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1" i="1" l="1"/>
  <c r="B39" i="1"/>
  <c r="B42" i="1"/>
  <c r="B80" i="1"/>
  <c r="B83" i="1"/>
  <c r="B86" i="1"/>
  <c r="B89" i="1"/>
  <c r="B93" i="1"/>
  <c r="B96" i="1"/>
  <c r="B99" i="1"/>
  <c r="B102" i="1"/>
  <c r="B105" i="1"/>
  <c r="B108" i="1"/>
  <c r="B111" i="1"/>
  <c r="B114" i="1"/>
  <c r="B117" i="1"/>
  <c r="B123" i="1"/>
</calcChain>
</file>

<file path=xl/sharedStrings.xml><?xml version="1.0" encoding="utf-8"?>
<sst xmlns="http://schemas.openxmlformats.org/spreadsheetml/2006/main" count="199" uniqueCount="115">
  <si>
    <t>Systems Ltd</t>
  </si>
  <si>
    <t>Address</t>
  </si>
  <si>
    <t>E-1, Sehjpal, near DHA Phase-VIII Lahore</t>
  </si>
  <si>
    <t>Contact</t>
  </si>
  <si>
    <t>(042) 111797836</t>
  </si>
  <si>
    <t>NetSol Technologies</t>
  </si>
  <si>
    <t>NETSOL Avenue, Main Ghazi Road Lahore</t>
  </si>
  <si>
    <t>042 111448800</t>
  </si>
  <si>
    <t>Arbisoft</t>
  </si>
  <si>
    <t>25 Canal Rd, Westwood Colony Lahore</t>
  </si>
  <si>
    <t>(042) 37498533</t>
  </si>
  <si>
    <t>Afiniti</t>
  </si>
  <si>
    <t>TRG IBEX GLOBAL, Ali Town Raiwind Rd Lahore</t>
  </si>
  <si>
    <t>(042) 35880033</t>
  </si>
  <si>
    <t>Nextbridge (Pvt.) Ltd</t>
  </si>
  <si>
    <t>427/428 G4, M.A، Johar Town, Lahore</t>
  </si>
  <si>
    <t>(042) 35315043</t>
  </si>
  <si>
    <t>ArhamSoft (Pvt) Ltd</t>
  </si>
  <si>
    <t>17-N Main Blvd, Block N Phase 2 Johar Town, Lahore</t>
  </si>
  <si>
    <t>(042) 35241166</t>
  </si>
  <si>
    <t>Mindstorm Studios</t>
  </si>
  <si>
    <t>Office#806, 8th Floor Haly Tower DHA Phase2 Lahore</t>
  </si>
  <si>
    <t>Techlogix</t>
  </si>
  <si>
    <t>39 Empress Rd, Garhi Shahu, Lahore</t>
  </si>
  <si>
    <t>(042) 111859859</t>
  </si>
  <si>
    <t>NorthBay Solutions</t>
  </si>
  <si>
    <t>423 Block G4 Block G 4 Phase-2 Johar Town, Lahore</t>
  </si>
  <si>
    <t>(042) 35290154</t>
  </si>
  <si>
    <t>Conrad Labs</t>
  </si>
  <si>
    <t>20 C-A, Gulberg II, F.C.C., Lahore</t>
  </si>
  <si>
    <t>(042) 35876257</t>
  </si>
  <si>
    <t>CureMD Research &amp; Development</t>
  </si>
  <si>
    <t>30 Davis Road, Garhi Shahu, Lahore</t>
  </si>
  <si>
    <t>(042) 38852222</t>
  </si>
  <si>
    <t>Confiz Limited</t>
  </si>
  <si>
    <t>Leeds Center Gulberg 3 Near BOP Tower، Lahore</t>
  </si>
  <si>
    <t>(042) 35717906</t>
  </si>
  <si>
    <t>Infotech (Pvt) Ltd</t>
  </si>
  <si>
    <t>12-N, Gurumangat Road, Gulberg II, Lahore</t>
  </si>
  <si>
    <t>Avanza Solution (Pvt) Ltd</t>
  </si>
  <si>
    <t> Suite#613 6th Floor Siddiq Trade Centre Gulberg III Lahore</t>
  </si>
  <si>
    <t>DevBatch Pvt Ltd</t>
  </si>
  <si>
    <t>144-A, Abu Bakar Block Garden Town, Lahore</t>
  </si>
  <si>
    <t>(042) 34550121</t>
  </si>
  <si>
    <t>IT Solutions</t>
  </si>
  <si>
    <t>Hunza Block Allama Iqbal Town, Lahore</t>
  </si>
  <si>
    <t>0301 9105640</t>
  </si>
  <si>
    <t>Amtech Software House</t>
  </si>
  <si>
    <t>Mega Tower, Office no 19, M1, 19 Main Boulevard Gulberg, Main Gulberg, Lahore</t>
  </si>
  <si>
    <t>0310 4036782</t>
  </si>
  <si>
    <t>Rana Technologies</t>
  </si>
  <si>
    <t>Al Hafeez Shopping Mall, Suite # 410, 4th Floor, Main Blvd Gulberg, Block D 1 Gulberg III, Lahore</t>
  </si>
  <si>
    <t>0313 4226171</t>
  </si>
  <si>
    <t>Brain Logix</t>
  </si>
  <si>
    <t>Dha Internal Rd, Sector XX DHA Phase 3, Lahore</t>
  </si>
  <si>
    <t>(042) 38905473</t>
  </si>
  <si>
    <t>Naeem Software House</t>
  </si>
  <si>
    <t>Street Number 1, Qasimpura, Lahore</t>
  </si>
  <si>
    <t>–NA–</t>
  </si>
  <si>
    <t>IT Genesis</t>
  </si>
  <si>
    <t>M-42 IT TOWER 73-E/1 HALLI ROAD GULLBERG 111، Lahore</t>
  </si>
  <si>
    <t>0308 4926007</t>
  </si>
  <si>
    <t>Royal Software House</t>
  </si>
  <si>
    <t>Bhatia St, Block B New Chauburji Park, Lahore</t>
  </si>
  <si>
    <t>0343 0000000</t>
  </si>
  <si>
    <t>Strategic Systems International</t>
  </si>
  <si>
    <t>17-J1 Canal Rd Block J1 Phase 2 Johar Town Lahore</t>
  </si>
  <si>
    <t>(042) 35310355</t>
  </si>
  <si>
    <t>Key2Code</t>
  </si>
  <si>
    <t>1019, Sector D2 Sector D 2 Block 1 Green Town, Lahore</t>
  </si>
  <si>
    <t>(042) 35233574</t>
  </si>
  <si>
    <t>Pak Developer</t>
  </si>
  <si>
    <t>Block M Gulberg III, Lahore</t>
  </si>
  <si>
    <t>0300 6974770</t>
  </si>
  <si>
    <t>Pearl Solutions</t>
  </si>
  <si>
    <t>Plot No. 590, Shadman 1, Lahore</t>
  </si>
  <si>
    <t>Salaar Technologies</t>
  </si>
  <si>
    <t>Office#203 2nd Floor Salaar Centre, Barkat Market, Garden Town, Lahore</t>
  </si>
  <si>
    <t>Paksa I.T Solutions</t>
  </si>
  <si>
    <t> House No. 385, Block B, Revenue Employees Cooperative Housing Society, Lahore</t>
  </si>
  <si>
    <t>KodeInn Technologies</t>
  </si>
  <si>
    <t> Office No. 213, 2nd Floor, Eden Tower, Main Boulevard, Gulberg III, Lahore</t>
  </si>
  <si>
    <t>Software Companies</t>
  </si>
  <si>
    <t>SoftAims</t>
  </si>
  <si>
    <t> Shop#96, Bank Square Market, Model Town, Lahore</t>
  </si>
  <si>
    <t>QuanticSol</t>
  </si>
  <si>
    <t>Office#13 Paradise Floor Jeff Height Gulberg III Lahore</t>
  </si>
  <si>
    <t>Cyber Intelligent Solution</t>
  </si>
  <si>
    <t>Plot#160 Ahmed Block Near Raja Market, Garden Town, Lahore.</t>
  </si>
  <si>
    <t>TechAbout (Pvt) Ltd</t>
  </si>
  <si>
    <t>Building#7, Street 17, Z Block, Phase 3, DHA, Lahore.</t>
  </si>
  <si>
    <t>Techtics</t>
  </si>
  <si>
    <t>Office#339 Floor F-1 Jeff Heights Block E1 Gulberg III, Lahore</t>
  </si>
  <si>
    <t>ClickSoft</t>
  </si>
  <si>
    <t>Plot No. 298-B, Backside LUMS, Phase 5, DHA, Lahore</t>
  </si>
  <si>
    <t>Binary Paradigm</t>
  </si>
  <si>
    <t>Plot No. 232, Block G-4, Wapda Town, Lahore</t>
  </si>
  <si>
    <t>Softicks</t>
  </si>
  <si>
    <t>Third Floor, Building 66, CCA, Phase 5, DHA, Lahore</t>
  </si>
  <si>
    <t>Webo</t>
  </si>
  <si>
    <t>3rd Floor Ejaz Arcade Main Boulevard Gulberg-II Lahore</t>
  </si>
  <si>
    <t>Invo Zone</t>
  </si>
  <si>
    <t>605 Abdul Haque Rd, Block H-3 Block H 3 Phase 2 Johar Town, Lahore</t>
  </si>
  <si>
    <t>0317 7711171</t>
  </si>
  <si>
    <t>Pixelpk</t>
  </si>
  <si>
    <t>House No. 574, Block G-1, Johar Town, Lahore</t>
  </si>
  <si>
    <t>Lampro Mellon</t>
  </si>
  <si>
    <t>M M Tower, 12th floor, MM Alam Rd, Lahore</t>
  </si>
  <si>
    <t>(042) 32560183</t>
  </si>
  <si>
    <t>Esipick (Pvt) LTD</t>
  </si>
  <si>
    <t>380J Fatima Rd, Block J Phase 2 Johar Town, Lahore</t>
  </si>
  <si>
    <t>(042) 38911375</t>
  </si>
  <si>
    <t>Technovation</t>
  </si>
  <si>
    <t>506، Johar Town Rd, Block J 3 Phase 2 Johar Town, Lahore</t>
  </si>
  <si>
    <t>(042) 35311936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</si>
</sst>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3"/>
      <color rgb="FF000080"/>
      <name val="Arial"/>
      <family val="2"/>
    </font>
    <font>
      <sz val="13"/>
      <color rgb="FF0A0000"/>
      <name val="Arial"/>
      <family val="2"/>
    </font>
    <font>
      <b/>
      <sz val="13"/>
      <color rgb="FF003366"/>
      <name val="Arial"/>
      <family val="2"/>
    </font>
    <font>
      <sz val="13"/>
      <color rgb="FF0A0000"/>
      <name val="Inherit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2"/>
  <sheetViews>
    <sheetView tabSelected="1" workbookViewId="0">
      <selection activeCell="A139" sqref="A139"/>
    </sheetView>
  </sheetViews>
  <sheetFormatPr defaultRowHeight="15"/>
  <cols>
    <col min="1" max="1" width="53.7109375" customWidth="1"/>
    <col min="2" max="2" width="62.140625" customWidth="1"/>
  </cols>
  <sheetData>
    <row r="1" spans="1:2" ht="17.25" thickBot="1">
      <c r="A1" s="5" t="s">
        <v>0</v>
      </c>
      <c r="B1" s="6"/>
    </row>
    <row r="2" spans="1:2" ht="17.25" thickBot="1">
      <c r="A2" s="1" t="s">
        <v>1</v>
      </c>
      <c r="B2" s="13" t="s">
        <v>2</v>
      </c>
    </row>
    <row r="3" spans="1:2" ht="17.25" thickBot="1">
      <c r="A3" s="1" t="s">
        <v>3</v>
      </c>
      <c r="B3" s="2" t="s">
        <v>4</v>
      </c>
    </row>
    <row r="4" spans="1:2" ht="33" customHeight="1" thickBot="1">
      <c r="A4" s="8" t="s">
        <v>5</v>
      </c>
      <c r="B4" s="9"/>
    </row>
    <row r="5" spans="1:2" ht="17.25" thickBot="1">
      <c r="A5" s="1" t="s">
        <v>1</v>
      </c>
      <c r="B5" s="2" t="s">
        <v>6</v>
      </c>
    </row>
    <row r="6" spans="1:2" ht="17.25" thickBot="1">
      <c r="A6" s="1" t="s">
        <v>3</v>
      </c>
      <c r="B6" s="2" t="s">
        <v>7</v>
      </c>
    </row>
    <row r="7" spans="1:2" ht="17.25" thickBot="1">
      <c r="A7" s="8" t="s">
        <v>8</v>
      </c>
      <c r="B7" s="9"/>
    </row>
    <row r="8" spans="1:2" ht="17.25" thickBot="1">
      <c r="A8" s="1" t="s">
        <v>1</v>
      </c>
      <c r="B8" s="2" t="s">
        <v>9</v>
      </c>
    </row>
    <row r="9" spans="1:2" ht="17.25" thickBot="1">
      <c r="A9" s="1" t="s">
        <v>3</v>
      </c>
      <c r="B9" s="2" t="s">
        <v>10</v>
      </c>
    </row>
    <row r="10" spans="1:2" ht="17.25" thickBot="1">
      <c r="A10" s="5" t="s">
        <v>11</v>
      </c>
      <c r="B10" s="6"/>
    </row>
    <row r="11" spans="1:2" ht="17.25" thickBot="1">
      <c r="A11" s="1" t="s">
        <v>1</v>
      </c>
      <c r="B11" s="2" t="s">
        <v>12</v>
      </c>
    </row>
    <row r="12" spans="1:2" ht="17.25" thickBot="1">
      <c r="A12" s="1" t="s">
        <v>3</v>
      </c>
      <c r="B12" s="2" t="s">
        <v>13</v>
      </c>
    </row>
    <row r="13" spans="1:2" ht="33" customHeight="1" thickBot="1">
      <c r="A13" s="5" t="s">
        <v>14</v>
      </c>
      <c r="B13" s="6"/>
    </row>
    <row r="14" spans="1:2" ht="17.25" thickBot="1">
      <c r="A14" s="1" t="s">
        <v>1</v>
      </c>
      <c r="B14" s="2" t="s">
        <v>15</v>
      </c>
    </row>
    <row r="15" spans="1:2" ht="17.25" thickBot="1">
      <c r="A15" s="1" t="s">
        <v>3</v>
      </c>
      <c r="B15" s="2" t="s">
        <v>16</v>
      </c>
    </row>
    <row r="16" spans="1:2" ht="33" customHeight="1" thickBot="1">
      <c r="A16" s="5" t="s">
        <v>17</v>
      </c>
      <c r="B16" s="6"/>
    </row>
    <row r="17" spans="1:2" ht="17.25" thickBot="1">
      <c r="A17" s="1" t="s">
        <v>1</v>
      </c>
      <c r="B17" s="2" t="s">
        <v>18</v>
      </c>
    </row>
    <row r="18" spans="1:2" ht="17.25" thickBot="1">
      <c r="A18" s="1" t="s">
        <v>3</v>
      </c>
      <c r="B18" s="2" t="s">
        <v>19</v>
      </c>
    </row>
    <row r="19" spans="1:2" ht="33" customHeight="1" thickBot="1">
      <c r="A19" s="5" t="s">
        <v>20</v>
      </c>
      <c r="B19" s="6"/>
    </row>
    <row r="20" spans="1:2" ht="17.25" thickBot="1">
      <c r="A20" s="1" t="s">
        <v>1</v>
      </c>
      <c r="B20" s="2" t="s">
        <v>21</v>
      </c>
    </row>
    <row r="21" spans="1:2" ht="17.25" thickBot="1">
      <c r="A21" s="1" t="s">
        <v>3</v>
      </c>
      <c r="B21" s="2">
        <f>92-42-32174605</f>
        <v>-32174555</v>
      </c>
    </row>
    <row r="22" spans="1:2" ht="17.25" thickBot="1">
      <c r="A22" s="5" t="s">
        <v>22</v>
      </c>
      <c r="B22" s="6"/>
    </row>
    <row r="23" spans="1:2" ht="17.25" thickBot="1">
      <c r="A23" s="1" t="s">
        <v>1</v>
      </c>
      <c r="B23" s="2" t="s">
        <v>23</v>
      </c>
    </row>
    <row r="24" spans="1:2" ht="17.25" thickBot="1">
      <c r="A24" s="1" t="s">
        <v>3</v>
      </c>
      <c r="B24" s="2" t="s">
        <v>24</v>
      </c>
    </row>
    <row r="25" spans="1:2" ht="33" customHeight="1" thickBot="1">
      <c r="A25" s="5" t="s">
        <v>25</v>
      </c>
      <c r="B25" s="6"/>
    </row>
    <row r="26" spans="1:2" ht="17.25" thickBot="1">
      <c r="A26" s="1" t="s">
        <v>1</v>
      </c>
      <c r="B26" s="2" t="s">
        <v>26</v>
      </c>
    </row>
    <row r="27" spans="1:2" ht="17.25" thickBot="1">
      <c r="A27" s="1" t="s">
        <v>3</v>
      </c>
      <c r="B27" s="2" t="s">
        <v>27</v>
      </c>
    </row>
    <row r="28" spans="1:2" ht="17.25" thickBot="1">
      <c r="A28" s="5" t="s">
        <v>28</v>
      </c>
      <c r="B28" s="6"/>
    </row>
    <row r="29" spans="1:2" ht="17.25" thickBot="1">
      <c r="A29" s="1" t="s">
        <v>1</v>
      </c>
      <c r="B29" s="2" t="s">
        <v>29</v>
      </c>
    </row>
    <row r="30" spans="1:2" ht="17.25" thickBot="1">
      <c r="A30" s="1" t="s">
        <v>3</v>
      </c>
      <c r="B30" s="2" t="s">
        <v>30</v>
      </c>
    </row>
    <row r="31" spans="1:2" ht="49.5" customHeight="1" thickBot="1">
      <c r="A31" s="5" t="s">
        <v>31</v>
      </c>
      <c r="B31" s="6"/>
    </row>
    <row r="32" spans="1:2" ht="17.25" thickBot="1">
      <c r="A32" s="1" t="s">
        <v>1</v>
      </c>
      <c r="B32" s="2" t="s">
        <v>32</v>
      </c>
    </row>
    <row r="33" spans="1:2" ht="17.25" thickBot="1">
      <c r="A33" s="1" t="s">
        <v>3</v>
      </c>
      <c r="B33" s="2" t="s">
        <v>33</v>
      </c>
    </row>
    <row r="34" spans="1:2" ht="17.25" thickBot="1">
      <c r="A34" s="5" t="s">
        <v>34</v>
      </c>
      <c r="B34" s="6"/>
    </row>
    <row r="35" spans="1:2" ht="17.25" thickBot="1">
      <c r="A35" s="1" t="s">
        <v>1</v>
      </c>
      <c r="B35" s="2" t="s">
        <v>35</v>
      </c>
    </row>
    <row r="36" spans="1:2" ht="17.25" thickBot="1">
      <c r="A36" s="1" t="s">
        <v>3</v>
      </c>
      <c r="B36" s="2" t="s">
        <v>36</v>
      </c>
    </row>
    <row r="37" spans="1:2" ht="33" customHeight="1" thickBot="1">
      <c r="A37" s="5" t="s">
        <v>37</v>
      </c>
      <c r="B37" s="6"/>
    </row>
    <row r="38" spans="1:2" ht="17.25" thickBot="1">
      <c r="A38" s="1" t="s">
        <v>1</v>
      </c>
      <c r="B38" s="2" t="s">
        <v>38</v>
      </c>
    </row>
    <row r="39" spans="1:2" ht="17.25" thickBot="1">
      <c r="A39" s="1" t="s">
        <v>3</v>
      </c>
      <c r="B39" s="2">
        <f>92-42-111427427</f>
        <v>-111427377</v>
      </c>
    </row>
    <row r="40" spans="1:2" ht="49.5" customHeight="1" thickBot="1">
      <c r="A40" s="5" t="s">
        <v>39</v>
      </c>
      <c r="B40" s="6"/>
    </row>
    <row r="41" spans="1:2" ht="33.75" thickBot="1">
      <c r="A41" s="1" t="s">
        <v>1</v>
      </c>
      <c r="B41" s="2" t="s">
        <v>40</v>
      </c>
    </row>
    <row r="42" spans="1:2" ht="17.25" thickBot="1">
      <c r="A42" s="1" t="s">
        <v>3</v>
      </c>
      <c r="B42" s="2">
        <f>92-42-35787565</f>
        <v>-35787515</v>
      </c>
    </row>
    <row r="43" spans="1:2" ht="33" customHeight="1" thickBot="1">
      <c r="A43" s="5" t="s">
        <v>41</v>
      </c>
      <c r="B43" s="6"/>
    </row>
    <row r="44" spans="1:2" ht="17.25" thickBot="1">
      <c r="A44" s="1" t="s">
        <v>1</v>
      </c>
      <c r="B44" s="2" t="s">
        <v>42</v>
      </c>
    </row>
    <row r="45" spans="1:2" ht="16.5">
      <c r="A45" s="3" t="s">
        <v>3</v>
      </c>
      <c r="B45" s="4" t="s">
        <v>43</v>
      </c>
    </row>
    <row r="47" spans="1:2" ht="15.75" thickBot="1"/>
    <row r="48" spans="1:2" ht="17.25" thickBot="1">
      <c r="A48" s="5" t="s">
        <v>44</v>
      </c>
      <c r="B48" s="6"/>
    </row>
    <row r="49" spans="1:2" ht="17.25" thickBot="1">
      <c r="A49" s="1" t="s">
        <v>1</v>
      </c>
      <c r="B49" s="2" t="s">
        <v>45</v>
      </c>
    </row>
    <row r="50" spans="1:2" ht="17.25" thickBot="1">
      <c r="A50" s="1" t="s">
        <v>3</v>
      </c>
      <c r="B50" s="2" t="s">
        <v>46</v>
      </c>
    </row>
    <row r="51" spans="1:2" ht="17.25" thickBot="1">
      <c r="A51" s="5" t="s">
        <v>47</v>
      </c>
      <c r="B51" s="6"/>
    </row>
    <row r="52" spans="1:2" ht="33.75" thickBot="1">
      <c r="A52" s="1" t="s">
        <v>1</v>
      </c>
      <c r="B52" s="2" t="s">
        <v>48</v>
      </c>
    </row>
    <row r="53" spans="1:2" ht="17.25" thickBot="1">
      <c r="A53" s="1" t="s">
        <v>3</v>
      </c>
      <c r="B53" s="2" t="s">
        <v>49</v>
      </c>
    </row>
    <row r="54" spans="1:2" ht="17.25" thickBot="1">
      <c r="A54" s="5" t="s">
        <v>50</v>
      </c>
      <c r="B54" s="6"/>
    </row>
    <row r="55" spans="1:2" ht="33.75" thickBot="1">
      <c r="A55" s="1" t="s">
        <v>1</v>
      </c>
      <c r="B55" s="2" t="s">
        <v>51</v>
      </c>
    </row>
    <row r="56" spans="1:2" ht="17.25" thickBot="1">
      <c r="A56" s="1" t="s">
        <v>3</v>
      </c>
      <c r="B56" s="2" t="s">
        <v>52</v>
      </c>
    </row>
    <row r="57" spans="1:2" ht="17.25" thickBot="1">
      <c r="A57" s="5" t="s">
        <v>53</v>
      </c>
      <c r="B57" s="6"/>
    </row>
    <row r="58" spans="1:2" ht="17.25" thickBot="1">
      <c r="A58" s="1" t="s">
        <v>1</v>
      </c>
      <c r="B58" s="2" t="s">
        <v>54</v>
      </c>
    </row>
    <row r="59" spans="1:2" ht="17.25" thickBot="1">
      <c r="A59" s="1" t="s">
        <v>3</v>
      </c>
      <c r="B59" s="2" t="s">
        <v>55</v>
      </c>
    </row>
    <row r="60" spans="1:2" ht="17.25" thickBot="1">
      <c r="A60" s="5" t="s">
        <v>56</v>
      </c>
      <c r="B60" s="6"/>
    </row>
    <row r="61" spans="1:2" ht="17.25" thickBot="1">
      <c r="A61" s="1" t="s">
        <v>1</v>
      </c>
      <c r="B61" s="2" t="s">
        <v>57</v>
      </c>
    </row>
    <row r="62" spans="1:2" ht="17.25" thickBot="1">
      <c r="A62" s="1" t="s">
        <v>3</v>
      </c>
      <c r="B62" s="2" t="s">
        <v>58</v>
      </c>
    </row>
    <row r="63" spans="1:2" ht="17.25" thickBot="1">
      <c r="A63" s="5" t="s">
        <v>59</v>
      </c>
      <c r="B63" s="6"/>
    </row>
    <row r="64" spans="1:2" ht="33.75" thickBot="1">
      <c r="A64" s="1" t="s">
        <v>1</v>
      </c>
      <c r="B64" s="2" t="s">
        <v>60</v>
      </c>
    </row>
    <row r="65" spans="1:2" ht="17.25" thickBot="1">
      <c r="A65" s="1" t="s">
        <v>3</v>
      </c>
      <c r="B65" s="2" t="s">
        <v>61</v>
      </c>
    </row>
    <row r="66" spans="1:2" ht="17.25" thickBot="1">
      <c r="A66" s="5" t="s">
        <v>62</v>
      </c>
      <c r="B66" s="6"/>
    </row>
    <row r="67" spans="1:2" ht="17.25" thickBot="1">
      <c r="A67" s="1" t="s">
        <v>1</v>
      </c>
      <c r="B67" s="2" t="s">
        <v>63</v>
      </c>
    </row>
    <row r="68" spans="1:2" ht="17.25" thickBot="1">
      <c r="A68" s="1" t="s">
        <v>3</v>
      </c>
      <c r="B68" s="2" t="s">
        <v>64</v>
      </c>
    </row>
    <row r="69" spans="1:2" ht="17.25" thickBot="1">
      <c r="A69" s="5" t="s">
        <v>65</v>
      </c>
      <c r="B69" s="6"/>
    </row>
    <row r="70" spans="1:2" ht="17.25" thickBot="1">
      <c r="A70" s="1" t="s">
        <v>1</v>
      </c>
      <c r="B70" s="2" t="s">
        <v>66</v>
      </c>
    </row>
    <row r="71" spans="1:2" ht="17.25" thickBot="1">
      <c r="A71" s="1" t="s">
        <v>3</v>
      </c>
      <c r="B71" s="2" t="s">
        <v>67</v>
      </c>
    </row>
    <row r="72" spans="1:2" ht="17.25" thickBot="1">
      <c r="A72" s="5" t="s">
        <v>68</v>
      </c>
      <c r="B72" s="6"/>
    </row>
    <row r="73" spans="1:2" ht="33.75" thickBot="1">
      <c r="A73" s="1" t="s">
        <v>1</v>
      </c>
      <c r="B73" s="2" t="s">
        <v>69</v>
      </c>
    </row>
    <row r="74" spans="1:2" ht="17.25" thickBot="1">
      <c r="A74" s="1" t="s">
        <v>3</v>
      </c>
      <c r="B74" s="2" t="s">
        <v>70</v>
      </c>
    </row>
    <row r="75" spans="1:2" ht="17.25" thickBot="1">
      <c r="A75" s="5" t="s">
        <v>71</v>
      </c>
      <c r="B75" s="6"/>
    </row>
    <row r="76" spans="1:2" ht="17.25" thickBot="1">
      <c r="A76" s="1" t="s">
        <v>1</v>
      </c>
      <c r="B76" s="2" t="s">
        <v>72</v>
      </c>
    </row>
    <row r="77" spans="1:2" ht="17.25" thickBot="1">
      <c r="A77" s="1" t="s">
        <v>3</v>
      </c>
      <c r="B77" s="2" t="s">
        <v>73</v>
      </c>
    </row>
    <row r="78" spans="1:2" ht="17.25" thickBot="1">
      <c r="A78" s="5" t="s">
        <v>74</v>
      </c>
      <c r="B78" s="6"/>
    </row>
    <row r="79" spans="1:2" ht="17.25" thickBot="1">
      <c r="A79" s="1" t="s">
        <v>1</v>
      </c>
      <c r="B79" s="2" t="s">
        <v>75</v>
      </c>
    </row>
    <row r="80" spans="1:2" ht="17.25" thickBot="1">
      <c r="A80" s="1" t="s">
        <v>3</v>
      </c>
      <c r="B80" s="2">
        <f>92-300-7774979</f>
        <v>-7775187</v>
      </c>
    </row>
    <row r="81" spans="1:2" ht="17.25" thickBot="1">
      <c r="A81" s="5" t="s">
        <v>76</v>
      </c>
      <c r="B81" s="6"/>
    </row>
    <row r="82" spans="1:2" ht="33.75" thickBot="1">
      <c r="A82" s="1" t="s">
        <v>1</v>
      </c>
      <c r="B82" s="2" t="s">
        <v>77</v>
      </c>
    </row>
    <row r="83" spans="1:2" ht="17.25" thickBot="1">
      <c r="A83" s="1" t="s">
        <v>3</v>
      </c>
      <c r="B83" s="2">
        <f>92-313-9998801</f>
        <v>-9999022</v>
      </c>
    </row>
    <row r="84" spans="1:2" ht="17.25" thickBot="1">
      <c r="A84" s="5" t="s">
        <v>78</v>
      </c>
      <c r="B84" s="6"/>
    </row>
    <row r="85" spans="1:2" ht="33.75" thickBot="1">
      <c r="A85" s="1" t="s">
        <v>1</v>
      </c>
      <c r="B85" s="2" t="s">
        <v>79</v>
      </c>
    </row>
    <row r="86" spans="1:2" ht="17.25" thickBot="1">
      <c r="A86" s="1" t="s">
        <v>3</v>
      </c>
      <c r="B86" s="2">
        <f>92-305-7772572</f>
        <v>-7772785</v>
      </c>
    </row>
    <row r="87" spans="1:2" ht="17.25" thickBot="1">
      <c r="A87" s="5" t="s">
        <v>80</v>
      </c>
      <c r="B87" s="6"/>
    </row>
    <row r="88" spans="1:2" ht="33.75" thickBot="1">
      <c r="A88" s="1" t="s">
        <v>1</v>
      </c>
      <c r="B88" s="2" t="s">
        <v>81</v>
      </c>
    </row>
    <row r="89" spans="1:2" ht="17.25" thickBot="1">
      <c r="A89" s="1" t="s">
        <v>3</v>
      </c>
      <c r="B89" s="2">
        <f>92-42-35782256</f>
        <v>-35782206</v>
      </c>
    </row>
    <row r="90" spans="1:2" ht="16.5">
      <c r="A90" s="10" t="s">
        <v>82</v>
      </c>
      <c r="B90" s="11"/>
    </row>
    <row r="91" spans="1:2" ht="17.25" thickBot="1">
      <c r="A91" s="7" t="s">
        <v>83</v>
      </c>
      <c r="B91" s="12"/>
    </row>
    <row r="92" spans="1:2" ht="17.25" thickBot="1">
      <c r="A92" s="1" t="s">
        <v>1</v>
      </c>
      <c r="B92" s="2" t="s">
        <v>84</v>
      </c>
    </row>
    <row r="93" spans="1:2" ht="17.25" thickBot="1">
      <c r="A93" s="1" t="s">
        <v>3</v>
      </c>
      <c r="B93" s="2">
        <f>92-303-278578</f>
        <v>-278789</v>
      </c>
    </row>
    <row r="94" spans="1:2" ht="17.25" thickBot="1">
      <c r="A94" s="5" t="s">
        <v>85</v>
      </c>
      <c r="B94" s="6"/>
    </row>
    <row r="95" spans="1:2" ht="17.25" thickBot="1">
      <c r="A95" s="1" t="s">
        <v>1</v>
      </c>
      <c r="B95" s="2" t="s">
        <v>86</v>
      </c>
    </row>
    <row r="96" spans="1:2" ht="17.25" thickBot="1">
      <c r="A96" s="1" t="s">
        <v>3</v>
      </c>
      <c r="B96" s="2">
        <f>92-324-5555471</f>
        <v>-5555703</v>
      </c>
    </row>
    <row r="97" spans="1:2" ht="17.25" thickBot="1">
      <c r="A97" s="5" t="s">
        <v>87</v>
      </c>
      <c r="B97" s="6"/>
    </row>
    <row r="98" spans="1:2" ht="33.75" thickBot="1">
      <c r="A98" s="1" t="s">
        <v>1</v>
      </c>
      <c r="B98" s="2" t="s">
        <v>88</v>
      </c>
    </row>
    <row r="99" spans="1:2" ht="17.25" thickBot="1">
      <c r="A99" s="1" t="s">
        <v>3</v>
      </c>
      <c r="B99" s="2">
        <f>92-42-35442760</f>
        <v>-35442710</v>
      </c>
    </row>
    <row r="100" spans="1:2" ht="17.25" thickBot="1">
      <c r="A100" s="5" t="s">
        <v>89</v>
      </c>
      <c r="B100" s="6"/>
    </row>
    <row r="101" spans="1:2" ht="17.25" thickBot="1">
      <c r="A101" s="1" t="s">
        <v>1</v>
      </c>
      <c r="B101" s="2" t="s">
        <v>90</v>
      </c>
    </row>
    <row r="102" spans="1:2" ht="17.25" thickBot="1">
      <c r="A102" s="1" t="s">
        <v>3</v>
      </c>
      <c r="B102" s="2">
        <f>92-42-35692952</f>
        <v>-35692902</v>
      </c>
    </row>
    <row r="103" spans="1:2" ht="17.25" thickBot="1">
      <c r="A103" s="5" t="s">
        <v>91</v>
      </c>
      <c r="B103" s="6"/>
    </row>
    <row r="104" spans="1:2" ht="33.75" thickBot="1">
      <c r="A104" s="1" t="s">
        <v>1</v>
      </c>
      <c r="B104" s="2" t="s">
        <v>92</v>
      </c>
    </row>
    <row r="105" spans="1:2" ht="17.25" thickBot="1">
      <c r="A105" s="1" t="s">
        <v>3</v>
      </c>
      <c r="B105" s="2">
        <f>92-42-35751034</f>
        <v>-35750984</v>
      </c>
    </row>
    <row r="106" spans="1:2" ht="17.25" thickBot="1">
      <c r="A106" s="5" t="s">
        <v>93</v>
      </c>
      <c r="B106" s="6"/>
    </row>
    <row r="107" spans="1:2" ht="17.25" thickBot="1">
      <c r="A107" s="1" t="s">
        <v>1</v>
      </c>
      <c r="B107" s="2" t="s">
        <v>94</v>
      </c>
    </row>
    <row r="108" spans="1:2" ht="17.25" thickBot="1">
      <c r="A108" s="1" t="s">
        <v>3</v>
      </c>
      <c r="B108" s="2">
        <f>92-331-4227431</f>
        <v>-4227670</v>
      </c>
    </row>
    <row r="109" spans="1:2" ht="17.25" thickBot="1">
      <c r="A109" s="5" t="s">
        <v>95</v>
      </c>
      <c r="B109" s="6"/>
    </row>
    <row r="110" spans="1:2" ht="17.25" thickBot="1">
      <c r="A110" s="1" t="s">
        <v>1</v>
      </c>
      <c r="B110" s="2" t="s">
        <v>96</v>
      </c>
    </row>
    <row r="111" spans="1:2" ht="17.25" thickBot="1">
      <c r="A111" s="1" t="s">
        <v>3</v>
      </c>
      <c r="B111" s="2">
        <f>92-313-7503376</f>
        <v>-7503597</v>
      </c>
    </row>
    <row r="112" spans="1:2" ht="17.25" thickBot="1">
      <c r="A112" s="5" t="s">
        <v>97</v>
      </c>
      <c r="B112" s="6"/>
    </row>
    <row r="113" spans="1:2" ht="17.25" thickBot="1">
      <c r="A113" s="1" t="s">
        <v>1</v>
      </c>
      <c r="B113" s="2" t="s">
        <v>98</v>
      </c>
    </row>
    <row r="114" spans="1:2" ht="17.25" thickBot="1">
      <c r="A114" s="1" t="s">
        <v>3</v>
      </c>
      <c r="B114" s="2">
        <f>92-300-4206483</f>
        <v>-4206691</v>
      </c>
    </row>
    <row r="115" spans="1:2" ht="17.25" thickBot="1">
      <c r="A115" s="5" t="s">
        <v>99</v>
      </c>
      <c r="B115" s="6"/>
    </row>
    <row r="116" spans="1:2" ht="17.25" thickBot="1">
      <c r="A116" s="1" t="s">
        <v>1</v>
      </c>
      <c r="B116" s="2" t="s">
        <v>100</v>
      </c>
    </row>
    <row r="117" spans="1:2" ht="17.25" thickBot="1">
      <c r="A117" s="1" t="s">
        <v>3</v>
      </c>
      <c r="B117" s="2">
        <f>92-300-8414047</f>
        <v>-8414255</v>
      </c>
    </row>
    <row r="118" spans="1:2" ht="17.25" thickBot="1">
      <c r="A118" s="5" t="s">
        <v>101</v>
      </c>
      <c r="B118" s="6"/>
    </row>
    <row r="119" spans="1:2" ht="33.75" thickBot="1">
      <c r="A119" s="1" t="s">
        <v>1</v>
      </c>
      <c r="B119" s="2" t="s">
        <v>102</v>
      </c>
    </row>
    <row r="120" spans="1:2" ht="17.25" thickBot="1">
      <c r="A120" s="1" t="s">
        <v>3</v>
      </c>
      <c r="B120" s="2" t="s">
        <v>103</v>
      </c>
    </row>
    <row r="121" spans="1:2" ht="17.25" thickBot="1">
      <c r="A121" s="5" t="s">
        <v>104</v>
      </c>
      <c r="B121" s="6"/>
    </row>
    <row r="122" spans="1:2" ht="17.25" thickBot="1">
      <c r="A122" s="1" t="s">
        <v>1</v>
      </c>
      <c r="B122" s="2" t="s">
        <v>105</v>
      </c>
    </row>
    <row r="123" spans="1:2" ht="17.25" thickBot="1">
      <c r="A123" s="1" t="s">
        <v>3</v>
      </c>
      <c r="B123" s="2">
        <f>92-321-4499439</f>
        <v>-4499668</v>
      </c>
    </row>
    <row r="124" spans="1:2" ht="17.25" thickBot="1">
      <c r="A124" s="5" t="s">
        <v>106</v>
      </c>
      <c r="B124" s="6"/>
    </row>
    <row r="125" spans="1:2" ht="17.25" thickBot="1">
      <c r="A125" s="1" t="s">
        <v>1</v>
      </c>
      <c r="B125" s="2" t="s">
        <v>107</v>
      </c>
    </row>
    <row r="126" spans="1:2" ht="17.25" thickBot="1">
      <c r="A126" s="1" t="s">
        <v>3</v>
      </c>
      <c r="B126" s="2" t="s">
        <v>108</v>
      </c>
    </row>
    <row r="127" spans="1:2" ht="17.25" thickBot="1">
      <c r="A127" s="5" t="s">
        <v>109</v>
      </c>
      <c r="B127" s="6"/>
    </row>
    <row r="128" spans="1:2" ht="17.25" thickBot="1">
      <c r="A128" s="1" t="s">
        <v>1</v>
      </c>
      <c r="B128" s="2" t="s">
        <v>110</v>
      </c>
    </row>
    <row r="129" spans="1:2" ht="17.25" thickBot="1">
      <c r="A129" s="1" t="s">
        <v>3</v>
      </c>
      <c r="B129" s="2" t="s">
        <v>111</v>
      </c>
    </row>
    <row r="130" spans="1:2" ht="17.25" thickBot="1">
      <c r="A130" s="5" t="s">
        <v>112</v>
      </c>
      <c r="B130" s="6"/>
    </row>
    <row r="131" spans="1:2" ht="33.75" thickBot="1">
      <c r="A131" s="1" t="s">
        <v>1</v>
      </c>
      <c r="B131" s="2" t="s">
        <v>113</v>
      </c>
    </row>
    <row r="132" spans="1:2" ht="16.5">
      <c r="A132" s="3" t="s">
        <v>3</v>
      </c>
      <c r="B132" s="4" t="s">
        <v>114</v>
      </c>
    </row>
  </sheetData>
  <mergeCells count="44">
    <mergeCell ref="A127:B127"/>
    <mergeCell ref="A130:B130"/>
    <mergeCell ref="A109:B109"/>
    <mergeCell ref="A112:B112"/>
    <mergeCell ref="A115:B115"/>
    <mergeCell ref="A118:B118"/>
    <mergeCell ref="A121:B121"/>
    <mergeCell ref="A124:B124"/>
    <mergeCell ref="A91:B91"/>
    <mergeCell ref="A94:B94"/>
    <mergeCell ref="A97:B97"/>
    <mergeCell ref="A100:B100"/>
    <mergeCell ref="A103:B103"/>
    <mergeCell ref="A106:B106"/>
    <mergeCell ref="A75:B75"/>
    <mergeCell ref="A78:B78"/>
    <mergeCell ref="A81:B81"/>
    <mergeCell ref="A84:B84"/>
    <mergeCell ref="A87:B87"/>
    <mergeCell ref="A90:B90"/>
    <mergeCell ref="A57:B57"/>
    <mergeCell ref="A60:B60"/>
    <mergeCell ref="A63:B63"/>
    <mergeCell ref="A66:B66"/>
    <mergeCell ref="A69:B69"/>
    <mergeCell ref="A72:B72"/>
    <mergeCell ref="A37:B37"/>
    <mergeCell ref="A40:B40"/>
    <mergeCell ref="A43:B43"/>
    <mergeCell ref="A48:B48"/>
    <mergeCell ref="A51:B51"/>
    <mergeCell ref="A54:B54"/>
    <mergeCell ref="A19:B19"/>
    <mergeCell ref="A22:B22"/>
    <mergeCell ref="A25:B25"/>
    <mergeCell ref="A28:B28"/>
    <mergeCell ref="A31:B31"/>
    <mergeCell ref="A34:B34"/>
    <mergeCell ref="A1:B1"/>
    <mergeCell ref="A4:B4"/>
    <mergeCell ref="A7:B7"/>
    <mergeCell ref="A10:B10"/>
    <mergeCell ref="A13:B13"/>
    <mergeCell ref="A16:B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2023-01-19T19:47:19Z</dcterms:modified>
</cp:coreProperties>
</file>