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nzil\Downloads\"/>
    </mc:Choice>
  </mc:AlternateContent>
  <xr:revisionPtr revIDLastSave="0" documentId="13_ncr:1_{1CB26CCB-1F3D-4C0C-81B7-926D0C37902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3" i="3"/>
  <c r="K13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5" i="1"/>
  <c r="C34" i="1"/>
  <c r="D34" i="1"/>
  <c r="E34" i="1"/>
  <c r="F34" i="1"/>
  <c r="G34" i="1"/>
  <c r="H34" i="1"/>
  <c r="I34" i="1"/>
  <c r="J34" i="1"/>
  <c r="K34" i="1"/>
  <c r="L34" i="1"/>
  <c r="M34" i="1"/>
  <c r="N34" i="1"/>
  <c r="O12" i="1"/>
  <c r="O11" i="1"/>
  <c r="O10" i="1"/>
  <c r="N13" i="1"/>
  <c r="M13" i="1"/>
  <c r="L13" i="1"/>
  <c r="J13" i="1"/>
  <c r="I13" i="1"/>
  <c r="H13" i="1"/>
  <c r="G13" i="1"/>
  <c r="F13" i="1"/>
  <c r="E13" i="1"/>
  <c r="D13" i="1"/>
  <c r="C13" i="1"/>
  <c r="C35" i="1" l="1"/>
  <c r="D35" i="1"/>
  <c r="L35" i="1"/>
  <c r="K35" i="1"/>
  <c r="E35" i="1"/>
  <c r="N35" i="1"/>
  <c r="G35" i="1"/>
  <c r="I35" i="1"/>
  <c r="J35" i="1"/>
  <c r="M35" i="1"/>
  <c r="H35" i="1"/>
  <c r="O34" i="1"/>
  <c r="F35" i="1"/>
  <c r="O13" i="1"/>
  <c r="O35" i="1" l="1"/>
</calcChain>
</file>

<file path=xl/sharedStrings.xml><?xml version="1.0" encoding="utf-8"?>
<sst xmlns="http://schemas.openxmlformats.org/spreadsheetml/2006/main" count="97" uniqueCount="55">
  <si>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</si>
  <si>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</si>
  <si>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</si>
  <si>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</si>
  <si>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</si>
  <si>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</si>
  <si>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</si>
  <si>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</si>
  <si>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</si>
  <si>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</si>
  <si>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</si>
  <si>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</si>
  <si>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</si>
  <si>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</si>
  <si>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INCOME</t>
  </si>
  <si>
    <t>Sales</t>
  </si>
  <si>
    <t>Services</t>
  </si>
  <si>
    <t>Other Income</t>
  </si>
  <si>
    <t>Total Income</t>
  </si>
  <si>
    <t>EXPENSES</t>
  </si>
  <si>
    <t>Accounting</t>
  </si>
  <si>
    <t>Advertising</t>
  </si>
  <si>
    <t xml:space="preserve">Assets </t>
  </si>
  <si>
    <t>Bank Charges</t>
  </si>
  <si>
    <t>Depreciation</t>
  </si>
  <si>
    <t>Electricity</t>
  </si>
  <si>
    <t>Insurance</t>
  </si>
  <si>
    <t>Interest</t>
  </si>
  <si>
    <t>Motor Vehicles</t>
  </si>
  <si>
    <t>Office Supplies</t>
  </si>
  <si>
    <t>Postage and Printing</t>
  </si>
  <si>
    <t>Office Rental</t>
  </si>
  <si>
    <t>Communication</t>
  </si>
  <si>
    <t>Repairs and Maintenance</t>
  </si>
  <si>
    <t>Stationary</t>
  </si>
  <si>
    <t>Subscriptions</t>
  </si>
  <si>
    <t>Training / Seminars</t>
  </si>
  <si>
    <t>Salaries and Wages</t>
  </si>
  <si>
    <t>Other Expenses</t>
  </si>
  <si>
    <t>Total I Expenses</t>
  </si>
  <si>
    <t>Profit / Loss</t>
  </si>
  <si>
    <t>MONTHLY PROFIT &amp; LOSS STATEMENT</t>
  </si>
  <si>
    <t>COMPANY NAME</t>
  </si>
  <si>
    <t>PREPARED BY</t>
  </si>
  <si>
    <t>YEAR</t>
  </si>
  <si>
    <t>item</t>
  </si>
  <si>
    <t>Total Expenses</t>
  </si>
  <si>
    <t xml:space="preserve">Months </t>
  </si>
  <si>
    <t xml:space="preserve">Sales </t>
  </si>
  <si>
    <t xml:space="preserve">Services </t>
  </si>
  <si>
    <t>income</t>
  </si>
  <si>
    <t>sales</t>
  </si>
  <si>
    <t>services</t>
  </si>
  <si>
    <t>others income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</si>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</sst>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3" xfId="0" applyBorder="1"/>
    <xf numFmtId="0" fontId="2" fillId="2" borderId="0" xfId="0" applyFont="1" applyFill="1" applyAlignment="1">
      <alignment horizontal="center" vertical="center"/>
    </xf>
    <xf numFmtId="2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/>
    <xf numFmtId="0" fontId="1" fillId="0" borderId="4" xfId="0" applyFont="1" applyBorder="1"/>
    <xf numFmtId="0" fontId="2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75523408411"/>
          <c:y val="0.13234184384382452"/>
          <c:w val="0.85219685039370074"/>
          <c:h val="0.77171296296296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multiLvlStrRef>
              <c:f>Sheet2!$A$2:$D$13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29116</c:v>
                  </c:pt>
                  <c:pt idx="1">
                    <c:v>30067</c:v>
                  </c:pt>
                  <c:pt idx="2">
                    <c:v>30165</c:v>
                  </c:pt>
                  <c:pt idx="3">
                    <c:v>30219</c:v>
                  </c:pt>
                  <c:pt idx="4">
                    <c:v>29869</c:v>
                  </c:pt>
                  <c:pt idx="5">
                    <c:v>29924</c:v>
                  </c:pt>
                  <c:pt idx="6">
                    <c:v>29887</c:v>
                  </c:pt>
                  <c:pt idx="7">
                    <c:v>30208</c:v>
                  </c:pt>
                  <c:pt idx="8">
                    <c:v>30309</c:v>
                  </c:pt>
                  <c:pt idx="9">
                    <c:v>30384</c:v>
                  </c:pt>
                  <c:pt idx="10">
                    <c:v>30099</c:v>
                  </c:pt>
                  <c:pt idx="11">
                    <c:v>50055</c:v>
                  </c:pt>
                </c:lvl>
                <c:lvl>
                  <c:pt idx="0">
                    <c:v>45,800</c:v>
                  </c:pt>
                  <c:pt idx="1">
                    <c:v>50,964</c:v>
                  </c:pt>
                  <c:pt idx="2">
                    <c:v>50,348</c:v>
                  </c:pt>
                  <c:pt idx="3">
                    <c:v>48,698</c:v>
                  </c:pt>
                  <c:pt idx="4">
                    <c:v>48,044</c:v>
                  </c:pt>
                  <c:pt idx="5">
                    <c:v>51,428</c:v>
                  </c:pt>
                  <c:pt idx="6">
                    <c:v>48,214</c:v>
                  </c:pt>
                  <c:pt idx="7">
                    <c:v>50,232</c:v>
                  </c:pt>
                  <c:pt idx="8">
                    <c:v>48,830</c:v>
                  </c:pt>
                  <c:pt idx="9">
                    <c:v>50,798</c:v>
                  </c:pt>
                  <c:pt idx="10">
                    <c:v>48,840</c:v>
                  </c:pt>
                  <c:pt idx="11">
                    <c:v>48,260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xVal>
          <c:yVal>
            <c:numRef>
              <c:f>Sheet2!$E$2:$E$13</c:f>
              <c:numCache>
                <c:formatCode>General</c:formatCode>
                <c:ptCount val="12"/>
                <c:pt idx="0">
                  <c:v>16684</c:v>
                </c:pt>
                <c:pt idx="1">
                  <c:v>20896</c:v>
                </c:pt>
                <c:pt idx="2">
                  <c:v>20182</c:v>
                </c:pt>
                <c:pt idx="3">
                  <c:v>18478</c:v>
                </c:pt>
                <c:pt idx="4">
                  <c:v>18174</c:v>
                </c:pt>
                <c:pt idx="5">
                  <c:v>21503</c:v>
                </c:pt>
                <c:pt idx="6">
                  <c:v>18326</c:v>
                </c:pt>
                <c:pt idx="7">
                  <c:v>20023</c:v>
                </c:pt>
                <c:pt idx="8">
                  <c:v>18520</c:v>
                </c:pt>
                <c:pt idx="9">
                  <c:v>20413</c:v>
                </c:pt>
                <c:pt idx="10">
                  <c:v>18740</c:v>
                </c:pt>
                <c:pt idx="11">
                  <c:v>-1795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B-4D66-BC8E-7045A6E7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77808"/>
        <c:axId val="1823480688"/>
      </c:scatterChart>
      <c:valAx>
        <c:axId val="18234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80688"/>
        <c:crosses val="autoZero"/>
        <c:crossBetween val="midCat"/>
      </c:valAx>
      <c:valAx>
        <c:axId val="18234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Profit / Loss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Sheet2!$A$2:$D$13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29116</c:v>
                  </c:pt>
                  <c:pt idx="1">
                    <c:v>30067</c:v>
                  </c:pt>
                  <c:pt idx="2">
                    <c:v>30165</c:v>
                  </c:pt>
                  <c:pt idx="3">
                    <c:v>30219</c:v>
                  </c:pt>
                  <c:pt idx="4">
                    <c:v>29869</c:v>
                  </c:pt>
                  <c:pt idx="5">
                    <c:v>29924</c:v>
                  </c:pt>
                  <c:pt idx="6">
                    <c:v>29887</c:v>
                  </c:pt>
                  <c:pt idx="7">
                    <c:v>30208</c:v>
                  </c:pt>
                  <c:pt idx="8">
                    <c:v>30309</c:v>
                  </c:pt>
                  <c:pt idx="9">
                    <c:v>30384</c:v>
                  </c:pt>
                  <c:pt idx="10">
                    <c:v>30099</c:v>
                  </c:pt>
                  <c:pt idx="11">
                    <c:v>50055</c:v>
                  </c:pt>
                </c:lvl>
                <c:lvl>
                  <c:pt idx="0">
                    <c:v>45,800</c:v>
                  </c:pt>
                  <c:pt idx="1">
                    <c:v>50,964</c:v>
                  </c:pt>
                  <c:pt idx="2">
                    <c:v>50,348</c:v>
                  </c:pt>
                  <c:pt idx="3">
                    <c:v>48,698</c:v>
                  </c:pt>
                  <c:pt idx="4">
                    <c:v>48,044</c:v>
                  </c:pt>
                  <c:pt idx="5">
                    <c:v>51,428</c:v>
                  </c:pt>
                  <c:pt idx="6">
                    <c:v>48,214</c:v>
                  </c:pt>
                  <c:pt idx="7">
                    <c:v>50,232</c:v>
                  </c:pt>
                  <c:pt idx="8">
                    <c:v>48,830</c:v>
                  </c:pt>
                  <c:pt idx="9">
                    <c:v>50,798</c:v>
                  </c:pt>
                  <c:pt idx="10">
                    <c:v>48,840</c:v>
                  </c:pt>
                  <c:pt idx="11">
                    <c:v>48,260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16684</c:v>
                </c:pt>
                <c:pt idx="1">
                  <c:v>20896</c:v>
                </c:pt>
                <c:pt idx="2">
                  <c:v>20182</c:v>
                </c:pt>
                <c:pt idx="3">
                  <c:v>18478</c:v>
                </c:pt>
                <c:pt idx="4">
                  <c:v>18174</c:v>
                </c:pt>
                <c:pt idx="5">
                  <c:v>21503</c:v>
                </c:pt>
                <c:pt idx="6">
                  <c:v>18326</c:v>
                </c:pt>
                <c:pt idx="7">
                  <c:v>20023</c:v>
                </c:pt>
                <c:pt idx="8">
                  <c:v>18520</c:v>
                </c:pt>
                <c:pt idx="9">
                  <c:v>20413</c:v>
                </c:pt>
                <c:pt idx="10">
                  <c:v>18740</c:v>
                </c:pt>
                <c:pt idx="11">
                  <c:v>-1795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0EF-8D20-158BC15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3484048"/>
        <c:axId val="1823473488"/>
      </c:barChart>
      <c:catAx>
        <c:axId val="18234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73488"/>
        <c:crosses val="autoZero"/>
        <c:auto val="1"/>
        <c:lblAlgn val="ctr"/>
        <c:lblOffset val="100"/>
        <c:noMultiLvlLbl val="0"/>
      </c:catAx>
      <c:valAx>
        <c:axId val="18234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montly</a:t>
            </a:r>
            <a:r>
              <a:rPr lang="en-IN" baseline="0"/>
              <a:t>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Sheet3!$C$3:$C$14</c:f>
              <c:numCache>
                <c:formatCode>0.00</c:formatCode>
                <c:ptCount val="12"/>
                <c:pt idx="0">
                  <c:v>27800</c:v>
                </c:pt>
                <c:pt idx="1">
                  <c:v>31414</c:v>
                </c:pt>
                <c:pt idx="2">
                  <c:v>30858</c:v>
                </c:pt>
                <c:pt idx="3">
                  <c:v>29468</c:v>
                </c:pt>
                <c:pt idx="4">
                  <c:v>28634</c:v>
                </c:pt>
                <c:pt idx="5">
                  <c:v>30858</c:v>
                </c:pt>
                <c:pt idx="6">
                  <c:v>28634</c:v>
                </c:pt>
                <c:pt idx="7">
                  <c:v>30302</c:v>
                </c:pt>
                <c:pt idx="8">
                  <c:v>29190</c:v>
                </c:pt>
                <c:pt idx="9">
                  <c:v>30858</c:v>
                </c:pt>
                <c:pt idx="10">
                  <c:v>29190</c:v>
                </c:pt>
                <c:pt idx="11">
                  <c:v>29190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D-4E69-9C5B-1CB3D4D97CBF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Services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Sheet3!$D$3:$D$14</c:f>
              <c:numCache>
                <c:formatCode>0.00</c:formatCode>
                <c:ptCount val="12"/>
                <c:pt idx="0">
                  <c:v>13000</c:v>
                </c:pt>
                <c:pt idx="1">
                  <c:v>14300</c:v>
                </c:pt>
                <c:pt idx="2">
                  <c:v>14040</c:v>
                </c:pt>
                <c:pt idx="3">
                  <c:v>13780</c:v>
                </c:pt>
                <c:pt idx="4">
                  <c:v>13910</c:v>
                </c:pt>
                <c:pt idx="5">
                  <c:v>14820</c:v>
                </c:pt>
                <c:pt idx="6">
                  <c:v>14430</c:v>
                </c:pt>
                <c:pt idx="7">
                  <c:v>14430</c:v>
                </c:pt>
                <c:pt idx="8">
                  <c:v>14040</c:v>
                </c:pt>
                <c:pt idx="9">
                  <c:v>14690</c:v>
                </c:pt>
                <c:pt idx="10">
                  <c:v>14300</c:v>
                </c:pt>
                <c:pt idx="11">
                  <c:v>13520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D-4E69-9C5B-1CB3D4D97CBF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Other Income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Sheet3!$E$3:$E$14</c:f>
              <c:numCache>
                <c:formatCode>0.00</c:formatCode>
                <c:ptCount val="12"/>
                <c:pt idx="0">
                  <c:v>5000</c:v>
                </c:pt>
                <c:pt idx="1">
                  <c:v>5250</c:v>
                </c:pt>
                <c:pt idx="2">
                  <c:v>5450</c:v>
                </c:pt>
                <c:pt idx="3">
                  <c:v>5450</c:v>
                </c:pt>
                <c:pt idx="4">
                  <c:v>5500</c:v>
                </c:pt>
                <c:pt idx="5">
                  <c:v>5750</c:v>
                </c:pt>
                <c:pt idx="6">
                  <c:v>5150</c:v>
                </c:pt>
                <c:pt idx="7">
                  <c:v>5500</c:v>
                </c:pt>
                <c:pt idx="8">
                  <c:v>5600</c:v>
                </c:pt>
                <c:pt idx="9">
                  <c:v>5250</c:v>
                </c:pt>
                <c:pt idx="10">
                  <c:v>5350</c:v>
                </c:pt>
                <c:pt idx="11">
                  <c:v>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D-4E69-9C5B-1CB3D4D97CBF}"/>
            </c:ext>
          </c:extLst>
        </c:ser>
        <c:ser>
          <c:idx val="3"/>
          <c:order val="3"/>
          <c:tx>
            <c:strRef>
              <c:f>Sheet3!$F$2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Sheet3!$F$3:$F$14</c:f>
              <c:numCache>
                <c:formatCode>0.00</c:formatCode>
                <c:ptCount val="12"/>
                <c:pt idx="0">
                  <c:v>45800</c:v>
                </c:pt>
                <c:pt idx="1">
                  <c:v>50964</c:v>
                </c:pt>
                <c:pt idx="2">
                  <c:v>50348</c:v>
                </c:pt>
                <c:pt idx="3">
                  <c:v>48698</c:v>
                </c:pt>
                <c:pt idx="4">
                  <c:v>48044</c:v>
                </c:pt>
                <c:pt idx="5">
                  <c:v>51428</c:v>
                </c:pt>
                <c:pt idx="6">
                  <c:v>48214</c:v>
                </c:pt>
                <c:pt idx="7">
                  <c:v>50232</c:v>
                </c:pt>
                <c:pt idx="8">
                  <c:v>48830</c:v>
                </c:pt>
                <c:pt idx="9">
                  <c:v>50798</c:v>
                </c:pt>
                <c:pt idx="10">
                  <c:v>48840</c:v>
                </c:pt>
                <c:pt idx="11">
                  <c:v>48260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D-4E69-9C5B-1CB3D4D9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3487520"/>
        <c:axId val="1063484160"/>
      </c:barChart>
      <c:catAx>
        <c:axId val="10634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84160"/>
        <c:crosses val="autoZero"/>
        <c:auto val="1"/>
        <c:lblAlgn val="ctr"/>
        <c:lblOffset val="100"/>
        <c:noMultiLvlLbl val="0"/>
      </c:catAx>
      <c:valAx>
        <c:axId val="10634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Sheet3!$F$3:$F$14</c:f>
              <c:numCache>
                <c:formatCode>0.00</c:formatCode>
                <c:ptCount val="12"/>
                <c:pt idx="0">
                  <c:v>45800</c:v>
                </c:pt>
                <c:pt idx="1">
                  <c:v>50964</c:v>
                </c:pt>
                <c:pt idx="2">
                  <c:v>50348</c:v>
                </c:pt>
                <c:pt idx="3">
                  <c:v>48698</c:v>
                </c:pt>
                <c:pt idx="4">
                  <c:v>48044</c:v>
                </c:pt>
                <c:pt idx="5">
                  <c:v>51428</c:v>
                </c:pt>
                <c:pt idx="6">
                  <c:v>48214</c:v>
                </c:pt>
                <c:pt idx="7">
                  <c:v>50232</c:v>
                </c:pt>
                <c:pt idx="8">
                  <c:v>48830</c:v>
                </c:pt>
                <c:pt idx="9">
                  <c:v>50798</c:v>
                </c:pt>
                <c:pt idx="10">
                  <c:v>48840</c:v>
                </c:pt>
                <c:pt idx="11">
                  <c:v>48260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4-4996-819F-1DBF9554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953808"/>
        <c:axId val="2022954288"/>
      </c:barChart>
      <c:catAx>
        <c:axId val="202295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54288"/>
        <c:crosses val="autoZero"/>
        <c:auto val="1"/>
        <c:lblAlgn val="ctr"/>
        <c:lblOffset val="100"/>
        <c:noMultiLvlLbl val="0"/>
      </c:catAx>
      <c:valAx>
        <c:axId val="2022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Sheet3!$C$29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DE0-4CB0-A8C2-7852E1AC3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DE0-4CB0-A8C2-7852E1AC3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DE0-4CB0-A8C2-7852E1AC3F0A}"/>
              </c:ext>
            </c:extLst>
          </c:dPt>
          <c:cat>
            <c:strRef>
              <c:f>Sheet3!$B$30:$B$32</c:f>
              <c:strCache>
                <c:ptCount val="3"/>
                <c:pt idx="0">
                  <c:v>sales</c:v>
                </c:pt>
                <c:pt idx="1">
                  <c:v>services</c:v>
                </c:pt>
                <c:pt idx="2">
                  <c:v>others income</c:v>
                </c:pt>
              </c:strCache>
            </c:strRef>
          </c:cat>
          <c:val>
            <c:numRef>
              <c:f>Sheet3!$C$30:$C$32</c:f>
              <c:numCache>
                <c:formatCode>General</c:formatCode>
                <c:ptCount val="3"/>
                <c:pt idx="0">
                  <c:v>356396</c:v>
                </c:pt>
                <c:pt idx="1">
                  <c:v>169260</c:v>
                </c:pt>
                <c:pt idx="2">
                  <c:v>64800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9-444D-AF34-7E4FD585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0</xdr:row>
      <xdr:rowOff>76200</xdr:rowOff>
    </xdr:from>
    <xdr:to>
      <xdr:col>2</xdr:col>
      <xdr:colOff>123825</xdr:colOff>
      <xdr:row>6</xdr:row>
      <xdr:rowOff>24673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DA3158-CDB4-BCA9-9D2D-9B988F812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72" t="33898" r="31235" b="33898"/>
        <a:stretch/>
      </xdr:blipFill>
      <xdr:spPr>
        <a:xfrm>
          <a:off x="352424" y="76200"/>
          <a:ext cx="1504951" cy="1205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295276</xdr:colOff>
      <xdr:row>0</xdr:row>
      <xdr:rowOff>9526</xdr:rowOff>
    </xdr:from>
    <xdr:to>
      <xdr:col>14</xdr:col>
      <xdr:colOff>333376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C3174-F8CB-D50E-BE5A-813556A97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14</xdr:row>
      <xdr:rowOff>19050</xdr:rowOff>
    </xdr:from>
    <xdr:to>
      <xdr:col>14</xdr:col>
      <xdr:colOff>314325</xdr:colOff>
      <xdr:row>25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66360-094F-DAD9-5DD7-5DE7C3109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47625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632C1-B2F4-5FC0-140C-1666BE572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15</xdr:row>
      <xdr:rowOff>9525</xdr:rowOff>
    </xdr:from>
    <xdr:to>
      <xdr:col>13</xdr:col>
      <xdr:colOff>590550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570E5-DF8C-2666-FC89-E8FE088BB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27</xdr:row>
      <xdr:rowOff>180975</xdr:rowOff>
    </xdr:from>
    <xdr:to>
      <xdr:col>11</xdr:col>
      <xdr:colOff>38100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DEDE5-0B5B-0403-692B-10E90C7F0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V36"/>
  <sheetViews>
    <sheetView workbookViewId="0">
      <selection activeCell="C12" sqref="C12:O12"/>
    </sheetView>
  </sheetViews>
  <sheetFormatPr defaultRowHeight="14.4" x14ac:dyDescent="0.3"/>
  <cols>
    <col min="1" max="1" width="3" customWidth="1"/>
    <col min="2" max="2" width="23" customWidth="1"/>
    <col min="3" max="3" width="12.44140625" customWidth="1"/>
    <col min="4" max="4" width="12.33203125" customWidth="1"/>
    <col min="5" max="5" width="10.88671875" customWidth="1"/>
    <col min="6" max="7" width="12" customWidth="1"/>
    <col min="8" max="8" width="11" customWidth="1"/>
    <col min="9" max="9" width="12.6640625" customWidth="1"/>
    <col min="10" max="10" width="12.33203125" customWidth="1"/>
    <col min="11" max="11" width="12.44140625" customWidth="1"/>
    <col min="12" max="12" width="11.109375" customWidth="1"/>
    <col min="13" max="13" width="12" customWidth="1"/>
    <col min="14" max="14" width="10.5546875" customWidth="1"/>
    <col min="15" max="15" width="12.88671875" customWidth="1"/>
    <col min="16" max="16" width="2.44140625" customWidth="1"/>
  </cols>
  <sheetData>
    <row r="1" spans="1:3532" ht="20.399999999999999" x14ac:dyDescent="0.35">
      <c r="A1" s="9"/>
      <c r="B1" s="9"/>
      <c r="C1" s="22" t="s">
        <v>41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9"/>
    </row>
    <row r="2" spans="1:3532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3532" s="6" customForma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</row>
    <row r="4" spans="1:3532" ht="18.75" customHeight="1" x14ac:dyDescent="0.3">
      <c r="A4" s="9"/>
      <c r="B4" s="9"/>
      <c r="C4" s="9"/>
      <c r="D4" s="23"/>
      <c r="E4" s="23"/>
      <c r="F4" s="23"/>
      <c r="G4" s="23"/>
      <c r="H4" s="9"/>
      <c r="I4" s="23"/>
      <c r="J4" s="23"/>
      <c r="K4" s="23"/>
      <c r="L4" s="23"/>
      <c r="M4" s="9"/>
      <c r="N4" s="23"/>
      <c r="O4" s="23"/>
      <c r="P4" s="9"/>
    </row>
    <row r="5" spans="1:3532" x14ac:dyDescent="0.3">
      <c r="A5" s="9"/>
      <c r="B5" s="9"/>
      <c r="C5" s="9"/>
      <c r="D5" s="9" t="s">
        <v>42</v>
      </c>
      <c r="E5" s="9"/>
      <c r="F5" s="9"/>
      <c r="G5" s="9"/>
      <c r="H5" s="9"/>
      <c r="I5" s="9" t="s">
        <v>43</v>
      </c>
      <c r="J5" s="9"/>
      <c r="K5" s="9"/>
      <c r="L5" s="9"/>
      <c r="M5" s="9"/>
      <c r="N5" s="9" t="s">
        <v>44</v>
      </c>
      <c r="O5" s="9"/>
      <c r="P5" s="9"/>
    </row>
    <row r="6" spans="1:3532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3532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3532" ht="19.5" customHeight="1" x14ac:dyDescent="0.3">
      <c r="A8" s="9"/>
      <c r="B8" s="7" t="s">
        <v>0</v>
      </c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 t="s">
        <v>9</v>
      </c>
      <c r="L8" s="7" t="s">
        <v>10</v>
      </c>
      <c r="M8" s="7" t="s">
        <v>11</v>
      </c>
      <c r="N8" s="7" t="s">
        <v>12</v>
      </c>
      <c r="O8" s="7" t="s">
        <v>13</v>
      </c>
      <c r="P8" s="9"/>
    </row>
    <row r="9" spans="1:3532" x14ac:dyDescent="0.3">
      <c r="A9" s="9"/>
      <c r="B9" s="10" t="s">
        <v>14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3532" x14ac:dyDescent="0.3">
      <c r="A10" s="9"/>
      <c r="B10" s="1" t="s">
        <v>15</v>
      </c>
      <c r="C10" s="3">
        <v>27800</v>
      </c>
      <c r="D10" s="3">
        <v>31414</v>
      </c>
      <c r="E10" s="3">
        <v>30858</v>
      </c>
      <c r="F10" s="3">
        <v>29468</v>
      </c>
      <c r="G10" s="3">
        <v>28634</v>
      </c>
      <c r="H10" s="3">
        <v>30858</v>
      </c>
      <c r="I10" s="3">
        <v>28634</v>
      </c>
      <c r="J10" s="3">
        <v>30302</v>
      </c>
      <c r="K10" s="3">
        <v>29190</v>
      </c>
      <c r="L10" s="3">
        <v>30858</v>
      </c>
      <c r="M10" s="3">
        <v>29190</v>
      </c>
      <c r="N10" s="3">
        <v>29190</v>
      </c>
      <c r="O10" s="3">
        <f>SUM(C10:N10)</f>
        <v>356396</v>
      </c>
      <c r="P10" s="9"/>
    </row>
    <row r="11" spans="1:3532" x14ac:dyDescent="0.3">
      <c r="A11" s="9"/>
      <c r="B11" s="1" t="s">
        <v>16</v>
      </c>
      <c r="C11" s="3">
        <v>13000</v>
      </c>
      <c r="D11" s="3">
        <v>14300</v>
      </c>
      <c r="E11" s="3">
        <v>14040</v>
      </c>
      <c r="F11" s="3">
        <v>13780</v>
      </c>
      <c r="G11" s="3">
        <v>13910</v>
      </c>
      <c r="H11" s="3">
        <v>14820</v>
      </c>
      <c r="I11" s="3">
        <v>14430</v>
      </c>
      <c r="J11" s="3">
        <v>14430</v>
      </c>
      <c r="K11" s="3">
        <v>14040</v>
      </c>
      <c r="L11" s="3">
        <v>14690</v>
      </c>
      <c r="M11" s="3">
        <v>14300</v>
      </c>
      <c r="N11" s="3">
        <v>13520</v>
      </c>
      <c r="O11" s="3">
        <f>SUM(C11:N11)</f>
        <v>169260</v>
      </c>
      <c r="P11" s="9"/>
    </row>
    <row r="12" spans="1:3532" x14ac:dyDescent="0.3">
      <c r="A12" s="9"/>
      <c r="B12" s="1" t="s">
        <v>17</v>
      </c>
      <c r="C12" s="3">
        <v>5000</v>
      </c>
      <c r="D12" s="3">
        <v>5250</v>
      </c>
      <c r="E12" s="3">
        <v>5450</v>
      </c>
      <c r="F12" s="3">
        <v>5450</v>
      </c>
      <c r="G12" s="3">
        <v>5500</v>
      </c>
      <c r="H12" s="3">
        <v>5750</v>
      </c>
      <c r="I12" s="3">
        <v>5150</v>
      </c>
      <c r="J12" s="3">
        <v>5500</v>
      </c>
      <c r="K12" s="3">
        <v>5600</v>
      </c>
      <c r="L12" s="3">
        <v>5250</v>
      </c>
      <c r="M12" s="3">
        <v>5350</v>
      </c>
      <c r="N12" s="3">
        <v>5550</v>
      </c>
      <c r="O12" s="3">
        <f>SUM(C12:N12)</f>
        <v>64800</v>
      </c>
      <c r="P12" s="9"/>
    </row>
    <row r="13" spans="1:3532" x14ac:dyDescent="0.3">
      <c r="A13" s="9"/>
      <c r="B13" s="4" t="s">
        <v>18</v>
      </c>
      <c r="C13" s="5">
        <f t="shared" ref="C13:N13" si="0">SUM(C10:C12)</f>
        <v>45800</v>
      </c>
      <c r="D13" s="5">
        <f t="shared" si="0"/>
        <v>50964</v>
      </c>
      <c r="E13" s="5">
        <f t="shared" si="0"/>
        <v>50348</v>
      </c>
      <c r="F13" s="5">
        <f t="shared" si="0"/>
        <v>48698</v>
      </c>
      <c r="G13" s="5">
        <f t="shared" si="0"/>
        <v>48044</v>
      </c>
      <c r="H13" s="5">
        <f t="shared" si="0"/>
        <v>51428</v>
      </c>
      <c r="I13" s="5">
        <f t="shared" si="0"/>
        <v>48214</v>
      </c>
      <c r="J13" s="5">
        <f t="shared" si="0"/>
        <v>50232</v>
      </c>
      <c r="K13" s="5">
        <f t="shared" si="0"/>
        <v>48830</v>
      </c>
      <c r="L13" s="5">
        <f t="shared" si="0"/>
        <v>50798</v>
      </c>
      <c r="M13" s="5">
        <f t="shared" si="0"/>
        <v>48840</v>
      </c>
      <c r="N13" s="5">
        <f t="shared" si="0"/>
        <v>48260</v>
      </c>
      <c r="O13" s="5">
        <f>SUM(C13:N13)</f>
        <v>590456</v>
      </c>
      <c r="P13" s="9"/>
    </row>
    <row r="14" spans="1:3532" x14ac:dyDescent="0.3">
      <c r="A14" s="9"/>
      <c r="B14" s="10" t="s">
        <v>19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3532" x14ac:dyDescent="0.3">
      <c r="A15" s="9"/>
      <c r="B15" s="1" t="s">
        <v>20</v>
      </c>
      <c r="C15" s="1">
        <v>500</v>
      </c>
      <c r="D15" s="1">
        <v>510</v>
      </c>
      <c r="E15" s="1">
        <v>525</v>
      </c>
      <c r="F15" s="1">
        <v>510</v>
      </c>
      <c r="G15" s="1">
        <v>520</v>
      </c>
      <c r="H15" s="1">
        <v>515</v>
      </c>
      <c r="I15" s="1">
        <v>515</v>
      </c>
      <c r="J15" s="1">
        <v>510</v>
      </c>
      <c r="K15" s="1">
        <v>525</v>
      </c>
      <c r="L15" s="1">
        <v>515</v>
      </c>
      <c r="M15" s="1">
        <v>520</v>
      </c>
      <c r="N15" s="1">
        <v>525</v>
      </c>
      <c r="O15" s="1">
        <f>SUM(C15:N15)</f>
        <v>6190</v>
      </c>
      <c r="P15" s="9"/>
    </row>
    <row r="16" spans="1:3532" x14ac:dyDescent="0.3">
      <c r="A16" s="9"/>
      <c r="B16" s="1" t="s">
        <v>21</v>
      </c>
      <c r="C16" s="1">
        <v>900</v>
      </c>
      <c r="D16" s="1">
        <v>918</v>
      </c>
      <c r="E16" s="1">
        <v>927</v>
      </c>
      <c r="F16" s="1">
        <v>936</v>
      </c>
      <c r="G16" s="1">
        <v>918</v>
      </c>
      <c r="H16" s="1">
        <v>945</v>
      </c>
      <c r="I16" s="1">
        <v>945</v>
      </c>
      <c r="J16" s="1">
        <v>945</v>
      </c>
      <c r="K16" s="1">
        <v>936</v>
      </c>
      <c r="L16" s="1">
        <v>918</v>
      </c>
      <c r="M16" s="1">
        <v>945</v>
      </c>
      <c r="N16" s="1">
        <v>927</v>
      </c>
      <c r="O16" s="1">
        <f t="shared" ref="O16:O35" si="1">SUM(C16:N16)</f>
        <v>11160</v>
      </c>
      <c r="P16" s="9"/>
    </row>
    <row r="17" spans="1:16" x14ac:dyDescent="0.3">
      <c r="A17" s="9"/>
      <c r="B17" s="1" t="s">
        <v>22</v>
      </c>
      <c r="C17" s="1">
        <v>3800</v>
      </c>
      <c r="D17" s="1">
        <v>3990</v>
      </c>
      <c r="E17" s="1">
        <v>3876</v>
      </c>
      <c r="F17" s="1">
        <v>3914</v>
      </c>
      <c r="G17" s="1">
        <v>3914</v>
      </c>
      <c r="H17" s="1">
        <v>3914</v>
      </c>
      <c r="I17" s="1">
        <v>3914</v>
      </c>
      <c r="J17" s="1">
        <v>3914</v>
      </c>
      <c r="K17" s="1">
        <v>3990</v>
      </c>
      <c r="L17" s="1">
        <v>3952</v>
      </c>
      <c r="M17" s="1">
        <v>3990</v>
      </c>
      <c r="N17" s="1">
        <v>3914</v>
      </c>
      <c r="O17" s="1">
        <f t="shared" si="1"/>
        <v>47082</v>
      </c>
      <c r="P17" s="9"/>
    </row>
    <row r="18" spans="1:16" x14ac:dyDescent="0.3">
      <c r="A18" s="9"/>
      <c r="B18" s="1" t="s">
        <v>23</v>
      </c>
      <c r="C18" s="1">
        <v>500</v>
      </c>
      <c r="D18" s="1">
        <v>525</v>
      </c>
      <c r="E18" s="1">
        <v>520</v>
      </c>
      <c r="F18" s="1">
        <v>515</v>
      </c>
      <c r="G18" s="1">
        <v>510</v>
      </c>
      <c r="H18" s="1">
        <v>520</v>
      </c>
      <c r="I18" s="1">
        <v>515</v>
      </c>
      <c r="J18" s="1">
        <v>520</v>
      </c>
      <c r="K18" s="1">
        <v>510</v>
      </c>
      <c r="L18" s="1">
        <v>510</v>
      </c>
      <c r="M18" s="1">
        <v>520</v>
      </c>
      <c r="N18" s="1">
        <v>525</v>
      </c>
      <c r="O18" s="1">
        <f t="shared" si="1"/>
        <v>6190</v>
      </c>
      <c r="P18" s="9"/>
    </row>
    <row r="19" spans="1:16" x14ac:dyDescent="0.3">
      <c r="A19" s="9"/>
      <c r="B19" s="1" t="s">
        <v>24</v>
      </c>
      <c r="C19" s="1">
        <v>1200</v>
      </c>
      <c r="D19" s="1">
        <v>1236</v>
      </c>
      <c r="E19" s="1">
        <v>1236</v>
      </c>
      <c r="F19" s="1">
        <v>1260</v>
      </c>
      <c r="G19" s="1">
        <v>1224</v>
      </c>
      <c r="H19" s="1">
        <v>1248</v>
      </c>
      <c r="I19" s="1">
        <v>1236</v>
      </c>
      <c r="J19" s="1">
        <v>1260</v>
      </c>
      <c r="K19" s="1">
        <v>1260</v>
      </c>
      <c r="L19" s="1">
        <v>1224</v>
      </c>
      <c r="M19" s="1">
        <v>1260</v>
      </c>
      <c r="N19" s="1">
        <v>1248</v>
      </c>
      <c r="O19" s="1">
        <f t="shared" si="1"/>
        <v>14892</v>
      </c>
      <c r="P19" s="9"/>
    </row>
    <row r="20" spans="1:16" x14ac:dyDescent="0.3">
      <c r="A20" s="9"/>
      <c r="B20" s="1" t="s">
        <v>25</v>
      </c>
      <c r="C20" s="1">
        <v>150</v>
      </c>
      <c r="D20" s="1">
        <v>154.5</v>
      </c>
      <c r="E20" s="1">
        <v>153</v>
      </c>
      <c r="F20" s="1">
        <v>157.5</v>
      </c>
      <c r="G20" s="1">
        <v>154.5</v>
      </c>
      <c r="H20" s="1">
        <v>153</v>
      </c>
      <c r="I20" s="1">
        <v>156</v>
      </c>
      <c r="J20" s="1">
        <v>153</v>
      </c>
      <c r="K20" s="1">
        <v>157.5</v>
      </c>
      <c r="L20" s="1">
        <v>156</v>
      </c>
      <c r="M20" s="1">
        <v>153</v>
      </c>
      <c r="N20" s="1">
        <v>156</v>
      </c>
      <c r="O20" s="1">
        <f t="shared" si="1"/>
        <v>1854</v>
      </c>
      <c r="P20" s="9"/>
    </row>
    <row r="21" spans="1:16" x14ac:dyDescent="0.3">
      <c r="A21" s="9"/>
      <c r="B21" s="1" t="s">
        <v>26</v>
      </c>
      <c r="C21" s="1">
        <v>180</v>
      </c>
      <c r="D21" s="1">
        <v>185.4</v>
      </c>
      <c r="E21" s="1">
        <v>185.4</v>
      </c>
      <c r="F21" s="1">
        <v>185.4</v>
      </c>
      <c r="G21" s="1">
        <v>189</v>
      </c>
      <c r="H21" s="1">
        <v>189</v>
      </c>
      <c r="I21" s="1">
        <v>189</v>
      </c>
      <c r="J21" s="1">
        <v>187.2</v>
      </c>
      <c r="K21" s="1">
        <v>187.2</v>
      </c>
      <c r="L21" s="1">
        <v>187.2</v>
      </c>
      <c r="M21" s="1">
        <v>189</v>
      </c>
      <c r="N21" s="1">
        <v>185.4</v>
      </c>
      <c r="O21" s="1">
        <f t="shared" si="1"/>
        <v>2239.2000000000003</v>
      </c>
      <c r="P21" s="9"/>
    </row>
    <row r="22" spans="1:16" x14ac:dyDescent="0.3">
      <c r="A22" s="9"/>
      <c r="B22" s="1" t="s">
        <v>27</v>
      </c>
      <c r="C22" s="1">
        <v>610</v>
      </c>
      <c r="D22" s="1">
        <v>628.29999999999995</v>
      </c>
      <c r="E22" s="1">
        <v>634.4</v>
      </c>
      <c r="F22" s="1">
        <v>640.5</v>
      </c>
      <c r="G22" s="1">
        <v>628.29999999999995</v>
      </c>
      <c r="H22" s="1">
        <v>640.5</v>
      </c>
      <c r="I22" s="1">
        <v>622.20000000000005</v>
      </c>
      <c r="J22" s="1">
        <v>640.5</v>
      </c>
      <c r="K22" s="1">
        <v>634.4</v>
      </c>
      <c r="L22" s="1">
        <v>628.29999999999995</v>
      </c>
      <c r="M22" s="1">
        <v>628.29999999999995</v>
      </c>
      <c r="N22" s="1">
        <v>628.29999999999995</v>
      </c>
      <c r="O22" s="1">
        <f t="shared" si="1"/>
        <v>7564</v>
      </c>
      <c r="P22" s="9"/>
    </row>
    <row r="23" spans="1:16" x14ac:dyDescent="0.3">
      <c r="A23" s="9"/>
      <c r="B23" s="1" t="s">
        <v>28</v>
      </c>
      <c r="C23" s="1">
        <v>2110</v>
      </c>
      <c r="D23" s="1">
        <v>2173.3000000000002</v>
      </c>
      <c r="E23" s="1">
        <v>2152.1999999999998</v>
      </c>
      <c r="F23" s="1">
        <v>2173.3000000000002</v>
      </c>
      <c r="G23" s="1">
        <v>2194.4</v>
      </c>
      <c r="H23" s="1">
        <v>2194.4</v>
      </c>
      <c r="I23" s="1">
        <v>2194.4</v>
      </c>
      <c r="J23" s="1">
        <v>2173.3000000000002</v>
      </c>
      <c r="K23" s="1">
        <v>2194.4</v>
      </c>
      <c r="L23" s="1">
        <v>2215.5</v>
      </c>
      <c r="M23" s="1">
        <v>2152.1999999999998</v>
      </c>
      <c r="N23" s="1">
        <v>2173.3000000000002</v>
      </c>
      <c r="O23" s="1">
        <f t="shared" si="1"/>
        <v>26100.7</v>
      </c>
      <c r="P23" s="9"/>
    </row>
    <row r="24" spans="1:16" x14ac:dyDescent="0.3">
      <c r="A24" s="9"/>
      <c r="B24" s="1" t="s">
        <v>29</v>
      </c>
      <c r="C24" s="1">
        <v>300</v>
      </c>
      <c r="D24" s="1">
        <v>315</v>
      </c>
      <c r="E24" s="1">
        <v>306</v>
      </c>
      <c r="F24" s="1">
        <v>306</v>
      </c>
      <c r="G24" s="1">
        <v>309</v>
      </c>
      <c r="H24" s="1">
        <v>312</v>
      </c>
      <c r="I24" s="1">
        <v>309</v>
      </c>
      <c r="J24" s="1">
        <v>306</v>
      </c>
      <c r="K24" s="1">
        <v>312</v>
      </c>
      <c r="L24" s="1">
        <v>312</v>
      </c>
      <c r="M24" s="1">
        <v>309</v>
      </c>
      <c r="N24" s="1">
        <v>315</v>
      </c>
      <c r="O24" s="1">
        <f t="shared" si="1"/>
        <v>3711</v>
      </c>
      <c r="P24" s="9"/>
    </row>
    <row r="25" spans="1:16" x14ac:dyDescent="0.3">
      <c r="A25" s="9"/>
      <c r="B25" s="1" t="s">
        <v>30</v>
      </c>
      <c r="C25" s="1">
        <v>120</v>
      </c>
      <c r="D25" s="1">
        <v>122.4</v>
      </c>
      <c r="E25" s="1">
        <v>122.4</v>
      </c>
      <c r="F25" s="1">
        <v>123.6</v>
      </c>
      <c r="G25" s="1">
        <v>123.6</v>
      </c>
      <c r="H25" s="1">
        <v>123.6</v>
      </c>
      <c r="I25" s="1">
        <v>124.8</v>
      </c>
      <c r="J25" s="1">
        <v>122.4</v>
      </c>
      <c r="K25" s="1">
        <v>126</v>
      </c>
      <c r="L25" s="1">
        <v>122.4</v>
      </c>
      <c r="M25" s="1">
        <v>126</v>
      </c>
      <c r="N25" s="1">
        <v>126</v>
      </c>
      <c r="O25" s="1">
        <f t="shared" si="1"/>
        <v>1483.2</v>
      </c>
      <c r="P25" s="9"/>
    </row>
    <row r="26" spans="1:16" x14ac:dyDescent="0.3">
      <c r="A26" s="9"/>
      <c r="B26" s="1" t="s">
        <v>31</v>
      </c>
      <c r="C26" s="1">
        <v>650</v>
      </c>
      <c r="D26" s="1">
        <v>669.5</v>
      </c>
      <c r="E26" s="1">
        <v>682.5</v>
      </c>
      <c r="F26" s="1">
        <v>682.5</v>
      </c>
      <c r="G26" s="1">
        <v>682.5</v>
      </c>
      <c r="H26" s="1">
        <v>663</v>
      </c>
      <c r="I26" s="1">
        <v>663</v>
      </c>
      <c r="J26" s="1">
        <v>676</v>
      </c>
      <c r="K26" s="1">
        <v>682.5</v>
      </c>
      <c r="L26" s="1">
        <v>676</v>
      </c>
      <c r="M26" s="1">
        <v>669.5</v>
      </c>
      <c r="N26" s="1">
        <v>676</v>
      </c>
      <c r="O26" s="1">
        <f t="shared" si="1"/>
        <v>8073</v>
      </c>
      <c r="P26" s="9"/>
    </row>
    <row r="27" spans="1:16" x14ac:dyDescent="0.3">
      <c r="A27" s="9"/>
      <c r="B27" s="1" t="s">
        <v>32</v>
      </c>
      <c r="C27" s="1">
        <v>650</v>
      </c>
      <c r="D27" s="1">
        <v>676</v>
      </c>
      <c r="E27" s="1">
        <v>682.5</v>
      </c>
      <c r="F27" s="1">
        <v>663</v>
      </c>
      <c r="G27" s="1">
        <v>682.5</v>
      </c>
      <c r="H27" s="1">
        <v>669.5</v>
      </c>
      <c r="I27" s="1">
        <v>669.5</v>
      </c>
      <c r="J27" s="1">
        <v>663</v>
      </c>
      <c r="K27" s="1">
        <v>663</v>
      </c>
      <c r="L27" s="1">
        <v>669.5</v>
      </c>
      <c r="M27" s="1">
        <v>663</v>
      </c>
      <c r="N27" s="1">
        <v>676</v>
      </c>
      <c r="O27" s="1">
        <f t="shared" si="1"/>
        <v>8027.5</v>
      </c>
      <c r="P27" s="9"/>
    </row>
    <row r="28" spans="1:16" x14ac:dyDescent="0.3">
      <c r="A28" s="9"/>
      <c r="B28" s="1" t="s">
        <v>33</v>
      </c>
      <c r="C28" s="1">
        <v>1440</v>
      </c>
      <c r="D28" s="1">
        <v>1468.8</v>
      </c>
      <c r="E28" s="1">
        <v>1512</v>
      </c>
      <c r="F28" s="1">
        <v>1497.6</v>
      </c>
      <c r="G28" s="1">
        <v>1483.2</v>
      </c>
      <c r="H28" s="1">
        <v>1497.6</v>
      </c>
      <c r="I28" s="1">
        <v>1497.6</v>
      </c>
      <c r="J28" s="1">
        <v>1497.6</v>
      </c>
      <c r="K28" s="1">
        <v>1483.2</v>
      </c>
      <c r="L28" s="1">
        <v>1512</v>
      </c>
      <c r="M28" s="1">
        <v>1483.2</v>
      </c>
      <c r="N28" s="1">
        <v>1497.6</v>
      </c>
      <c r="O28" s="1">
        <f t="shared" si="1"/>
        <v>17870.400000000001</v>
      </c>
      <c r="P28" s="9"/>
    </row>
    <row r="29" spans="1:16" x14ac:dyDescent="0.3">
      <c r="A29" s="9"/>
      <c r="B29" s="1" t="s">
        <v>34</v>
      </c>
      <c r="C29" s="1">
        <v>175</v>
      </c>
      <c r="D29" s="1">
        <v>182</v>
      </c>
      <c r="E29" s="1">
        <v>183.75</v>
      </c>
      <c r="F29" s="1">
        <v>183.75</v>
      </c>
      <c r="G29" s="1">
        <v>178.5</v>
      </c>
      <c r="H29" s="1">
        <v>180.25</v>
      </c>
      <c r="I29" s="1">
        <v>182</v>
      </c>
      <c r="J29" s="1">
        <v>180.25</v>
      </c>
      <c r="K29" s="1">
        <v>178.5</v>
      </c>
      <c r="L29" s="1">
        <v>178.5</v>
      </c>
      <c r="M29" s="1">
        <v>178.5</v>
      </c>
      <c r="N29" s="1">
        <v>182</v>
      </c>
      <c r="O29" s="1">
        <f t="shared" si="1"/>
        <v>2163</v>
      </c>
      <c r="P29" s="9"/>
    </row>
    <row r="30" spans="1:16" x14ac:dyDescent="0.3">
      <c r="A30" s="9"/>
      <c r="B30" s="1" t="s">
        <v>35</v>
      </c>
      <c r="C30" s="1">
        <v>311</v>
      </c>
      <c r="D30" s="1">
        <v>326.55</v>
      </c>
      <c r="E30" s="1">
        <v>326.55</v>
      </c>
      <c r="F30" s="1">
        <v>326.55</v>
      </c>
      <c r="G30" s="1">
        <v>320.33</v>
      </c>
      <c r="H30" s="1">
        <v>320.33</v>
      </c>
      <c r="I30" s="1">
        <v>317.22000000000003</v>
      </c>
      <c r="J30" s="1">
        <v>317.22000000000003</v>
      </c>
      <c r="K30" s="1">
        <v>326.55</v>
      </c>
      <c r="L30" s="1">
        <v>317.22000000000003</v>
      </c>
      <c r="M30" s="1">
        <v>323.44</v>
      </c>
      <c r="N30" s="1">
        <v>317.22000000000003</v>
      </c>
      <c r="O30" s="1">
        <f t="shared" si="1"/>
        <v>3850.1800000000003</v>
      </c>
      <c r="P30" s="9"/>
    </row>
    <row r="31" spans="1:16" x14ac:dyDescent="0.3">
      <c r="A31" s="9"/>
      <c r="B31" s="1" t="s">
        <v>36</v>
      </c>
      <c r="C31" s="1">
        <v>160</v>
      </c>
      <c r="D31" s="1">
        <v>166.4</v>
      </c>
      <c r="E31" s="1">
        <v>166.4</v>
      </c>
      <c r="F31" s="1">
        <v>166.4</v>
      </c>
      <c r="G31" s="1">
        <v>166.4</v>
      </c>
      <c r="H31" s="1">
        <v>164.8</v>
      </c>
      <c r="I31" s="1">
        <v>163.19999999999999</v>
      </c>
      <c r="J31" s="1">
        <v>164.8</v>
      </c>
      <c r="K31" s="1">
        <v>164.8</v>
      </c>
      <c r="L31" s="1">
        <v>166.4</v>
      </c>
      <c r="M31" s="1">
        <v>164.8</v>
      </c>
      <c r="N31" s="1">
        <v>166.4</v>
      </c>
      <c r="O31" s="1">
        <f t="shared" si="1"/>
        <v>1980.8</v>
      </c>
      <c r="P31" s="9"/>
    </row>
    <row r="32" spans="1:16" x14ac:dyDescent="0.3">
      <c r="A32" s="9"/>
      <c r="B32" s="1" t="s">
        <v>37</v>
      </c>
      <c r="C32" s="1">
        <v>15000</v>
      </c>
      <c r="D32" s="1">
        <v>15450</v>
      </c>
      <c r="E32" s="1">
        <v>15600</v>
      </c>
      <c r="F32" s="1">
        <v>15600</v>
      </c>
      <c r="G32" s="1">
        <v>15300</v>
      </c>
      <c r="H32" s="1">
        <v>15300</v>
      </c>
      <c r="I32" s="1">
        <v>15300</v>
      </c>
      <c r="J32" s="1">
        <v>15600</v>
      </c>
      <c r="K32" s="1">
        <v>15600</v>
      </c>
      <c r="L32" s="1">
        <v>15750</v>
      </c>
      <c r="M32" s="1">
        <v>15450</v>
      </c>
      <c r="N32" s="1">
        <v>15750</v>
      </c>
      <c r="O32" s="1">
        <f t="shared" si="1"/>
        <v>185700</v>
      </c>
      <c r="P32" s="9"/>
    </row>
    <row r="33" spans="1:16" x14ac:dyDescent="0.3">
      <c r="A33" s="9"/>
      <c r="B33" s="1" t="s">
        <v>38</v>
      </c>
      <c r="C33" s="1">
        <v>360</v>
      </c>
      <c r="D33" s="1">
        <v>370.8</v>
      </c>
      <c r="E33" s="1">
        <v>374.4</v>
      </c>
      <c r="F33" s="1">
        <v>378</v>
      </c>
      <c r="G33" s="1">
        <v>370.8</v>
      </c>
      <c r="H33" s="1">
        <v>374.4</v>
      </c>
      <c r="I33" s="1">
        <v>374.4</v>
      </c>
      <c r="J33" s="1">
        <v>378</v>
      </c>
      <c r="K33" s="1">
        <v>378</v>
      </c>
      <c r="L33" s="1">
        <v>374.4</v>
      </c>
      <c r="M33" s="1">
        <v>374.4</v>
      </c>
      <c r="N33" s="1">
        <v>367.2</v>
      </c>
      <c r="O33" s="1">
        <f t="shared" si="1"/>
        <v>4474.7999999999993</v>
      </c>
      <c r="P33" s="9"/>
    </row>
    <row r="34" spans="1:16" ht="15" thickBot="1" x14ac:dyDescent="0.35">
      <c r="A34" s="9"/>
      <c r="B34" s="14" t="s">
        <v>39</v>
      </c>
      <c r="C34" s="14">
        <f t="shared" ref="C34:N34" si="2">SUM(C15:C33)</f>
        <v>29116</v>
      </c>
      <c r="D34" s="14">
        <f t="shared" si="2"/>
        <v>30067.949999999997</v>
      </c>
      <c r="E34" s="14">
        <f t="shared" si="2"/>
        <v>30165.5</v>
      </c>
      <c r="F34" s="14">
        <f t="shared" si="2"/>
        <v>30219.1</v>
      </c>
      <c r="G34" s="14">
        <f t="shared" si="2"/>
        <v>29869.030000000002</v>
      </c>
      <c r="H34" s="14">
        <f t="shared" si="2"/>
        <v>29924.38</v>
      </c>
      <c r="I34" s="14">
        <f t="shared" si="2"/>
        <v>29887.32</v>
      </c>
      <c r="J34" s="14">
        <f t="shared" si="2"/>
        <v>30208.269999999997</v>
      </c>
      <c r="K34" s="14">
        <f t="shared" si="2"/>
        <v>30309.05</v>
      </c>
      <c r="L34" s="14">
        <f t="shared" si="2"/>
        <v>30384.42</v>
      </c>
      <c r="M34" s="14">
        <f t="shared" si="2"/>
        <v>30099.340000000004</v>
      </c>
      <c r="N34" s="14">
        <f t="shared" si="2"/>
        <v>30355.420000000002</v>
      </c>
      <c r="O34" s="14">
        <f t="shared" si="1"/>
        <v>360605.77999999997</v>
      </c>
      <c r="P34" s="10"/>
    </row>
    <row r="35" spans="1:16" ht="15" thickTop="1" x14ac:dyDescent="0.3">
      <c r="A35" s="9"/>
      <c r="B35" s="12" t="s">
        <v>40</v>
      </c>
      <c r="C35" s="13">
        <f>C13-C34</f>
        <v>16684</v>
      </c>
      <c r="D35" s="13">
        <f t="shared" ref="D35:N35" si="3">D13-D34</f>
        <v>20896.050000000003</v>
      </c>
      <c r="E35" s="13">
        <f t="shared" si="3"/>
        <v>20182.5</v>
      </c>
      <c r="F35" s="13">
        <f t="shared" si="3"/>
        <v>18478.900000000001</v>
      </c>
      <c r="G35" s="13">
        <f t="shared" si="3"/>
        <v>18174.969999999998</v>
      </c>
      <c r="H35" s="13">
        <f t="shared" si="3"/>
        <v>21503.62</v>
      </c>
      <c r="I35" s="13">
        <f t="shared" si="3"/>
        <v>18326.68</v>
      </c>
      <c r="J35" s="13">
        <f t="shared" si="3"/>
        <v>20023.730000000003</v>
      </c>
      <c r="K35" s="13">
        <f t="shared" si="3"/>
        <v>18520.95</v>
      </c>
      <c r="L35" s="13">
        <f t="shared" si="3"/>
        <v>20413.580000000002</v>
      </c>
      <c r="M35" s="13">
        <f t="shared" si="3"/>
        <v>18740.659999999996</v>
      </c>
      <c r="N35" s="13">
        <f t="shared" si="3"/>
        <v>17904.579999999998</v>
      </c>
      <c r="O35" s="12">
        <f t="shared" si="1"/>
        <v>229850.22000000003</v>
      </c>
      <c r="P35" s="10"/>
    </row>
    <row r="36" spans="1:16" ht="8.25" customHeight="1" x14ac:dyDescent="0.3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</sheetData>
  <mergeCells count="4">
    <mergeCell ref="C1:O1"/>
    <mergeCell ref="D4:G4"/>
    <mergeCell ref="N4:O4"/>
    <mergeCell ref="I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89E9-370C-486D-BA84-26DBB68C73E2}">
  <dimension ref="A1:E13"/>
  <sheetViews>
    <sheetView workbookViewId="0">
      <selection activeCell="Z25" sqref="Z25"/>
    </sheetView>
  </sheetViews>
  <sheetFormatPr defaultRowHeight="14.4" x14ac:dyDescent="0.3"/>
  <cols>
    <col min="1" max="1" width="9.109375" style="11"/>
    <col min="2" max="2" width="12.109375" style="11" customWidth="1"/>
    <col min="3" max="3" width="13.88671875" style="11" customWidth="1"/>
    <col min="4" max="4" width="11.6640625" style="11" customWidth="1"/>
    <col min="5" max="5" width="11.33203125" customWidth="1"/>
  </cols>
  <sheetData>
    <row r="1" spans="1:5" x14ac:dyDescent="0.3">
      <c r="A1" s="16" t="s">
        <v>45</v>
      </c>
      <c r="B1" s="16" t="s">
        <v>18</v>
      </c>
      <c r="C1" s="16" t="s">
        <v>46</v>
      </c>
      <c r="D1" s="16" t="s">
        <v>45</v>
      </c>
      <c r="E1" s="17" t="s">
        <v>40</v>
      </c>
    </row>
    <row r="2" spans="1:5" x14ac:dyDescent="0.3">
      <c r="A2" s="16" t="s">
        <v>1</v>
      </c>
      <c r="B2" s="18">
        <v>45800</v>
      </c>
      <c r="C2" s="2">
        <v>29116</v>
      </c>
      <c r="D2" s="16" t="s">
        <v>1</v>
      </c>
      <c r="E2" s="1">
        <v>16684</v>
      </c>
    </row>
    <row r="3" spans="1:5" x14ac:dyDescent="0.3">
      <c r="A3" s="16" t="s">
        <v>2</v>
      </c>
      <c r="B3" s="18">
        <v>50964</v>
      </c>
      <c r="C3" s="2">
        <v>30067</v>
      </c>
      <c r="D3" s="16" t="s">
        <v>2</v>
      </c>
      <c r="E3" s="1">
        <v>20896</v>
      </c>
    </row>
    <row r="4" spans="1:5" x14ac:dyDescent="0.3">
      <c r="A4" s="16" t="s">
        <v>3</v>
      </c>
      <c r="B4" s="18">
        <v>50348</v>
      </c>
      <c r="C4" s="2">
        <v>30165</v>
      </c>
      <c r="D4" s="16" t="s">
        <v>3</v>
      </c>
      <c r="E4" s="1">
        <v>20182</v>
      </c>
    </row>
    <row r="5" spans="1:5" x14ac:dyDescent="0.3">
      <c r="A5" s="16" t="s">
        <v>4</v>
      </c>
      <c r="B5" s="18">
        <v>48698</v>
      </c>
      <c r="C5" s="2">
        <v>30219</v>
      </c>
      <c r="D5" s="16" t="s">
        <v>4</v>
      </c>
      <c r="E5" s="1">
        <v>18478</v>
      </c>
    </row>
    <row r="6" spans="1:5" x14ac:dyDescent="0.3">
      <c r="A6" s="16" t="s">
        <v>5</v>
      </c>
      <c r="B6" s="18">
        <v>48044</v>
      </c>
      <c r="C6" s="2">
        <v>29869</v>
      </c>
      <c r="D6" s="16" t="s">
        <v>5</v>
      </c>
      <c r="E6" s="1">
        <v>18174</v>
      </c>
    </row>
    <row r="7" spans="1:5" x14ac:dyDescent="0.3">
      <c r="A7" s="16" t="s">
        <v>6</v>
      </c>
      <c r="B7" s="18">
        <v>51428</v>
      </c>
      <c r="C7" s="2">
        <v>29924</v>
      </c>
      <c r="D7" s="16" t="s">
        <v>6</v>
      </c>
      <c r="E7" s="1">
        <v>21503</v>
      </c>
    </row>
    <row r="8" spans="1:5" x14ac:dyDescent="0.3">
      <c r="A8" s="16" t="s">
        <v>7</v>
      </c>
      <c r="B8" s="18">
        <v>48214</v>
      </c>
      <c r="C8" s="2">
        <v>29887</v>
      </c>
      <c r="D8" s="16" t="s">
        <v>7</v>
      </c>
      <c r="E8" s="1">
        <v>18326</v>
      </c>
    </row>
    <row r="9" spans="1:5" x14ac:dyDescent="0.3">
      <c r="A9" s="16" t="s">
        <v>8</v>
      </c>
      <c r="B9" s="18">
        <v>50232</v>
      </c>
      <c r="C9" s="2">
        <v>30208</v>
      </c>
      <c r="D9" s="16" t="s">
        <v>8</v>
      </c>
      <c r="E9" s="1">
        <v>20023</v>
      </c>
    </row>
    <row r="10" spans="1:5" x14ac:dyDescent="0.3">
      <c r="A10" s="16" t="s">
        <v>9</v>
      </c>
      <c r="B10" s="18">
        <v>48830</v>
      </c>
      <c r="C10" s="2">
        <v>30309</v>
      </c>
      <c r="D10" s="16" t="s">
        <v>9</v>
      </c>
      <c r="E10" s="1">
        <v>18520</v>
      </c>
    </row>
    <row r="11" spans="1:5" x14ac:dyDescent="0.3">
      <c r="A11" s="16" t="s">
        <v>10</v>
      </c>
      <c r="B11" s="18">
        <v>50798</v>
      </c>
      <c r="C11" s="2">
        <v>30384</v>
      </c>
      <c r="D11" s="16" t="s">
        <v>10</v>
      </c>
      <c r="E11" s="1">
        <v>20413</v>
      </c>
    </row>
    <row r="12" spans="1:5" x14ac:dyDescent="0.3">
      <c r="A12" s="16" t="s">
        <v>11</v>
      </c>
      <c r="B12" s="18">
        <v>48840</v>
      </c>
      <c r="C12" s="2">
        <v>30099</v>
      </c>
      <c r="D12" s="16" t="s">
        <v>11</v>
      </c>
      <c r="E12" s="1">
        <v>18740</v>
      </c>
    </row>
    <row r="13" spans="1:5" x14ac:dyDescent="0.3">
      <c r="A13" s="16" t="s">
        <v>12</v>
      </c>
      <c r="B13" s="18">
        <v>48260</v>
      </c>
      <c r="C13" s="2">
        <v>50055</v>
      </c>
      <c r="D13" s="16" t="s">
        <v>12</v>
      </c>
      <c r="E13" s="1">
        <v>-1795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EE99-AF5D-4815-B3A7-B4DD4A9DFDE1}">
  <dimension ref="A2:Q32"/>
  <sheetViews>
    <sheetView tabSelected="1" workbookViewId="0">
      <selection activeCell="O34" sqref="O34"/>
    </sheetView>
  </sheetViews>
  <sheetFormatPr defaultRowHeight="14.4" x14ac:dyDescent="0.3"/>
  <cols>
    <col min="2" max="2" width="13.88671875" style="11" customWidth="1"/>
    <col min="3" max="3" width="12.5546875" customWidth="1"/>
    <col min="4" max="4" width="13.109375" customWidth="1"/>
    <col min="5" max="5" width="16.6640625" customWidth="1"/>
    <col min="6" max="6" width="10.33203125" customWidth="1"/>
  </cols>
  <sheetData>
    <row r="2" spans="2:17" x14ac:dyDescent="0.3">
      <c r="B2" s="2" t="s">
        <v>47</v>
      </c>
      <c r="C2" s="1" t="s">
        <v>48</v>
      </c>
      <c r="D2" s="1" t="s">
        <v>49</v>
      </c>
      <c r="E2" s="1" t="s">
        <v>17</v>
      </c>
      <c r="F2" s="1" t="s">
        <v>13</v>
      </c>
    </row>
    <row r="3" spans="2:17" x14ac:dyDescent="0.3">
      <c r="B3" s="16" t="s">
        <v>1</v>
      </c>
      <c r="C3" s="3">
        <v>27800</v>
      </c>
      <c r="D3" s="3">
        <v>13000</v>
      </c>
      <c r="E3" s="3">
        <v>5000</v>
      </c>
      <c r="F3" s="3">
        <f>C3+D3+E3</f>
        <v>45800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2:17" x14ac:dyDescent="0.3">
      <c r="B4" s="16" t="s">
        <v>2</v>
      </c>
      <c r="C4" s="3">
        <v>31414</v>
      </c>
      <c r="D4" s="3">
        <v>14300</v>
      </c>
      <c r="E4" s="3">
        <v>5250</v>
      </c>
      <c r="F4" s="3">
        <f t="shared" ref="F4:F14" si="0">C4+D4+E4</f>
        <v>50964</v>
      </c>
    </row>
    <row r="5" spans="2:17" x14ac:dyDescent="0.3">
      <c r="B5" s="16" t="s">
        <v>3</v>
      </c>
      <c r="C5" s="3">
        <v>30858</v>
      </c>
      <c r="D5" s="3">
        <v>14040</v>
      </c>
      <c r="E5" s="3">
        <v>5450</v>
      </c>
      <c r="F5" s="3">
        <f t="shared" si="0"/>
        <v>50348</v>
      </c>
    </row>
    <row r="6" spans="2:17" x14ac:dyDescent="0.3">
      <c r="B6" s="16" t="s">
        <v>4</v>
      </c>
      <c r="C6" s="3">
        <v>29468</v>
      </c>
      <c r="D6" s="3">
        <v>13780</v>
      </c>
      <c r="E6" s="3">
        <v>5450</v>
      </c>
      <c r="F6" s="3">
        <f t="shared" si="0"/>
        <v>48698</v>
      </c>
    </row>
    <row r="7" spans="2:17" x14ac:dyDescent="0.3">
      <c r="B7" s="16" t="s">
        <v>5</v>
      </c>
      <c r="C7" s="3">
        <v>28634</v>
      </c>
      <c r="D7" s="3">
        <v>13910</v>
      </c>
      <c r="E7" s="3">
        <v>5500</v>
      </c>
      <c r="F7" s="3">
        <f t="shared" si="0"/>
        <v>48044</v>
      </c>
    </row>
    <row r="8" spans="2:17" x14ac:dyDescent="0.3">
      <c r="B8" s="16" t="s">
        <v>6</v>
      </c>
      <c r="C8" s="3">
        <v>30858</v>
      </c>
      <c r="D8" s="3">
        <v>14820</v>
      </c>
      <c r="E8" s="3">
        <v>5750</v>
      </c>
      <c r="F8" s="3">
        <f t="shared" si="0"/>
        <v>51428</v>
      </c>
    </row>
    <row r="9" spans="2:17" x14ac:dyDescent="0.3">
      <c r="B9" s="16" t="s">
        <v>7</v>
      </c>
      <c r="C9" s="3">
        <v>28634</v>
      </c>
      <c r="D9" s="3">
        <v>14430</v>
      </c>
      <c r="E9" s="3">
        <v>5150</v>
      </c>
      <c r="F9" s="3">
        <f t="shared" si="0"/>
        <v>48214</v>
      </c>
    </row>
    <row r="10" spans="2:17" x14ac:dyDescent="0.3">
      <c r="B10" s="16" t="s">
        <v>8</v>
      </c>
      <c r="C10" s="3">
        <v>30302</v>
      </c>
      <c r="D10" s="3">
        <v>14430</v>
      </c>
      <c r="E10" s="3">
        <v>5500</v>
      </c>
      <c r="F10" s="3">
        <f t="shared" si="0"/>
        <v>50232</v>
      </c>
    </row>
    <row r="11" spans="2:17" x14ac:dyDescent="0.3">
      <c r="B11" s="16" t="s">
        <v>9</v>
      </c>
      <c r="C11" s="3">
        <v>29190</v>
      </c>
      <c r="D11" s="3">
        <v>14040</v>
      </c>
      <c r="E11" s="3">
        <v>5600</v>
      </c>
      <c r="F11" s="3">
        <f t="shared" si="0"/>
        <v>48830</v>
      </c>
    </row>
    <row r="12" spans="2:17" x14ac:dyDescent="0.3">
      <c r="B12" s="16" t="s">
        <v>10</v>
      </c>
      <c r="C12" s="3">
        <v>30858</v>
      </c>
      <c r="D12" s="3">
        <v>14690</v>
      </c>
      <c r="E12" s="3">
        <v>5250</v>
      </c>
      <c r="F12" s="3">
        <f t="shared" si="0"/>
        <v>50798</v>
      </c>
    </row>
    <row r="13" spans="2:17" x14ac:dyDescent="0.3">
      <c r="B13" s="16" t="s">
        <v>11</v>
      </c>
      <c r="C13" s="3">
        <v>29190</v>
      </c>
      <c r="D13" s="3">
        <v>14300</v>
      </c>
      <c r="E13" s="3">
        <v>5350</v>
      </c>
      <c r="F13" s="3">
        <f t="shared" si="0"/>
        <v>48840</v>
      </c>
    </row>
    <row r="14" spans="2:17" x14ac:dyDescent="0.3">
      <c r="B14" s="16" t="s">
        <v>12</v>
      </c>
      <c r="C14" s="3">
        <v>29190</v>
      </c>
      <c r="D14" s="3">
        <v>13520</v>
      </c>
      <c r="E14" s="3">
        <v>5550</v>
      </c>
      <c r="F14" s="3">
        <f t="shared" si="0"/>
        <v>48260</v>
      </c>
    </row>
    <row r="17" spans="1:15" x14ac:dyDescent="0.3">
      <c r="J17" s="15"/>
    </row>
    <row r="27" spans="1:15" x14ac:dyDescent="0.3">
      <c r="A27" s="19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9" spans="1:15" x14ac:dyDescent="0.3">
      <c r="B29" s="21" t="s">
        <v>50</v>
      </c>
      <c r="C29" s="2" t="s">
        <v>13</v>
      </c>
    </row>
    <row r="30" spans="1:15" x14ac:dyDescent="0.3">
      <c r="B30" s="2" t="s">
        <v>51</v>
      </c>
      <c r="C30" s="1">
        <v>356396</v>
      </c>
    </row>
    <row r="31" spans="1:15" x14ac:dyDescent="0.3">
      <c r="B31" s="2" t="s">
        <v>52</v>
      </c>
      <c r="C31" s="1">
        <v>169260</v>
      </c>
    </row>
    <row r="32" spans="1:15" x14ac:dyDescent="0.3">
      <c r="B32" s="2" t="s">
        <v>53</v>
      </c>
      <c r="C32" s="1">
        <v>64800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AF10-AB32-46EB-A77A-B9E3383ABC8B}">
  <dimension ref="A1"/>
  <sheetViews>
    <sheetView workbookViewId="0"/>
  </sheetViews>
  <sheetFormatPr defaultRowHeight="14.4" x14ac:dyDescent="0.3"/>
  <sheetData>
    <row r="1" spans="1:1" x14ac:dyDescent="0.3">
      <c r="A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</dc:creator>
  <cp:lastModifiedBy>manzil</cp:lastModifiedBy>
  <dcterms:created xsi:type="dcterms:W3CDTF">2023-06-09T05:11:32Z</dcterms:created>
  <dcterms:modified xsi:type="dcterms:W3CDTF">2023-06-09T08:47:12Z</dcterms:modified>
</cp:coreProperties>
</file>