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4092\Documents\2-Projects\price increase example\PSDs\"/>
    </mc:Choice>
  </mc:AlternateContent>
  <xr:revisionPtr revIDLastSave="0" documentId="13_ncr:1_{CA142C56-D450-48D1-B157-5E22107F6DAD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Info" sheetId="1" r:id="rId1"/>
    <sheet name="CRNE_StdPumps  BpaQ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63" i="2" l="1"/>
  <c r="G363" i="2"/>
  <c r="F363" i="2"/>
  <c r="AI362" i="2"/>
  <c r="G362" i="2"/>
  <c r="F362" i="2"/>
  <c r="AI361" i="2"/>
  <c r="G361" i="2"/>
  <c r="F361" i="2"/>
  <c r="AI360" i="2"/>
  <c r="G360" i="2"/>
  <c r="F360" i="2"/>
  <c r="AI359" i="2"/>
  <c r="G359" i="2"/>
  <c r="F359" i="2"/>
  <c r="AI358" i="2"/>
  <c r="G358" i="2"/>
  <c r="F358" i="2"/>
  <c r="AI357" i="2"/>
  <c r="G357" i="2"/>
  <c r="F357" i="2"/>
  <c r="AI356" i="2"/>
  <c r="G356" i="2"/>
  <c r="F356" i="2"/>
  <c r="AI355" i="2"/>
  <c r="G355" i="2"/>
  <c r="F355" i="2"/>
  <c r="AI354" i="2"/>
  <c r="G354" i="2"/>
  <c r="F354" i="2"/>
  <c r="AI353" i="2"/>
  <c r="G353" i="2"/>
  <c r="F353" i="2"/>
  <c r="AI352" i="2"/>
  <c r="G352" i="2"/>
  <c r="F352" i="2"/>
  <c r="AI351" i="2"/>
  <c r="G351" i="2"/>
  <c r="F351" i="2"/>
  <c r="AI350" i="2"/>
  <c r="G350" i="2"/>
  <c r="F350" i="2"/>
  <c r="AI349" i="2"/>
  <c r="G349" i="2"/>
  <c r="F349" i="2"/>
  <c r="AI348" i="2"/>
  <c r="G348" i="2"/>
  <c r="F348" i="2"/>
  <c r="G342" i="2"/>
  <c r="R341" i="2"/>
  <c r="P341" i="2"/>
  <c r="R340" i="2"/>
  <c r="P340" i="2"/>
  <c r="AI339" i="2"/>
  <c r="R339" i="2"/>
  <c r="P339" i="2"/>
  <c r="AI338" i="2"/>
  <c r="R338" i="2"/>
  <c r="P338" i="2"/>
  <c r="AI337" i="2"/>
  <c r="R337" i="2"/>
  <c r="P337" i="2"/>
  <c r="AI336" i="2"/>
  <c r="R336" i="2"/>
  <c r="P336" i="2"/>
  <c r="AI335" i="2"/>
  <c r="R335" i="2"/>
  <c r="P335" i="2"/>
  <c r="AI334" i="2"/>
  <c r="R334" i="2"/>
  <c r="P334" i="2"/>
  <c r="AI333" i="2"/>
  <c r="R333" i="2"/>
  <c r="P333" i="2"/>
  <c r="AI332" i="2"/>
  <c r="R332" i="2"/>
  <c r="P332" i="2"/>
  <c r="AI331" i="2"/>
  <c r="R331" i="2"/>
  <c r="P331" i="2"/>
  <c r="AI330" i="2"/>
  <c r="R330" i="2"/>
  <c r="P330" i="2"/>
  <c r="AI329" i="2"/>
  <c r="R329" i="2"/>
  <c r="P329" i="2"/>
  <c r="AI328" i="2"/>
  <c r="R328" i="2"/>
  <c r="P328" i="2"/>
  <c r="AI327" i="2"/>
  <c r="R327" i="2"/>
  <c r="P327" i="2"/>
  <c r="AI326" i="2"/>
  <c r="R326" i="2"/>
  <c r="P326" i="2"/>
  <c r="AI325" i="2"/>
  <c r="R325" i="2"/>
  <c r="P325" i="2"/>
  <c r="AI324" i="2"/>
  <c r="R324" i="2"/>
  <c r="P324" i="2"/>
  <c r="AI323" i="2"/>
  <c r="R323" i="2"/>
  <c r="P323" i="2"/>
  <c r="AI322" i="2"/>
  <c r="R322" i="2"/>
  <c r="P322" i="2"/>
  <c r="AI321" i="2"/>
  <c r="R321" i="2"/>
  <c r="P321" i="2"/>
  <c r="G321" i="2"/>
  <c r="F321" i="2"/>
  <c r="AI320" i="2"/>
  <c r="R320" i="2"/>
  <c r="P320" i="2"/>
  <c r="G320" i="2"/>
  <c r="F320" i="2"/>
  <c r="AI319" i="2"/>
  <c r="R319" i="2"/>
  <c r="P319" i="2"/>
  <c r="G319" i="2"/>
  <c r="F319" i="2"/>
  <c r="AI318" i="2"/>
  <c r="R318" i="2"/>
  <c r="P318" i="2"/>
  <c r="G318" i="2"/>
  <c r="F318" i="2"/>
  <c r="AI317" i="2"/>
  <c r="R317" i="2"/>
  <c r="P317" i="2"/>
  <c r="G317" i="2"/>
  <c r="F317" i="2"/>
  <c r="AI316" i="2"/>
  <c r="R316" i="2"/>
  <c r="P316" i="2"/>
  <c r="G316" i="2"/>
  <c r="F316" i="2"/>
  <c r="AI315" i="2"/>
  <c r="R315" i="2"/>
  <c r="P315" i="2"/>
  <c r="G315" i="2"/>
  <c r="F315" i="2"/>
  <c r="AI314" i="2"/>
  <c r="R314" i="2"/>
  <c r="P314" i="2"/>
  <c r="G314" i="2"/>
  <c r="F314" i="2"/>
  <c r="AI313" i="2"/>
  <c r="R313" i="2"/>
  <c r="P313" i="2"/>
  <c r="G313" i="2"/>
  <c r="F313" i="2"/>
  <c r="AI312" i="2"/>
  <c r="R312" i="2"/>
  <c r="P312" i="2"/>
  <c r="G312" i="2"/>
  <c r="F312" i="2"/>
  <c r="AI311" i="2"/>
  <c r="R311" i="2"/>
  <c r="P311" i="2"/>
  <c r="G311" i="2"/>
  <c r="F311" i="2"/>
  <c r="AI310" i="2"/>
  <c r="R310" i="2"/>
  <c r="P310" i="2"/>
  <c r="G310" i="2"/>
  <c r="F310" i="2"/>
  <c r="AI309" i="2"/>
  <c r="R309" i="2"/>
  <c r="P309" i="2"/>
  <c r="G309" i="2"/>
  <c r="F309" i="2"/>
  <c r="AI308" i="2"/>
  <c r="R308" i="2"/>
  <c r="P308" i="2"/>
  <c r="G308" i="2"/>
  <c r="F308" i="2"/>
  <c r="AI307" i="2"/>
  <c r="R307" i="2"/>
  <c r="P307" i="2"/>
  <c r="G307" i="2"/>
  <c r="F307" i="2"/>
  <c r="AI306" i="2"/>
  <c r="R306" i="2"/>
  <c r="P306" i="2"/>
  <c r="G306" i="2"/>
  <c r="F306" i="2"/>
  <c r="AI305" i="2"/>
  <c r="R305" i="2"/>
  <c r="P305" i="2"/>
  <c r="G305" i="2"/>
  <c r="F305" i="2"/>
  <c r="AI304" i="2"/>
  <c r="R304" i="2"/>
  <c r="P304" i="2"/>
  <c r="G304" i="2"/>
  <c r="F304" i="2"/>
  <c r="AI303" i="2"/>
  <c r="R303" i="2"/>
  <c r="P303" i="2"/>
  <c r="G303" i="2"/>
  <c r="F303" i="2"/>
  <c r="AI302" i="2"/>
  <c r="R302" i="2"/>
  <c r="P302" i="2"/>
  <c r="G302" i="2"/>
  <c r="F302" i="2"/>
  <c r="AI301" i="2"/>
  <c r="R301" i="2"/>
  <c r="P301" i="2"/>
  <c r="G301" i="2"/>
  <c r="F301" i="2"/>
  <c r="AI300" i="2"/>
  <c r="R300" i="2"/>
  <c r="P300" i="2"/>
  <c r="G300" i="2"/>
  <c r="F300" i="2"/>
  <c r="AI299" i="2"/>
  <c r="R299" i="2"/>
  <c r="P299" i="2"/>
  <c r="G299" i="2"/>
  <c r="F299" i="2"/>
  <c r="AI298" i="2"/>
  <c r="R298" i="2"/>
  <c r="P298" i="2"/>
  <c r="G298" i="2"/>
  <c r="F298" i="2"/>
  <c r="AI297" i="2"/>
  <c r="R297" i="2"/>
  <c r="P297" i="2"/>
  <c r="G297" i="2"/>
  <c r="F297" i="2"/>
  <c r="AI296" i="2"/>
  <c r="R296" i="2"/>
  <c r="P296" i="2"/>
  <c r="G296" i="2"/>
  <c r="F296" i="2"/>
  <c r="AI295" i="2"/>
  <c r="R295" i="2"/>
  <c r="P295" i="2"/>
  <c r="G295" i="2"/>
  <c r="F295" i="2"/>
  <c r="AI294" i="2"/>
  <c r="R294" i="2"/>
  <c r="P294" i="2"/>
  <c r="G294" i="2"/>
  <c r="F294" i="2"/>
  <c r="AI293" i="2"/>
  <c r="R293" i="2"/>
  <c r="P293" i="2"/>
  <c r="G293" i="2"/>
  <c r="F293" i="2"/>
  <c r="AI292" i="2"/>
  <c r="R292" i="2"/>
  <c r="P292" i="2"/>
  <c r="G292" i="2"/>
  <c r="F292" i="2"/>
  <c r="AI291" i="2"/>
  <c r="R291" i="2"/>
  <c r="P291" i="2"/>
  <c r="G291" i="2"/>
  <c r="F291" i="2"/>
  <c r="AI290" i="2"/>
  <c r="R290" i="2"/>
  <c r="P290" i="2"/>
  <c r="G290" i="2"/>
  <c r="F290" i="2"/>
  <c r="AI289" i="2"/>
  <c r="R289" i="2"/>
  <c r="P289" i="2"/>
  <c r="G289" i="2"/>
  <c r="F289" i="2"/>
  <c r="AI288" i="2"/>
  <c r="R288" i="2"/>
  <c r="P288" i="2"/>
  <c r="G288" i="2"/>
  <c r="F288" i="2"/>
  <c r="AI287" i="2"/>
  <c r="R287" i="2"/>
  <c r="P287" i="2"/>
  <c r="G287" i="2"/>
  <c r="F287" i="2"/>
  <c r="AI286" i="2"/>
  <c r="R286" i="2"/>
  <c r="P286" i="2"/>
  <c r="G286" i="2"/>
  <c r="F286" i="2"/>
  <c r="AI285" i="2"/>
  <c r="R285" i="2"/>
  <c r="P285" i="2"/>
  <c r="G285" i="2"/>
  <c r="F285" i="2"/>
  <c r="AI284" i="2"/>
  <c r="R284" i="2"/>
  <c r="P284" i="2"/>
  <c r="G284" i="2"/>
  <c r="F284" i="2"/>
  <c r="AI283" i="2"/>
  <c r="R283" i="2"/>
  <c r="P283" i="2"/>
  <c r="G283" i="2"/>
  <c r="F283" i="2"/>
  <c r="AI282" i="2"/>
  <c r="R282" i="2"/>
  <c r="P282" i="2"/>
  <c r="G282" i="2"/>
  <c r="F282" i="2"/>
  <c r="AI281" i="2"/>
  <c r="R281" i="2"/>
  <c r="P281" i="2"/>
  <c r="G281" i="2"/>
  <c r="F281" i="2"/>
  <c r="AI280" i="2"/>
  <c r="R280" i="2"/>
  <c r="P280" i="2"/>
  <c r="G280" i="2"/>
  <c r="F280" i="2"/>
  <c r="AI279" i="2"/>
  <c r="R279" i="2"/>
  <c r="P279" i="2"/>
  <c r="G279" i="2"/>
  <c r="F279" i="2"/>
  <c r="AI278" i="2"/>
  <c r="R278" i="2"/>
  <c r="P278" i="2"/>
  <c r="G278" i="2"/>
  <c r="F278" i="2"/>
  <c r="AI277" i="2"/>
  <c r="R277" i="2"/>
  <c r="P277" i="2"/>
  <c r="G277" i="2"/>
  <c r="F277" i="2"/>
  <c r="AI276" i="2"/>
  <c r="R276" i="2"/>
  <c r="P276" i="2"/>
  <c r="G276" i="2"/>
  <c r="F276" i="2"/>
  <c r="AI275" i="2"/>
  <c r="R275" i="2"/>
  <c r="P275" i="2"/>
  <c r="G275" i="2"/>
  <c r="F275" i="2"/>
  <c r="AI274" i="2"/>
  <c r="R274" i="2"/>
  <c r="P274" i="2"/>
  <c r="G274" i="2"/>
  <c r="F274" i="2"/>
  <c r="AI273" i="2"/>
  <c r="R273" i="2"/>
  <c r="P273" i="2"/>
  <c r="G273" i="2"/>
  <c r="F273" i="2"/>
  <c r="AI272" i="2"/>
  <c r="R272" i="2"/>
  <c r="P272" i="2"/>
  <c r="G272" i="2"/>
  <c r="F272" i="2"/>
  <c r="AI271" i="2"/>
  <c r="R271" i="2"/>
  <c r="P271" i="2"/>
  <c r="AI270" i="2"/>
  <c r="R270" i="2"/>
  <c r="P270" i="2"/>
  <c r="AI269" i="2"/>
  <c r="R269" i="2"/>
  <c r="P269" i="2"/>
  <c r="AI268" i="2"/>
  <c r="R268" i="2"/>
  <c r="P268" i="2"/>
  <c r="AI267" i="2"/>
  <c r="R267" i="2"/>
  <c r="P267" i="2"/>
  <c r="AI266" i="2"/>
  <c r="R266" i="2"/>
  <c r="P266" i="2"/>
  <c r="AI265" i="2"/>
  <c r="R265" i="2"/>
  <c r="P265" i="2"/>
  <c r="AI264" i="2"/>
  <c r="R264" i="2"/>
  <c r="P264" i="2"/>
  <c r="AI263" i="2"/>
  <c r="R263" i="2"/>
  <c r="P263" i="2"/>
  <c r="AI262" i="2"/>
  <c r="R262" i="2"/>
  <c r="P262" i="2"/>
  <c r="AI261" i="2"/>
  <c r="R261" i="2"/>
  <c r="P261" i="2"/>
  <c r="AI260" i="2"/>
  <c r="R260" i="2"/>
  <c r="P260" i="2"/>
  <c r="AI259" i="2"/>
  <c r="R259" i="2"/>
  <c r="P259" i="2"/>
  <c r="AI258" i="2"/>
  <c r="R258" i="2"/>
  <c r="P258" i="2"/>
  <c r="AI257" i="2"/>
  <c r="R257" i="2"/>
  <c r="P257" i="2"/>
  <c r="AI256" i="2"/>
  <c r="R256" i="2"/>
  <c r="P256" i="2"/>
  <c r="AI255" i="2"/>
  <c r="R255" i="2"/>
  <c r="P255" i="2"/>
  <c r="AI254" i="2"/>
  <c r="R254" i="2"/>
  <c r="P254" i="2"/>
  <c r="AI253" i="2"/>
  <c r="R253" i="2"/>
  <c r="P253" i="2"/>
  <c r="AI252" i="2"/>
  <c r="R252" i="2"/>
  <c r="P252" i="2"/>
  <c r="AI251" i="2"/>
  <c r="R251" i="2"/>
  <c r="P251" i="2"/>
  <c r="AI250" i="2"/>
  <c r="R250" i="2"/>
  <c r="P250" i="2"/>
  <c r="AI249" i="2"/>
  <c r="R249" i="2"/>
  <c r="P249" i="2"/>
  <c r="G249" i="2"/>
  <c r="F249" i="2"/>
  <c r="AI248" i="2"/>
  <c r="R248" i="2"/>
  <c r="P248" i="2"/>
  <c r="G248" i="2"/>
  <c r="F248" i="2"/>
  <c r="AI247" i="2"/>
  <c r="R247" i="2"/>
  <c r="P247" i="2"/>
  <c r="G247" i="2"/>
  <c r="F247" i="2"/>
  <c r="AI246" i="2"/>
  <c r="R246" i="2"/>
  <c r="P246" i="2"/>
  <c r="G246" i="2"/>
  <c r="F246" i="2"/>
  <c r="AI245" i="2"/>
  <c r="R245" i="2"/>
  <c r="P245" i="2"/>
  <c r="G245" i="2"/>
  <c r="F245" i="2"/>
  <c r="AI244" i="2"/>
  <c r="R244" i="2"/>
  <c r="P244" i="2"/>
  <c r="G244" i="2"/>
  <c r="F244" i="2"/>
  <c r="AI243" i="2"/>
  <c r="R243" i="2"/>
  <c r="P243" i="2"/>
  <c r="G243" i="2"/>
  <c r="F243" i="2"/>
  <c r="AI242" i="2"/>
  <c r="R242" i="2"/>
  <c r="P242" i="2"/>
  <c r="G242" i="2"/>
  <c r="F242" i="2"/>
  <c r="AI241" i="2"/>
  <c r="R241" i="2"/>
  <c r="P241" i="2"/>
  <c r="G241" i="2"/>
  <c r="F241" i="2"/>
  <c r="AI240" i="2"/>
  <c r="R240" i="2"/>
  <c r="P240" i="2"/>
  <c r="G240" i="2"/>
  <c r="F240" i="2"/>
  <c r="AI239" i="2"/>
  <c r="R239" i="2"/>
  <c r="P239" i="2"/>
  <c r="G239" i="2"/>
  <c r="F239" i="2"/>
  <c r="AI238" i="2"/>
  <c r="R238" i="2"/>
  <c r="P238" i="2"/>
  <c r="G238" i="2"/>
  <c r="F238" i="2"/>
  <c r="AI237" i="2"/>
  <c r="R237" i="2"/>
  <c r="P237" i="2"/>
  <c r="G237" i="2"/>
  <c r="F237" i="2"/>
  <c r="AI236" i="2"/>
  <c r="R236" i="2"/>
  <c r="P236" i="2"/>
  <c r="G236" i="2"/>
  <c r="F236" i="2"/>
  <c r="AI235" i="2"/>
  <c r="R235" i="2"/>
  <c r="P235" i="2"/>
  <c r="G235" i="2"/>
  <c r="F235" i="2"/>
  <c r="AI234" i="2"/>
  <c r="R234" i="2"/>
  <c r="P234" i="2"/>
  <c r="G234" i="2"/>
  <c r="F234" i="2"/>
  <c r="AI233" i="2"/>
  <c r="R233" i="2"/>
  <c r="P233" i="2"/>
  <c r="G233" i="2"/>
  <c r="F233" i="2"/>
  <c r="AI232" i="2"/>
  <c r="R232" i="2"/>
  <c r="P232" i="2"/>
  <c r="G232" i="2"/>
  <c r="F232" i="2"/>
  <c r="AI231" i="2"/>
  <c r="R231" i="2"/>
  <c r="P231" i="2"/>
  <c r="G231" i="2"/>
  <c r="F231" i="2"/>
  <c r="AI230" i="2"/>
  <c r="R230" i="2"/>
  <c r="P230" i="2"/>
  <c r="G230" i="2"/>
  <c r="F230" i="2"/>
  <c r="AI229" i="2"/>
  <c r="R229" i="2"/>
  <c r="P229" i="2"/>
  <c r="G229" i="2"/>
  <c r="F229" i="2"/>
  <c r="AI228" i="2"/>
  <c r="R228" i="2"/>
  <c r="P228" i="2"/>
  <c r="G228" i="2"/>
  <c r="F228" i="2"/>
  <c r="AI227" i="2"/>
  <c r="R227" i="2"/>
  <c r="P227" i="2"/>
  <c r="AI226" i="2"/>
  <c r="R226" i="2"/>
  <c r="P226" i="2"/>
  <c r="AI225" i="2"/>
  <c r="R225" i="2"/>
  <c r="P225" i="2"/>
  <c r="AI224" i="2"/>
  <c r="R224" i="2"/>
  <c r="P224" i="2"/>
  <c r="AI223" i="2"/>
  <c r="R223" i="2"/>
  <c r="P223" i="2"/>
  <c r="AI222" i="2"/>
  <c r="R222" i="2"/>
  <c r="P222" i="2"/>
  <c r="AI221" i="2"/>
  <c r="R221" i="2"/>
  <c r="P221" i="2"/>
  <c r="AI220" i="2"/>
  <c r="R220" i="2"/>
  <c r="P220" i="2"/>
  <c r="AI219" i="2"/>
  <c r="R219" i="2"/>
  <c r="P219" i="2"/>
  <c r="AI218" i="2"/>
  <c r="R218" i="2"/>
  <c r="P218" i="2"/>
  <c r="AI217" i="2"/>
  <c r="R217" i="2"/>
  <c r="P217" i="2"/>
  <c r="AI216" i="2"/>
  <c r="R216" i="2"/>
  <c r="P216" i="2"/>
  <c r="AI215" i="2"/>
  <c r="R215" i="2"/>
  <c r="P215" i="2"/>
  <c r="AI214" i="2"/>
  <c r="R214" i="2"/>
  <c r="P214" i="2"/>
  <c r="AI213" i="2"/>
  <c r="R213" i="2"/>
  <c r="P213" i="2"/>
  <c r="AI212" i="2"/>
  <c r="R212" i="2"/>
  <c r="P212" i="2"/>
  <c r="AI211" i="2"/>
  <c r="R211" i="2"/>
  <c r="P211" i="2"/>
  <c r="AI210" i="2"/>
  <c r="R210" i="2"/>
  <c r="P210" i="2"/>
  <c r="AI209" i="2"/>
  <c r="R209" i="2"/>
  <c r="P209" i="2"/>
  <c r="AI208" i="2"/>
  <c r="R208" i="2"/>
  <c r="P208" i="2"/>
  <c r="AI207" i="2"/>
  <c r="R207" i="2"/>
  <c r="P207" i="2"/>
  <c r="AI206" i="2"/>
  <c r="R206" i="2"/>
  <c r="P206" i="2"/>
  <c r="AI205" i="2"/>
  <c r="R205" i="2"/>
  <c r="P205" i="2"/>
  <c r="AI204" i="2"/>
  <c r="R204" i="2"/>
  <c r="P204" i="2"/>
  <c r="AI203" i="2"/>
  <c r="R203" i="2"/>
  <c r="P203" i="2"/>
  <c r="AI202" i="2"/>
  <c r="R202" i="2"/>
  <c r="P202" i="2"/>
  <c r="AI201" i="2"/>
  <c r="R201" i="2"/>
  <c r="P201" i="2"/>
  <c r="G201" i="2"/>
  <c r="F201" i="2"/>
  <c r="AI200" i="2"/>
  <c r="R200" i="2"/>
  <c r="P200" i="2"/>
  <c r="G200" i="2"/>
  <c r="F200" i="2"/>
  <c r="AI199" i="2"/>
  <c r="R199" i="2"/>
  <c r="P199" i="2"/>
  <c r="G199" i="2"/>
  <c r="F199" i="2"/>
  <c r="AI198" i="2"/>
  <c r="R198" i="2"/>
  <c r="P198" i="2"/>
  <c r="G198" i="2"/>
  <c r="F198" i="2"/>
  <c r="AI197" i="2"/>
  <c r="R197" i="2"/>
  <c r="P197" i="2"/>
  <c r="G197" i="2"/>
  <c r="F197" i="2"/>
  <c r="AI196" i="2"/>
  <c r="R196" i="2"/>
  <c r="P196" i="2"/>
  <c r="G196" i="2"/>
  <c r="F196" i="2"/>
  <c r="AI195" i="2"/>
  <c r="R195" i="2"/>
  <c r="P195" i="2"/>
  <c r="G195" i="2"/>
  <c r="F195" i="2"/>
  <c r="AI194" i="2"/>
  <c r="R194" i="2"/>
  <c r="P194" i="2"/>
  <c r="G194" i="2"/>
  <c r="F194" i="2"/>
  <c r="AI193" i="2"/>
  <c r="R193" i="2"/>
  <c r="P193" i="2"/>
  <c r="G193" i="2"/>
  <c r="F193" i="2"/>
  <c r="AI192" i="2"/>
  <c r="R192" i="2"/>
  <c r="P192" i="2"/>
  <c r="G192" i="2"/>
  <c r="F192" i="2"/>
  <c r="AI191" i="2"/>
  <c r="R191" i="2"/>
  <c r="P191" i="2"/>
  <c r="G191" i="2"/>
  <c r="F191" i="2"/>
  <c r="AI190" i="2"/>
  <c r="R190" i="2"/>
  <c r="P190" i="2"/>
  <c r="G190" i="2"/>
  <c r="F190" i="2"/>
  <c r="AI189" i="2"/>
  <c r="R189" i="2"/>
  <c r="P189" i="2"/>
  <c r="G189" i="2"/>
  <c r="F189" i="2"/>
  <c r="AI188" i="2"/>
  <c r="R188" i="2"/>
  <c r="P188" i="2"/>
  <c r="G188" i="2"/>
  <c r="F188" i="2"/>
  <c r="AI187" i="2"/>
  <c r="R187" i="2"/>
  <c r="P187" i="2"/>
  <c r="G187" i="2"/>
  <c r="F187" i="2"/>
  <c r="AI186" i="2"/>
  <c r="R186" i="2"/>
  <c r="P186" i="2"/>
  <c r="G186" i="2"/>
  <c r="F186" i="2"/>
  <c r="AI185" i="2"/>
  <c r="R185" i="2"/>
  <c r="P185" i="2"/>
  <c r="G185" i="2"/>
  <c r="F185" i="2"/>
  <c r="AI184" i="2"/>
  <c r="R184" i="2"/>
  <c r="P184" i="2"/>
  <c r="G184" i="2"/>
  <c r="F184" i="2"/>
  <c r="AI183" i="2"/>
  <c r="R183" i="2"/>
  <c r="P183" i="2"/>
  <c r="G183" i="2"/>
  <c r="F183" i="2"/>
  <c r="AI182" i="2"/>
  <c r="R182" i="2"/>
  <c r="P182" i="2"/>
  <c r="G182" i="2"/>
  <c r="F182" i="2"/>
  <c r="AI181" i="2"/>
  <c r="R181" i="2"/>
  <c r="P181" i="2"/>
  <c r="G181" i="2"/>
  <c r="F181" i="2"/>
  <c r="AI180" i="2"/>
  <c r="R180" i="2"/>
  <c r="P180" i="2"/>
  <c r="G180" i="2"/>
  <c r="F180" i="2"/>
  <c r="AI179" i="2"/>
  <c r="R179" i="2"/>
  <c r="P179" i="2"/>
  <c r="G179" i="2"/>
  <c r="F179" i="2"/>
  <c r="AI178" i="2"/>
  <c r="R178" i="2"/>
  <c r="P178" i="2"/>
  <c r="G178" i="2"/>
  <c r="F178" i="2"/>
  <c r="AI177" i="2"/>
  <c r="R177" i="2"/>
  <c r="P177" i="2"/>
  <c r="G177" i="2"/>
  <c r="F177" i="2"/>
  <c r="AI176" i="2"/>
  <c r="R176" i="2"/>
  <c r="P176" i="2"/>
  <c r="G176" i="2"/>
  <c r="F176" i="2"/>
  <c r="AI175" i="2"/>
  <c r="R175" i="2"/>
  <c r="P175" i="2"/>
  <c r="AI174" i="2"/>
  <c r="R174" i="2"/>
  <c r="P174" i="2"/>
  <c r="AI173" i="2"/>
  <c r="R173" i="2"/>
  <c r="P173" i="2"/>
  <c r="AI172" i="2"/>
  <c r="R172" i="2"/>
  <c r="P172" i="2"/>
  <c r="AI171" i="2"/>
  <c r="R171" i="2"/>
  <c r="P171" i="2"/>
  <c r="AI170" i="2"/>
  <c r="R170" i="2"/>
  <c r="P170" i="2"/>
  <c r="AI169" i="2"/>
  <c r="R169" i="2"/>
  <c r="P169" i="2"/>
  <c r="AI168" i="2"/>
  <c r="R168" i="2"/>
  <c r="P168" i="2"/>
  <c r="AI167" i="2"/>
  <c r="R167" i="2"/>
  <c r="P167" i="2"/>
  <c r="AI166" i="2"/>
  <c r="R166" i="2"/>
  <c r="P166" i="2"/>
  <c r="AI165" i="2"/>
  <c r="R165" i="2"/>
  <c r="P165" i="2"/>
  <c r="AI164" i="2"/>
  <c r="R164" i="2"/>
  <c r="P164" i="2"/>
  <c r="AI163" i="2"/>
  <c r="R163" i="2"/>
  <c r="P163" i="2"/>
  <c r="AI162" i="2"/>
  <c r="R162" i="2"/>
  <c r="P162" i="2"/>
  <c r="AI161" i="2"/>
  <c r="R161" i="2"/>
  <c r="P161" i="2"/>
  <c r="AI160" i="2"/>
  <c r="R160" i="2"/>
  <c r="P160" i="2"/>
  <c r="AI159" i="2"/>
  <c r="R159" i="2"/>
  <c r="P159" i="2"/>
  <c r="AI158" i="2"/>
  <c r="R158" i="2"/>
  <c r="P158" i="2"/>
  <c r="AI157" i="2"/>
  <c r="R157" i="2"/>
  <c r="P157" i="2"/>
  <c r="AI156" i="2"/>
  <c r="R156" i="2"/>
  <c r="P156" i="2"/>
  <c r="AI155" i="2"/>
  <c r="R155" i="2"/>
  <c r="P155" i="2"/>
  <c r="AI154" i="2"/>
  <c r="R154" i="2"/>
  <c r="P154" i="2"/>
  <c r="AI153" i="2"/>
  <c r="R153" i="2"/>
  <c r="P153" i="2"/>
  <c r="AI152" i="2"/>
  <c r="R152" i="2"/>
  <c r="P152" i="2"/>
  <c r="AI151" i="2"/>
  <c r="R151" i="2"/>
  <c r="P151" i="2"/>
  <c r="AI150" i="2"/>
  <c r="R150" i="2"/>
  <c r="P150" i="2"/>
  <c r="AI149" i="2"/>
  <c r="R149" i="2"/>
  <c r="P149" i="2"/>
  <c r="AI148" i="2"/>
  <c r="R148" i="2"/>
  <c r="P148" i="2"/>
  <c r="AI147" i="2"/>
  <c r="R147" i="2"/>
  <c r="P147" i="2"/>
  <c r="AI146" i="2"/>
  <c r="R146" i="2"/>
  <c r="P146" i="2"/>
  <c r="AI145" i="2"/>
  <c r="R145" i="2"/>
  <c r="P145" i="2"/>
  <c r="AI144" i="2"/>
  <c r="R144" i="2"/>
  <c r="P144" i="2"/>
  <c r="AI143" i="2"/>
  <c r="R143" i="2"/>
  <c r="P143" i="2"/>
  <c r="AI142" i="2"/>
  <c r="R142" i="2"/>
  <c r="P142" i="2"/>
  <c r="AI141" i="2"/>
  <c r="R141" i="2"/>
  <c r="P141" i="2"/>
  <c r="G141" i="2"/>
  <c r="F141" i="2"/>
  <c r="AI140" i="2"/>
  <c r="R140" i="2"/>
  <c r="P140" i="2"/>
  <c r="G140" i="2"/>
  <c r="F140" i="2"/>
  <c r="AI139" i="2"/>
  <c r="R139" i="2"/>
  <c r="P139" i="2"/>
  <c r="G139" i="2"/>
  <c r="F139" i="2"/>
  <c r="AI138" i="2"/>
  <c r="R138" i="2"/>
  <c r="P138" i="2"/>
  <c r="G138" i="2"/>
  <c r="F138" i="2"/>
  <c r="AI137" i="2"/>
  <c r="R137" i="2"/>
  <c r="P137" i="2"/>
  <c r="G137" i="2"/>
  <c r="F137" i="2"/>
  <c r="AI136" i="2"/>
  <c r="R136" i="2"/>
  <c r="P136" i="2"/>
  <c r="G136" i="2"/>
  <c r="F136" i="2"/>
  <c r="AI135" i="2"/>
  <c r="R135" i="2"/>
  <c r="P135" i="2"/>
  <c r="G135" i="2"/>
  <c r="F135" i="2"/>
  <c r="AI134" i="2"/>
  <c r="R134" i="2"/>
  <c r="P134" i="2"/>
  <c r="G134" i="2"/>
  <c r="F134" i="2"/>
  <c r="AI133" i="2"/>
  <c r="R133" i="2"/>
  <c r="P133" i="2"/>
  <c r="G133" i="2"/>
  <c r="F133" i="2"/>
  <c r="AI132" i="2"/>
  <c r="R132" i="2"/>
  <c r="P132" i="2"/>
  <c r="G132" i="2"/>
  <c r="F132" i="2"/>
  <c r="AI131" i="2"/>
  <c r="R131" i="2"/>
  <c r="P131" i="2"/>
  <c r="G131" i="2"/>
  <c r="F131" i="2"/>
  <c r="AI130" i="2"/>
  <c r="R130" i="2"/>
  <c r="P130" i="2"/>
  <c r="G130" i="2"/>
  <c r="F130" i="2"/>
  <c r="AI129" i="2"/>
  <c r="R129" i="2"/>
  <c r="P129" i="2"/>
  <c r="G129" i="2"/>
  <c r="F129" i="2"/>
  <c r="AI128" i="2"/>
  <c r="R128" i="2"/>
  <c r="P128" i="2"/>
  <c r="G128" i="2"/>
  <c r="F128" i="2"/>
  <c r="AI127" i="2"/>
  <c r="R127" i="2"/>
  <c r="P127" i="2"/>
  <c r="G127" i="2"/>
  <c r="F127" i="2"/>
  <c r="AI126" i="2"/>
  <c r="R126" i="2"/>
  <c r="P126" i="2"/>
  <c r="G126" i="2"/>
  <c r="F126" i="2"/>
  <c r="AI125" i="2"/>
  <c r="R125" i="2"/>
  <c r="P125" i="2"/>
  <c r="G125" i="2"/>
  <c r="F125" i="2"/>
  <c r="AI124" i="2"/>
  <c r="R124" i="2"/>
  <c r="P124" i="2"/>
  <c r="G124" i="2"/>
  <c r="F124" i="2"/>
  <c r="AI123" i="2"/>
  <c r="R123" i="2"/>
  <c r="P123" i="2"/>
  <c r="G123" i="2"/>
  <c r="F123" i="2"/>
  <c r="AI122" i="2"/>
  <c r="R122" i="2"/>
  <c r="P122" i="2"/>
  <c r="G122" i="2"/>
  <c r="F122" i="2"/>
  <c r="AI121" i="2"/>
  <c r="R121" i="2"/>
  <c r="P121" i="2"/>
  <c r="G121" i="2"/>
  <c r="F121" i="2"/>
  <c r="AI120" i="2"/>
  <c r="R120" i="2"/>
  <c r="P120" i="2"/>
  <c r="G120" i="2"/>
  <c r="F120" i="2"/>
  <c r="AI119" i="2"/>
  <c r="R119" i="2"/>
  <c r="P119" i="2"/>
  <c r="G119" i="2"/>
  <c r="F119" i="2"/>
  <c r="AI118" i="2"/>
  <c r="R118" i="2"/>
  <c r="P118" i="2"/>
  <c r="G118" i="2"/>
  <c r="F118" i="2"/>
  <c r="AI117" i="2"/>
  <c r="R117" i="2"/>
  <c r="P117" i="2"/>
  <c r="G117" i="2"/>
  <c r="F117" i="2"/>
  <c r="AI116" i="2"/>
  <c r="R116" i="2"/>
  <c r="P116" i="2"/>
  <c r="G116" i="2"/>
  <c r="F116" i="2"/>
  <c r="AI115" i="2"/>
  <c r="R115" i="2"/>
  <c r="P115" i="2"/>
  <c r="G115" i="2"/>
  <c r="AI114" i="2"/>
  <c r="R114" i="2"/>
  <c r="P114" i="2"/>
  <c r="G114" i="2"/>
  <c r="AI113" i="2"/>
  <c r="R113" i="2"/>
  <c r="P113" i="2"/>
  <c r="G113" i="2"/>
  <c r="F113" i="2"/>
  <c r="AI112" i="2"/>
  <c r="R112" i="2"/>
  <c r="P112" i="2"/>
  <c r="G112" i="2"/>
  <c r="F112" i="2"/>
  <c r="AI111" i="2"/>
  <c r="R111" i="2"/>
  <c r="P111" i="2"/>
  <c r="G111" i="2"/>
  <c r="AI110" i="2"/>
  <c r="R110" i="2"/>
  <c r="P110" i="2"/>
  <c r="G110" i="2"/>
  <c r="AI109" i="2"/>
  <c r="R109" i="2"/>
  <c r="P109" i="2"/>
  <c r="G109" i="2"/>
  <c r="F109" i="2"/>
  <c r="AI108" i="2"/>
  <c r="R108" i="2"/>
  <c r="P108" i="2"/>
  <c r="G108" i="2"/>
  <c r="F108" i="2"/>
  <c r="AI107" i="2"/>
  <c r="R107" i="2"/>
  <c r="P107" i="2"/>
  <c r="G107" i="2"/>
  <c r="F107" i="2"/>
  <c r="AI106" i="2"/>
  <c r="R106" i="2"/>
  <c r="P106" i="2"/>
  <c r="G106" i="2"/>
  <c r="F106" i="2"/>
  <c r="AI105" i="2"/>
  <c r="R105" i="2"/>
  <c r="P105" i="2"/>
  <c r="G105" i="2"/>
  <c r="F105" i="2"/>
  <c r="AI104" i="2"/>
  <c r="R104" i="2"/>
  <c r="P104" i="2"/>
  <c r="G104" i="2"/>
  <c r="F104" i="2"/>
  <c r="AI103" i="2"/>
  <c r="R103" i="2"/>
  <c r="P103" i="2"/>
  <c r="G103" i="2"/>
  <c r="F103" i="2"/>
  <c r="AI102" i="2"/>
  <c r="R102" i="2"/>
  <c r="P102" i="2"/>
  <c r="G102" i="2"/>
  <c r="F102" i="2"/>
  <c r="AI101" i="2"/>
  <c r="R101" i="2"/>
  <c r="P101" i="2"/>
  <c r="G101" i="2"/>
  <c r="F101" i="2"/>
  <c r="AI100" i="2"/>
  <c r="R100" i="2"/>
  <c r="P100" i="2"/>
  <c r="G100" i="2"/>
  <c r="F100" i="2"/>
  <c r="AI99" i="2"/>
  <c r="R99" i="2"/>
  <c r="P99" i="2"/>
  <c r="G99" i="2"/>
  <c r="F99" i="2"/>
  <c r="AI98" i="2"/>
  <c r="R98" i="2"/>
  <c r="P98" i="2"/>
  <c r="G98" i="2"/>
  <c r="F98" i="2"/>
  <c r="AI97" i="2"/>
  <c r="R97" i="2"/>
  <c r="P97" i="2"/>
  <c r="G97" i="2"/>
  <c r="F97" i="2"/>
  <c r="AI96" i="2"/>
  <c r="R96" i="2"/>
  <c r="P96" i="2"/>
  <c r="G96" i="2"/>
  <c r="F96" i="2"/>
  <c r="AI95" i="2"/>
  <c r="R95" i="2"/>
  <c r="P95" i="2"/>
  <c r="G95" i="2"/>
  <c r="F95" i="2"/>
  <c r="AI94" i="2"/>
  <c r="R94" i="2"/>
  <c r="P94" i="2"/>
  <c r="G94" i="2"/>
  <c r="F94" i="2"/>
  <c r="AI93" i="2"/>
  <c r="R93" i="2"/>
  <c r="P93" i="2"/>
  <c r="G93" i="2"/>
  <c r="F93" i="2"/>
  <c r="AI92" i="2"/>
  <c r="R92" i="2"/>
  <c r="P92" i="2"/>
  <c r="G92" i="2"/>
  <c r="F92" i="2"/>
  <c r="AI91" i="2"/>
  <c r="R91" i="2"/>
  <c r="P91" i="2"/>
  <c r="G91" i="2"/>
  <c r="F91" i="2"/>
  <c r="AI90" i="2"/>
  <c r="R90" i="2"/>
  <c r="P90" i="2"/>
  <c r="G90" i="2"/>
  <c r="F90" i="2"/>
  <c r="AI89" i="2"/>
  <c r="R89" i="2"/>
  <c r="P89" i="2"/>
  <c r="G89" i="2"/>
  <c r="F89" i="2"/>
  <c r="AI88" i="2"/>
  <c r="R88" i="2"/>
  <c r="P88" i="2"/>
  <c r="G88" i="2"/>
  <c r="F88" i="2"/>
  <c r="AI87" i="2"/>
  <c r="R87" i="2"/>
  <c r="P87" i="2"/>
  <c r="G87" i="2"/>
  <c r="F87" i="2"/>
  <c r="AI86" i="2"/>
  <c r="R86" i="2"/>
  <c r="P86" i="2"/>
  <c r="G86" i="2"/>
  <c r="F86" i="2"/>
  <c r="AI85" i="2"/>
  <c r="R85" i="2"/>
  <c r="P85" i="2"/>
  <c r="G85" i="2"/>
  <c r="F85" i="2"/>
  <c r="AI84" i="2"/>
  <c r="R84" i="2"/>
  <c r="P84" i="2"/>
  <c r="G84" i="2"/>
  <c r="F84" i="2"/>
  <c r="AI83" i="2"/>
  <c r="R83" i="2"/>
  <c r="P83" i="2"/>
  <c r="G83" i="2"/>
  <c r="F83" i="2"/>
  <c r="AI82" i="2"/>
  <c r="R82" i="2"/>
  <c r="P82" i="2"/>
  <c r="G82" i="2"/>
  <c r="F82" i="2"/>
  <c r="AI81" i="2"/>
  <c r="R81" i="2"/>
  <c r="P81" i="2"/>
  <c r="G81" i="2"/>
  <c r="F81" i="2"/>
  <c r="AI80" i="2"/>
  <c r="R80" i="2"/>
  <c r="P80" i="2"/>
  <c r="G80" i="2"/>
  <c r="F80" i="2"/>
  <c r="AI79" i="2"/>
  <c r="R79" i="2"/>
  <c r="P79" i="2"/>
  <c r="G79" i="2"/>
  <c r="F79" i="2"/>
  <c r="AI78" i="2"/>
  <c r="R78" i="2"/>
  <c r="P78" i="2"/>
  <c r="G78" i="2"/>
  <c r="F78" i="2"/>
  <c r="AI77" i="2"/>
  <c r="R77" i="2"/>
  <c r="P77" i="2"/>
  <c r="G77" i="2"/>
  <c r="F77" i="2"/>
  <c r="AI76" i="2"/>
  <c r="R76" i="2"/>
  <c r="P76" i="2"/>
  <c r="G76" i="2"/>
  <c r="F76" i="2"/>
  <c r="AI75" i="2"/>
  <c r="R75" i="2"/>
  <c r="P75" i="2"/>
  <c r="G75" i="2"/>
  <c r="AI74" i="2"/>
  <c r="R74" i="2"/>
  <c r="P74" i="2"/>
  <c r="G74" i="2"/>
  <c r="AI73" i="2"/>
  <c r="R73" i="2"/>
  <c r="P73" i="2"/>
  <c r="G73" i="2"/>
  <c r="AI72" i="2"/>
  <c r="R72" i="2"/>
  <c r="P72" i="2"/>
  <c r="G72" i="2"/>
  <c r="AI71" i="2"/>
  <c r="R71" i="2"/>
  <c r="P71" i="2"/>
  <c r="G71" i="2"/>
  <c r="F71" i="2"/>
  <c r="AI70" i="2"/>
  <c r="R70" i="2"/>
  <c r="P70" i="2"/>
  <c r="G70" i="2"/>
  <c r="F70" i="2"/>
  <c r="AI69" i="2"/>
  <c r="R69" i="2"/>
  <c r="P69" i="2"/>
  <c r="G69" i="2"/>
  <c r="F69" i="2"/>
  <c r="AI68" i="2"/>
  <c r="R68" i="2"/>
  <c r="P68" i="2"/>
  <c r="G68" i="2"/>
  <c r="F68" i="2"/>
  <c r="AI67" i="2"/>
  <c r="R67" i="2"/>
  <c r="P67" i="2"/>
  <c r="G67" i="2"/>
  <c r="F67" i="2"/>
  <c r="AI66" i="2"/>
  <c r="R66" i="2"/>
  <c r="P66" i="2"/>
  <c r="G66" i="2"/>
  <c r="F66" i="2"/>
  <c r="AI65" i="2"/>
  <c r="R65" i="2"/>
  <c r="P65" i="2"/>
  <c r="G65" i="2"/>
  <c r="F65" i="2"/>
  <c r="AI64" i="2"/>
  <c r="R64" i="2"/>
  <c r="P64" i="2"/>
  <c r="G64" i="2"/>
  <c r="F64" i="2"/>
  <c r="AI63" i="2"/>
  <c r="R63" i="2"/>
  <c r="P63" i="2"/>
  <c r="G63" i="2"/>
  <c r="F63" i="2"/>
  <c r="AI62" i="2"/>
  <c r="R62" i="2"/>
  <c r="P62" i="2"/>
  <c r="G62" i="2"/>
  <c r="F62" i="2"/>
  <c r="AI61" i="2"/>
  <c r="R61" i="2"/>
  <c r="P61" i="2"/>
  <c r="G61" i="2"/>
  <c r="F61" i="2"/>
  <c r="AI60" i="2"/>
  <c r="R60" i="2"/>
  <c r="P60" i="2"/>
  <c r="G60" i="2"/>
  <c r="F60" i="2"/>
  <c r="AI59" i="2"/>
  <c r="R59" i="2"/>
  <c r="P59" i="2"/>
  <c r="G59" i="2"/>
  <c r="F59" i="2"/>
  <c r="AI58" i="2"/>
  <c r="R58" i="2"/>
  <c r="P58" i="2"/>
  <c r="G58" i="2"/>
  <c r="F58" i="2"/>
  <c r="AI57" i="2"/>
  <c r="R57" i="2"/>
  <c r="P57" i="2"/>
  <c r="G57" i="2"/>
  <c r="F57" i="2"/>
  <c r="AI56" i="2"/>
  <c r="R56" i="2"/>
  <c r="P56" i="2"/>
  <c r="G56" i="2"/>
  <c r="F56" i="2"/>
  <c r="AI55" i="2"/>
  <c r="R55" i="2"/>
  <c r="P55" i="2"/>
  <c r="G55" i="2"/>
  <c r="F55" i="2"/>
  <c r="AI54" i="2"/>
  <c r="R54" i="2"/>
  <c r="P54" i="2"/>
  <c r="G54" i="2"/>
  <c r="F54" i="2"/>
  <c r="AI53" i="2"/>
  <c r="R53" i="2"/>
  <c r="P53" i="2"/>
  <c r="G53" i="2"/>
  <c r="F53" i="2"/>
  <c r="AI52" i="2"/>
  <c r="R52" i="2"/>
  <c r="P52" i="2"/>
  <c r="G52" i="2"/>
  <c r="F52" i="2"/>
  <c r="AI51" i="2"/>
  <c r="R51" i="2"/>
  <c r="P51" i="2"/>
  <c r="G51" i="2"/>
  <c r="F51" i="2"/>
  <c r="AI50" i="2"/>
  <c r="R50" i="2"/>
  <c r="P50" i="2"/>
  <c r="G50" i="2"/>
  <c r="F50" i="2"/>
  <c r="AI49" i="2"/>
  <c r="R49" i="2"/>
  <c r="P49" i="2"/>
  <c r="G49" i="2"/>
  <c r="F49" i="2"/>
  <c r="AI48" i="2"/>
  <c r="R48" i="2"/>
  <c r="P48" i="2"/>
  <c r="G48" i="2"/>
  <c r="F48" i="2"/>
  <c r="AI47" i="2"/>
  <c r="R47" i="2"/>
  <c r="P47" i="2"/>
  <c r="G47" i="2"/>
  <c r="AI46" i="2"/>
  <c r="R46" i="2"/>
  <c r="P46" i="2"/>
  <c r="G46" i="2"/>
  <c r="AI45" i="2"/>
  <c r="R45" i="2"/>
  <c r="P45" i="2"/>
  <c r="G45" i="2"/>
  <c r="AI44" i="2"/>
  <c r="R44" i="2"/>
  <c r="P44" i="2"/>
  <c r="G44" i="2"/>
  <c r="AI43" i="2"/>
  <c r="R43" i="2"/>
  <c r="P43" i="2"/>
  <c r="G43" i="2"/>
  <c r="F43" i="2"/>
  <c r="AI42" i="2"/>
  <c r="R42" i="2"/>
  <c r="P42" i="2"/>
  <c r="G42" i="2"/>
  <c r="F42" i="2"/>
  <c r="AI41" i="2"/>
  <c r="R41" i="2"/>
  <c r="P41" i="2"/>
  <c r="G41" i="2"/>
  <c r="F41" i="2"/>
  <c r="AI40" i="2"/>
  <c r="R40" i="2"/>
  <c r="P40" i="2"/>
  <c r="G40" i="2"/>
  <c r="F40" i="2"/>
  <c r="AI39" i="2"/>
  <c r="R39" i="2"/>
  <c r="P39" i="2"/>
  <c r="G39" i="2"/>
  <c r="F39" i="2"/>
  <c r="AI38" i="2"/>
  <c r="R38" i="2"/>
  <c r="P38" i="2"/>
  <c r="G38" i="2"/>
  <c r="F38" i="2"/>
  <c r="AI37" i="2"/>
  <c r="R37" i="2"/>
  <c r="P37" i="2"/>
  <c r="G37" i="2"/>
  <c r="F37" i="2"/>
  <c r="AI36" i="2"/>
  <c r="R36" i="2"/>
  <c r="P36" i="2"/>
  <c r="G36" i="2"/>
  <c r="F36" i="2"/>
  <c r="AI35" i="2"/>
  <c r="R35" i="2"/>
  <c r="P35" i="2"/>
  <c r="G35" i="2"/>
  <c r="F35" i="2"/>
  <c r="AI34" i="2"/>
  <c r="R34" i="2"/>
  <c r="P34" i="2"/>
  <c r="G34" i="2"/>
  <c r="F34" i="2"/>
  <c r="AI33" i="2"/>
  <c r="R33" i="2"/>
  <c r="P33" i="2"/>
  <c r="G33" i="2"/>
  <c r="F33" i="2"/>
  <c r="AI32" i="2"/>
  <c r="R32" i="2"/>
  <c r="P32" i="2"/>
  <c r="G32" i="2"/>
  <c r="F32" i="2"/>
  <c r="AI31" i="2"/>
  <c r="R31" i="2"/>
  <c r="P31" i="2"/>
  <c r="G31" i="2"/>
  <c r="F31" i="2"/>
  <c r="AI30" i="2"/>
  <c r="R30" i="2"/>
  <c r="P30" i="2"/>
  <c r="G30" i="2"/>
  <c r="F30" i="2"/>
  <c r="AI29" i="2"/>
  <c r="R29" i="2"/>
  <c r="P29" i="2"/>
  <c r="G29" i="2"/>
  <c r="F29" i="2"/>
  <c r="AI28" i="2"/>
  <c r="R28" i="2"/>
  <c r="P28" i="2"/>
  <c r="G28" i="2"/>
  <c r="F28" i="2"/>
  <c r="AI27" i="2"/>
  <c r="R27" i="2"/>
  <c r="P27" i="2"/>
  <c r="G27" i="2"/>
  <c r="F27" i="2"/>
  <c r="AI26" i="2"/>
  <c r="R26" i="2"/>
  <c r="P26" i="2"/>
  <c r="G26" i="2"/>
  <c r="F26" i="2"/>
  <c r="AI25" i="2"/>
  <c r="R25" i="2"/>
  <c r="P25" i="2"/>
  <c r="G25" i="2"/>
  <c r="F25" i="2"/>
  <c r="AI24" i="2"/>
  <c r="R24" i="2"/>
  <c r="P24" i="2"/>
  <c r="G24" i="2"/>
  <c r="F24" i="2"/>
  <c r="AI23" i="2"/>
  <c r="R23" i="2"/>
  <c r="P23" i="2"/>
  <c r="G23" i="2"/>
  <c r="F23" i="2"/>
  <c r="AI22" i="2"/>
  <c r="R22" i="2"/>
  <c r="P22" i="2"/>
  <c r="G22" i="2"/>
  <c r="F22" i="2"/>
  <c r="AI21" i="2"/>
  <c r="R21" i="2"/>
  <c r="P21" i="2"/>
  <c r="G21" i="2"/>
  <c r="F21" i="2"/>
  <c r="AI20" i="2"/>
  <c r="R20" i="2"/>
  <c r="P20" i="2"/>
  <c r="G20" i="2"/>
  <c r="F20" i="2"/>
  <c r="AI19" i="2"/>
  <c r="R19" i="2"/>
  <c r="P19" i="2"/>
  <c r="G19" i="2"/>
  <c r="F19" i="2"/>
  <c r="AI18" i="2"/>
  <c r="R18" i="2"/>
  <c r="P18" i="2"/>
  <c r="G18" i="2"/>
  <c r="F18" i="2"/>
  <c r="AI17" i="2"/>
  <c r="R17" i="2"/>
  <c r="P17" i="2"/>
  <c r="G17" i="2"/>
  <c r="F17" i="2"/>
  <c r="AI16" i="2"/>
  <c r="R16" i="2"/>
  <c r="P16" i="2"/>
  <c r="G16" i="2"/>
  <c r="F16" i="2"/>
  <c r="AI15" i="2"/>
  <c r="R15" i="2"/>
  <c r="P15" i="2"/>
  <c r="G15" i="2"/>
  <c r="F15" i="2"/>
  <c r="AI14" i="2"/>
  <c r="R14" i="2"/>
  <c r="P14" i="2"/>
  <c r="G14" i="2"/>
  <c r="F14" i="2"/>
  <c r="AI13" i="2"/>
  <c r="R13" i="2"/>
  <c r="P13" i="2"/>
  <c r="G13" i="2"/>
  <c r="F13" i="2"/>
  <c r="AI12" i="2"/>
  <c r="R12" i="2"/>
  <c r="P12" i="2"/>
  <c r="G12" i="2"/>
  <c r="F12" i="2"/>
  <c r="AI11" i="2"/>
  <c r="R11" i="2"/>
  <c r="P11" i="2"/>
  <c r="G11" i="2"/>
  <c r="F11" i="2"/>
  <c r="AI10" i="2"/>
  <c r="R10" i="2"/>
  <c r="P10" i="2"/>
  <c r="G10" i="2"/>
  <c r="F10" i="2"/>
  <c r="AI9" i="2"/>
  <c r="R9" i="2"/>
  <c r="P9" i="2"/>
  <c r="G9" i="2"/>
  <c r="F9" i="2"/>
  <c r="AI8" i="2"/>
  <c r="R8" i="2"/>
  <c r="P8" i="2"/>
  <c r="G8" i="2"/>
  <c r="F8" i="2"/>
  <c r="AI7" i="2"/>
  <c r="R7" i="2"/>
  <c r="P7" i="2"/>
  <c r="G7" i="2"/>
  <c r="F7" i="2"/>
  <c r="AI6" i="2"/>
  <c r="R6" i="2"/>
  <c r="P6" i="2"/>
  <c r="G6" i="2"/>
  <c r="F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  <author>Shari Hugunin</author>
  </authors>
  <commentList>
    <comment ref="H5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Massimo Bolis:
 Need to use Period and not Comma</t>
        </r>
      </text>
    </comment>
    <comment ref="O109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Shari Hugunin:
hard load</t>
        </r>
      </text>
    </comment>
  </commentList>
</comments>
</file>

<file path=xl/sharedStrings.xml><?xml version="1.0" encoding="utf-8"?>
<sst xmlns="http://schemas.openxmlformats.org/spreadsheetml/2006/main" count="5610" uniqueCount="600">
  <si>
    <t>Rev</t>
  </si>
  <si>
    <t>By</t>
  </si>
  <si>
    <t>Date</t>
  </si>
  <si>
    <t>Description</t>
  </si>
  <si>
    <t>ACH</t>
  </si>
  <si>
    <t>Created document</t>
  </si>
  <si>
    <t>Reduced D1 &amp; D2 dimension to 2 decimal places, Changed WithSensor column wording, Replaced "B1+B2" formulas with only numbers, &amp; Added Drawing Key</t>
  </si>
  <si>
    <t>Changed attribute type of dimensions from "text" to "double"</t>
  </si>
  <si>
    <t>SW</t>
  </si>
  <si>
    <t>Updated CRNE 3-6, 5-3, 10-1 and 10-2</t>
  </si>
  <si>
    <t>7.5, 10, and 15HP models updated for SaVer2 motors (PN only)</t>
  </si>
  <si>
    <t>Updated PN for motor sizes below and 2018 Pricing.</t>
  </si>
  <si>
    <t xml:space="preserve">Removed all spaces from Model and SupplierID columns, for models like 64-2 &amp; 90-2-1. </t>
  </si>
  <si>
    <t>Massimo Bolis</t>
  </si>
  <si>
    <t>Created new spreadsheet for BoosterpaQ implementation</t>
  </si>
  <si>
    <t>Added 2 Columns for BoosterpaQ (highlighted in yellow) and changed HP formatting (period instead of comma)</t>
  </si>
  <si>
    <t>Added CRNE 95 models</t>
  </si>
  <si>
    <t>Mid-year Price Update; ConTab_CRNE_091 &amp; 92 Model updated to 5-16 with new PNs</t>
  </si>
  <si>
    <t>S. Dhuka</t>
  </si>
  <si>
    <t xml:space="preserve">Added CRNE 125 models and 3-15 208-230V. </t>
  </si>
  <si>
    <t>Updated 2019 pricing and removed CRNE 90s</t>
  </si>
  <si>
    <t>Added CRNE 155 models</t>
  </si>
  <si>
    <t>Removed CRNE 120 &amp; 150's</t>
  </si>
  <si>
    <t>PSS</t>
  </si>
  <si>
    <t>Updated 2020 pricing</t>
  </si>
  <si>
    <t>Added MTL_GRP</t>
  </si>
  <si>
    <t>Updated 2021 pricing</t>
  </si>
  <si>
    <t>Updated with mid year 2021 pricing</t>
  </si>
  <si>
    <t>Updated with 2022 pricing</t>
  </si>
  <si>
    <t>Export Set-up</t>
  </si>
  <si>
    <t>PSD v1.2</t>
  </si>
  <si>
    <t>CRNE_StdPumps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</si>
  <si>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</si>
  <si>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</si>
  <si>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</si>
  <si>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</si>
  <si>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</si>
  <si>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</si>
  <si>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</si>
  <si>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</si>
  <si>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</si>
  <si>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</si>
  <si>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</si>
  <si>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</si>
  <si>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</si>
  <si>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</si>
  <si>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</si>
  <si>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MTL_GRP</t>
  </si>
  <si>
    <t>Construction</t>
  </si>
  <si>
    <t>Flanges</t>
  </si>
  <si>
    <t>FlangeDim</t>
  </si>
  <si>
    <t>FlangeRating</t>
  </si>
  <si>
    <t>MtrEnclosure</t>
  </si>
  <si>
    <t>Leadtime</t>
  </si>
  <si>
    <t>SensorRange</t>
  </si>
  <si>
    <t>WithSensor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</si>
  <si>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</si>
  <si>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</si>
  <si>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</si>
  <si>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</si>
  <si>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</si>
  <si>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</si>
  <si>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</si>
  <si>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Mid 2021</t>
  </si>
  <si>
    <t>Enclosure</t>
  </si>
  <si>
    <t>Y/N</t>
  </si>
  <si>
    <t>PN</t>
  </si>
  <si>
    <t>2018 price</t>
  </si>
  <si>
    <t>CRNE</t>
  </si>
  <si>
    <t>2020 List Price</t>
  </si>
  <si>
    <t>Desc</t>
  </si>
  <si>
    <t>2022 List Prices</t>
  </si>
  <si>
    <t>[START]</t>
  </si>
  <si>
    <t>ConTab_CRNE_001</t>
  </si>
  <si>
    <t>CRNE 1-4</t>
  </si>
  <si>
    <t>0.5</t>
  </si>
  <si>
    <t>56C</t>
  </si>
  <si>
    <t>HQQE</t>
  </si>
  <si>
    <t>200-240</t>
  </si>
  <si>
    <t>CRNE1</t>
  </si>
  <si>
    <t>316 Stainless Steel/316 Stainless Steel</t>
  </si>
  <si>
    <t>ANSI flanges</t>
  </si>
  <si>
    <t>300#</t>
  </si>
  <si>
    <t>TEFC</t>
  </si>
  <si>
    <t>2-3 Weeks</t>
  </si>
  <si>
    <t>0-145 psi</t>
  </si>
  <si>
    <t>PS-Y</t>
  </si>
  <si>
    <t>CRNE15</t>
  </si>
  <si>
    <t>CNE15</t>
  </si>
  <si>
    <t>ConTab_CRNE_002</t>
  </si>
  <si>
    <t>PS-Blank</t>
  </si>
  <si>
    <t>CRNE20</t>
  </si>
  <si>
    <t>CNE20</t>
  </si>
  <si>
    <t>ConTab_CRNE_003</t>
  </si>
  <si>
    <t>CRNE 1-6</t>
  </si>
  <si>
    <t>0.75</t>
  </si>
  <si>
    <t>0-232 psi</t>
  </si>
  <si>
    <t>CRNE32</t>
  </si>
  <si>
    <t>CNE32</t>
  </si>
  <si>
    <t>ConTab_CRNE_004</t>
  </si>
  <si>
    <t>CRNE45</t>
  </si>
  <si>
    <t>CNE45</t>
  </si>
  <si>
    <t>ConTab_CRNE_005</t>
  </si>
  <si>
    <t>CRNE 1-9</t>
  </si>
  <si>
    <t>CRNE64</t>
  </si>
  <si>
    <t>CNE64</t>
  </si>
  <si>
    <t>ConTab_CRNE_006</t>
  </si>
  <si>
    <t>CRNE95</t>
  </si>
  <si>
    <t>CNE95</t>
  </si>
  <si>
    <t>ConTab_CRNE_007</t>
  </si>
  <si>
    <t>460-480</t>
  </si>
  <si>
    <t>CRNE125</t>
  </si>
  <si>
    <t>NE125</t>
  </si>
  <si>
    <t>ConTab_CRNE_008</t>
  </si>
  <si>
    <t>CRNE155</t>
  </si>
  <si>
    <t>NE155</t>
  </si>
  <si>
    <t>ConTab_CRNE_009</t>
  </si>
  <si>
    <t>CRNE 1-10</t>
  </si>
  <si>
    <t>1.5</t>
  </si>
  <si>
    <t>208-230</t>
  </si>
  <si>
    <t>CRNE185</t>
  </si>
  <si>
    <t>NE185</t>
  </si>
  <si>
    <t>ConTab_CRNE_010</t>
  </si>
  <si>
    <t>CRNE215</t>
  </si>
  <si>
    <t>NE215</t>
  </si>
  <si>
    <t>ConTab_CRNE_011</t>
  </si>
  <si>
    <t>CRNE 1-13</t>
  </si>
  <si>
    <t>CRNE255</t>
  </si>
  <si>
    <t>NE255</t>
  </si>
  <si>
    <t>ConTab_CRNE_012</t>
  </si>
  <si>
    <t>ConTab_CRNE_013</t>
  </si>
  <si>
    <t>ConTab_CRNE_014</t>
  </si>
  <si>
    <t>ConTab_CRNE_015</t>
  </si>
  <si>
    <t>ConTab_CRNE_016</t>
  </si>
  <si>
    <t>ConTab_CRNE_017</t>
  </si>
  <si>
    <t>CRNE 1-15</t>
  </si>
  <si>
    <t>0-362 psi</t>
  </si>
  <si>
    <t>ConTab_CRNE_018</t>
  </si>
  <si>
    <t>ConTab_CRNE_019</t>
  </si>
  <si>
    <t>CRNE 1-17</t>
  </si>
  <si>
    <t>ConTab_CRNE_020</t>
  </si>
  <si>
    <t>ConTab_CRNE_021</t>
  </si>
  <si>
    <t>ConTab_CRNE_022</t>
  </si>
  <si>
    <t>ConTab_CRNE_023</t>
  </si>
  <si>
    <t>ConTab_CRNE_024</t>
  </si>
  <si>
    <t>ConTab_CRNE_025</t>
  </si>
  <si>
    <t>CRNE 1-23</t>
  </si>
  <si>
    <t>182TC</t>
  </si>
  <si>
    <t>ConTab_CRNE_026</t>
  </si>
  <si>
    <t>ConTab_CRNE_027</t>
  </si>
  <si>
    <t>ConTab_CRNE_028</t>
  </si>
  <si>
    <t>ConTab_CRNE_029</t>
  </si>
  <si>
    <t>CRNE 1-27</t>
  </si>
  <si>
    <t>0-580 psi</t>
  </si>
  <si>
    <t>ConTab_CRNE_030</t>
  </si>
  <si>
    <t>ConTab_CRNE_031</t>
  </si>
  <si>
    <t>ConTab_CRNE_032</t>
  </si>
  <si>
    <t>ConTab_CRNE_033</t>
  </si>
  <si>
    <t>CRNE 3-2</t>
  </si>
  <si>
    <t>CRNE3</t>
  </si>
  <si>
    <t>ConTab_CRNE_034</t>
  </si>
  <si>
    <t>ConTab_CRNE_035</t>
  </si>
  <si>
    <t>CRNE 3-4</t>
  </si>
  <si>
    <t>ConTab_CRNE_036</t>
  </si>
  <si>
    <t>ConTab_CRNE_037</t>
  </si>
  <si>
    <t>CRNE 3-5</t>
  </si>
  <si>
    <t>ConTab_CRNE_038</t>
  </si>
  <si>
    <t>ConTab_CRNE_039</t>
  </si>
  <si>
    <t>CRNE 3-6_208-230V</t>
  </si>
  <si>
    <t>ConTab_CRNE_040</t>
  </si>
  <si>
    <t>ConTab_CRNE_041</t>
  </si>
  <si>
    <t>CRNE 3-6_460-480V</t>
  </si>
  <si>
    <t>ConTab_CRNE_042</t>
  </si>
  <si>
    <t>ConTab_CRNE_043</t>
  </si>
  <si>
    <t>CRNE 3-8</t>
  </si>
  <si>
    <t>ConTab_CRNE_044</t>
  </si>
  <si>
    <t>ConTab_CRNE_045</t>
  </si>
  <si>
    <t>CRNE 3-9</t>
  </si>
  <si>
    <t>ConTab_CRNE_046</t>
  </si>
  <si>
    <t>ConTab_CRNE_047</t>
  </si>
  <si>
    <t>ConTab_CRNE_048</t>
  </si>
  <si>
    <t>ConTab_CRNE_049</t>
  </si>
  <si>
    <t>CRNE 3-11</t>
  </si>
  <si>
    <t>ConTab_CRNE_050</t>
  </si>
  <si>
    <t>ConTab_CRNE_051</t>
  </si>
  <si>
    <t>CRNE 3-12</t>
  </si>
  <si>
    <t>ConTab_CRNE_052</t>
  </si>
  <si>
    <t>ConTab_CRNE_053</t>
  </si>
  <si>
    <t>ConTab_CRNE_054</t>
  </si>
  <si>
    <t>ConTab_CRNE_055</t>
  </si>
  <si>
    <t>CRNE 3-15</t>
  </si>
  <si>
    <t>ConTab_CRNE_056</t>
  </si>
  <si>
    <t>ConTab_CRNE_057</t>
  </si>
  <si>
    <t>CRNE 3-17</t>
  </si>
  <si>
    <t>ConTab_CRNE_058</t>
  </si>
  <si>
    <t>ConTab_CRNE_059</t>
  </si>
  <si>
    <t>ConTab_CRNE_060</t>
  </si>
  <si>
    <t>ConTab_CRNE_061</t>
  </si>
  <si>
    <t>CRNE 3-25</t>
  </si>
  <si>
    <t>ConTab_CRNE_062</t>
  </si>
  <si>
    <t>ConTab_CRNE_063</t>
  </si>
  <si>
    <t>ConTab_CRNE_064</t>
  </si>
  <si>
    <t>ConTab_CRNE_065</t>
  </si>
  <si>
    <t>CRNE 5-2</t>
  </si>
  <si>
    <t>CRNE5</t>
  </si>
  <si>
    <t>0-87 psi</t>
  </si>
  <si>
    <t>ConTab_CRNE_066</t>
  </si>
  <si>
    <t>ConTab_CRNE_067</t>
  </si>
  <si>
    <t>CRNE 5-3_208-230V</t>
  </si>
  <si>
    <t>ConTab_CRNE_068</t>
  </si>
  <si>
    <t>ConTab_CRNE_069</t>
  </si>
  <si>
    <t>CRNE 5-3_460-480V</t>
  </si>
  <si>
    <t>ConTab_CRNE_070</t>
  </si>
  <si>
    <t>ConTab_CRNE_071</t>
  </si>
  <si>
    <t>CRNE 5-4</t>
  </si>
  <si>
    <t>ConTab_CRNE_072</t>
  </si>
  <si>
    <t>ConTab_CRNE_073</t>
  </si>
  <si>
    <t>ConTab_CRNE_074</t>
  </si>
  <si>
    <t>ConTab_CRNE_075</t>
  </si>
  <si>
    <t>ConTab_CRNE_076</t>
  </si>
  <si>
    <t>ConTab_CRNE_077</t>
  </si>
  <si>
    <t>CRNE 5-5</t>
  </si>
  <si>
    <t>ConTab_CRNE_078</t>
  </si>
  <si>
    <t>ConTab_CRNE_079</t>
  </si>
  <si>
    <t>CRNE 5-6</t>
  </si>
  <si>
    <t>ConTab_CRNE_080</t>
  </si>
  <si>
    <t>ConTab_CRNE_081</t>
  </si>
  <si>
    <t>ConTab_CRNE_082</t>
  </si>
  <si>
    <t>ConTab_CRNE_083</t>
  </si>
  <si>
    <t>CRNE 5-9</t>
  </si>
  <si>
    <t>ConTab_CRNE_084</t>
  </si>
  <si>
    <t>ConTab_CRNE_085</t>
  </si>
  <si>
    <t>ConTab_CRNE_086</t>
  </si>
  <si>
    <t>ConTab_CRNE_087</t>
  </si>
  <si>
    <t>CRNE 5-13</t>
  </si>
  <si>
    <t>ConTab_CRNE_088</t>
  </si>
  <si>
    <t>ConTab_CRNE_089</t>
  </si>
  <si>
    <t>ConTab_CRNE_090</t>
  </si>
  <si>
    <t>ConTab_CRNE_091</t>
  </si>
  <si>
    <t>CRNE 5-16</t>
  </si>
  <si>
    <t>ConTab_CRNE_092</t>
  </si>
  <si>
    <t>ConTab_CRNE_093</t>
  </si>
  <si>
    <t>ConTab_CRNE_094</t>
  </si>
  <si>
    <t>ConTab_CRNE_095</t>
  </si>
  <si>
    <t>CRNE 5-20</t>
  </si>
  <si>
    <t>7.5</t>
  </si>
  <si>
    <t>213TC</t>
  </si>
  <si>
    <t>ConTab_CRNE_096</t>
  </si>
  <si>
    <t>ConTab_CRNE_097</t>
  </si>
  <si>
    <t>ConTab_CRNE_098</t>
  </si>
  <si>
    <t>ConTab_CRNE_099</t>
  </si>
  <si>
    <t>CRNE 5-24</t>
  </si>
  <si>
    <t>ConTab_CRNE_100</t>
  </si>
  <si>
    <t>ConTab_CRNE_101</t>
  </si>
  <si>
    <t>ConTab_CRNE_102</t>
  </si>
  <si>
    <t>ConTab_CRNE_103</t>
  </si>
  <si>
    <t>CRNE 10-1</t>
  </si>
  <si>
    <t>CRNE10</t>
  </si>
  <si>
    <t>ConTab_CRNE_104</t>
  </si>
  <si>
    <t>ConTab_CRNE_105</t>
  </si>
  <si>
    <t>CRNE 10-1_208-230V</t>
  </si>
  <si>
    <t>ConTab_CRNE_106</t>
  </si>
  <si>
    <t>ConTab_CRNE_107</t>
  </si>
  <si>
    <t>ConTab_CRNE_108</t>
  </si>
  <si>
    <t>ConTab_CRNE_109</t>
  </si>
  <si>
    <t>CRNE 10-2_200-240V</t>
  </si>
  <si>
    <t>ConTab_CRNE_110</t>
  </si>
  <si>
    <t>ConTab_CRNE_111</t>
  </si>
  <si>
    <t>CRNE 10-2</t>
  </si>
  <si>
    <t>ConTab_CRNE_112</t>
  </si>
  <si>
    <t>ConTab_CRNE_113</t>
  </si>
  <si>
    <t>ConTab_CRNE_114</t>
  </si>
  <si>
    <t>ConTab_CRNE_115</t>
  </si>
  <si>
    <t>CRNE 10-4</t>
  </si>
  <si>
    <t>ConTab_CRNE_116</t>
  </si>
  <si>
    <t>ConTab_CRNE_117</t>
  </si>
  <si>
    <t>ConTab_CRNE_118</t>
  </si>
  <si>
    <t>ConTab_CRNE_119</t>
  </si>
  <si>
    <t>CRNE 10-6</t>
  </si>
  <si>
    <t>ConTab_CRNE_120</t>
  </si>
  <si>
    <t>ConTab_CRNE_121</t>
  </si>
  <si>
    <t>ConTab_CRNE_122</t>
  </si>
  <si>
    <t>ConTab_CRNE_123</t>
  </si>
  <si>
    <t>CRNE 10-8</t>
  </si>
  <si>
    <t>ConTab_CRNE_124</t>
  </si>
  <si>
    <t>ConTab_CRNE_125</t>
  </si>
  <si>
    <t>ConTab_CRNE_126</t>
  </si>
  <si>
    <t>ConTab_CRNE_127</t>
  </si>
  <si>
    <t>CRNE 10-10</t>
  </si>
  <si>
    <t>ConTab_CRNE_128</t>
  </si>
  <si>
    <t>ConTab_CRNE_129</t>
  </si>
  <si>
    <t>ConTab_CRNE_130</t>
  </si>
  <si>
    <t>ConTab_CRNE_131</t>
  </si>
  <si>
    <t>CRNE 10-12</t>
  </si>
  <si>
    <t>ConTab_CRNE_132</t>
  </si>
  <si>
    <t>ConTab_CRNE_133</t>
  </si>
  <si>
    <t>CRNE 10-14</t>
  </si>
  <si>
    <t>254TC</t>
  </si>
  <si>
    <t>ConTab_CRNE_134</t>
  </si>
  <si>
    <t>ConTab_CRNE_135</t>
  </si>
  <si>
    <t>CRNE 10-17</t>
  </si>
  <si>
    <t>ConTab_CRNE_136</t>
  </si>
  <si>
    <t>ConTab_CRNE_137</t>
  </si>
  <si>
    <t>CR10</t>
  </si>
  <si>
    <t>Victaulic Type</t>
  </si>
  <si>
    <t>ConTab_CRNE_138</t>
  </si>
  <si>
    <t>ConTab_CRNE_139</t>
  </si>
  <si>
    <t>ConTab_CRNE_140</t>
  </si>
  <si>
    <t>ConTab_CRNE_141</t>
  </si>
  <si>
    <t>ConTab_CRNE_142</t>
  </si>
  <si>
    <t>ConTab_CRNE_143</t>
  </si>
  <si>
    <t>ConTab_CRNE_144</t>
  </si>
  <si>
    <t>ConTab_CRNE_145</t>
  </si>
  <si>
    <t>ConTab_CRNE_146</t>
  </si>
  <si>
    <t>ConTab_CRNE_147</t>
  </si>
  <si>
    <t>ConTab_CRNE_148</t>
  </si>
  <si>
    <t>ConTab_CRNE_149</t>
  </si>
  <si>
    <t>ConTab_CRNE_150</t>
  </si>
  <si>
    <t>ConTab_CRNE_151</t>
  </si>
  <si>
    <t>ConTab_CRNE_152</t>
  </si>
  <si>
    <t>ConTab_CRNE_153</t>
  </si>
  <si>
    <t>440-480</t>
  </si>
  <si>
    <t>ConTab_CRNE_154</t>
  </si>
  <si>
    <t>ConTab_CRNE_155</t>
  </si>
  <si>
    <t>ConTab_CRNE_156</t>
  </si>
  <si>
    <t>ConTab_CRNE_157</t>
  </si>
  <si>
    <t>ConTab_CRNE_158</t>
  </si>
  <si>
    <t>ConTab_CRNE_159</t>
  </si>
  <si>
    <t>ConTab_CRNE_160</t>
  </si>
  <si>
    <t>ConTab_CRNE_161</t>
  </si>
  <si>
    <t>ConTab_CRNE_162</t>
  </si>
  <si>
    <t>ConTab_CRNE_163</t>
  </si>
  <si>
    <t>ConTab_CRNE_164</t>
  </si>
  <si>
    <t>ConTab_CRNE_165</t>
  </si>
  <si>
    <t>ConTab_CRNE_166</t>
  </si>
  <si>
    <t>ConTab_CRNE_167</t>
  </si>
  <si>
    <t>ConTab_CRNE_168</t>
  </si>
  <si>
    <t>ConTab_CRNE_169</t>
  </si>
  <si>
    <t>ConTab_CRNE_170</t>
  </si>
  <si>
    <t>ConTab_CRNE_171</t>
  </si>
  <si>
    <t>CRNE 15-1</t>
  </si>
  <si>
    <t>ConTab_CRNE_172</t>
  </si>
  <si>
    <t>ConTab_CRNE_173</t>
  </si>
  <si>
    <t>ConTab_CRNE_174</t>
  </si>
  <si>
    <t>ConTab_CRNE_175</t>
  </si>
  <si>
    <t>ConTab_CRNE_176</t>
  </si>
  <si>
    <t>ConTab_CRNE_177</t>
  </si>
  <si>
    <t>CRNE 15-2</t>
  </si>
  <si>
    <t>ConTab_CRNE_178</t>
  </si>
  <si>
    <t>ConTab_CRNE_179</t>
  </si>
  <si>
    <t>ConTab_CRNE_180</t>
  </si>
  <si>
    <t>ConTab_CRNE_181</t>
  </si>
  <si>
    <t>CRNE 15-3</t>
  </si>
  <si>
    <t>ConTab_CRNE_182</t>
  </si>
  <si>
    <t>ConTab_CRNE_183</t>
  </si>
  <si>
    <t>CRNE 15-4</t>
  </si>
  <si>
    <t>ConTab_CRNE_184</t>
  </si>
  <si>
    <t>ConTab_CRNE_185</t>
  </si>
  <si>
    <t>ConTab_CRNE_186</t>
  </si>
  <si>
    <t>ConTab_CRNE_187</t>
  </si>
  <si>
    <t>CRNE 15-5</t>
  </si>
  <si>
    <t>ConTab_CRNE_188</t>
  </si>
  <si>
    <t>ConTab_CRNE_189</t>
  </si>
  <si>
    <t>CRNE 15-6</t>
  </si>
  <si>
    <t>ConTab_CRNE_190</t>
  </si>
  <si>
    <t>ConTab_CRNE_191</t>
  </si>
  <si>
    <t>CRNE 15-8</t>
  </si>
  <si>
    <t>ConTab_CRNE_192</t>
  </si>
  <si>
    <t>ConTab_CRNE_193</t>
  </si>
  <si>
    <t>CRNE 15-10</t>
  </si>
  <si>
    <t>ConTab_CRNE_194</t>
  </si>
  <si>
    <t>ConTab_CRNE_195</t>
  </si>
  <si>
    <t>CRNE 15-12</t>
  </si>
  <si>
    <t>284TSC</t>
  </si>
  <si>
    <t>ConTab_CRNE_196</t>
  </si>
  <si>
    <t>ConTab_CRNE_197</t>
  </si>
  <si>
    <t>CR15</t>
  </si>
  <si>
    <t>ConTab_CRNE_198</t>
  </si>
  <si>
    <t>ConTab_CRNE_199</t>
  </si>
  <si>
    <t>ConTab_CRNE_200</t>
  </si>
  <si>
    <t>ConTab_CRNE_201</t>
  </si>
  <si>
    <t>ConTab_CRNE_202</t>
  </si>
  <si>
    <t>ConTab_CRNE_203</t>
  </si>
  <si>
    <t>ConTab_CRNE_204</t>
  </si>
  <si>
    <t>ConTab_CRNE_205</t>
  </si>
  <si>
    <t>ConTab_CRNE_206</t>
  </si>
  <si>
    <t>ConTab_CRNE_207</t>
  </si>
  <si>
    <t>ConTab_CRNE_208</t>
  </si>
  <si>
    <t>ConTab_CRNE_209</t>
  </si>
  <si>
    <t>ConTab_CRNE_210</t>
  </si>
  <si>
    <t>ConTab_CRNE_211</t>
  </si>
  <si>
    <t>ConTab_CRNE_212</t>
  </si>
  <si>
    <t>ConTab_CRNE_213</t>
  </si>
  <si>
    <t>ConTab_CRNE_214</t>
  </si>
  <si>
    <t>ConTab_CRNE_215</t>
  </si>
  <si>
    <t>ConTab_CRNE_216</t>
  </si>
  <si>
    <t>ConTab_CRNE_217</t>
  </si>
  <si>
    <t>ConTab_CRNE_218</t>
  </si>
  <si>
    <t>ConTab_CRNE_219</t>
  </si>
  <si>
    <t>ConTab_CRNE_220</t>
  </si>
  <si>
    <t>ConTab_CRNE_221</t>
  </si>
  <si>
    <t>ConTab_CRNE_222</t>
  </si>
  <si>
    <t>ConTab_CRNE_223</t>
  </si>
  <si>
    <t>CRNE 20-1</t>
  </si>
  <si>
    <t>ConTab_CRNE_224</t>
  </si>
  <si>
    <t>ConTab_CRNE_225</t>
  </si>
  <si>
    <t>ConTab_CRNE_226</t>
  </si>
  <si>
    <t>ConTab_CRNE_227</t>
  </si>
  <si>
    <t>CRNE 20-2</t>
  </si>
  <si>
    <t>ConTab_CRNE_228</t>
  </si>
  <si>
    <t>ConTab_CRNE_229</t>
  </si>
  <si>
    <t>ConTab_CRNE_230</t>
  </si>
  <si>
    <t>ConTab_CRNE_231</t>
  </si>
  <si>
    <t>CRNE 20-3</t>
  </si>
  <si>
    <t>ConTab_CRNE_232</t>
  </si>
  <si>
    <t>ConTab_CRNE_233</t>
  </si>
  <si>
    <t>ConTab_CRNE_234</t>
  </si>
  <si>
    <t>ConTab_CRNE_235</t>
  </si>
  <si>
    <t>CRNE 20-4</t>
  </si>
  <si>
    <t>ConTab_CRNE_236</t>
  </si>
  <si>
    <t>ConTab_CRNE_237</t>
  </si>
  <si>
    <t>CRNE 20-5</t>
  </si>
  <si>
    <t>ConTab_CRNE_238</t>
  </si>
  <si>
    <t>ConTab_CRNE_239</t>
  </si>
  <si>
    <t>CRNE 20-6</t>
  </si>
  <si>
    <t>ConTab_CRNE_240</t>
  </si>
  <si>
    <t>ConTab_CRNE_241</t>
  </si>
  <si>
    <t>CRNE 20-8</t>
  </si>
  <si>
    <t>ConTab_CRNE_242</t>
  </si>
  <si>
    <t>ConTab_CRNE_243</t>
  </si>
  <si>
    <t>CRNE 20-10</t>
  </si>
  <si>
    <t>ConTab_CRNE_244</t>
  </si>
  <si>
    <t>ConTab_CRNE_245</t>
  </si>
  <si>
    <t>CR20</t>
  </si>
  <si>
    <t>ConTab_CRNE_246</t>
  </si>
  <si>
    <t>ConTab_CRNE_247</t>
  </si>
  <si>
    <t>ConTab_CRNE_248</t>
  </si>
  <si>
    <t>ConTab_CRNE_249</t>
  </si>
  <si>
    <t>ConTab_CRNE_250</t>
  </si>
  <si>
    <t>ConTab_CRNE_251</t>
  </si>
  <si>
    <t>ConTab_CRNE_252</t>
  </si>
  <si>
    <t>ConTab_CRNE_253</t>
  </si>
  <si>
    <t>ConTab_CRNE_254</t>
  </si>
  <si>
    <t>ConTab_CRNE_255</t>
  </si>
  <si>
    <t>ConTab_CRNE_256</t>
  </si>
  <si>
    <t>ConTab_CRNE_257</t>
  </si>
  <si>
    <t>ConTab_CRNE_258</t>
  </si>
  <si>
    <t>ConTab_CRNE_259</t>
  </si>
  <si>
    <t>ConTab_CRNE_260</t>
  </si>
  <si>
    <t>ConTab_CRNE_261</t>
  </si>
  <si>
    <t>ConTab_CRNE_262</t>
  </si>
  <si>
    <t>ConTab_CRNE_263</t>
  </si>
  <si>
    <t>ConTab_CRNE_264</t>
  </si>
  <si>
    <t>ConTab_CRNE_265</t>
  </si>
  <si>
    <t>ConTab_CRNE_266</t>
  </si>
  <si>
    <t>ConTab_CRNE_267</t>
  </si>
  <si>
    <t>CRNE 32-1</t>
  </si>
  <si>
    <t>150#</t>
  </si>
  <si>
    <t>ConTab_CRNE_268</t>
  </si>
  <si>
    <t>ConTab_CRNE_269</t>
  </si>
  <si>
    <t>ConTab_CRNE_270</t>
  </si>
  <si>
    <t>ConTab_CRNE_271</t>
  </si>
  <si>
    <t>CRNE 32-2-1</t>
  </si>
  <si>
    <t>ConTab_CRNE_272</t>
  </si>
  <si>
    <t>ConTab_CRNE_273</t>
  </si>
  <si>
    <t>ConTab_CRNE_274</t>
  </si>
  <si>
    <t>ConTab_CRNE_275</t>
  </si>
  <si>
    <t>CRNE 32-3-2</t>
  </si>
  <si>
    <t>ConTab_CRNE_276</t>
  </si>
  <si>
    <t>ConTab_CRNE_277</t>
  </si>
  <si>
    <t>CRNE 32-4-2</t>
  </si>
  <si>
    <t>ConTab_CRNE_278</t>
  </si>
  <si>
    <t>ConTab_CRNE_279</t>
  </si>
  <si>
    <t>CRNE 32-5-2</t>
  </si>
  <si>
    <t>ConTab_CRNE_280</t>
  </si>
  <si>
    <t>ConTab_CRNE_281</t>
  </si>
  <si>
    <t>CRNE 32-5</t>
  </si>
  <si>
    <t>ConTab_CRNE_282</t>
  </si>
  <si>
    <t>ConTab_CRNE_283</t>
  </si>
  <si>
    <t>CRNE 32-6</t>
  </si>
  <si>
    <t>ConTab_CRNE_284</t>
  </si>
  <si>
    <t>ConTab_CRNE_285</t>
  </si>
  <si>
    <t>CRNE 32-7</t>
  </si>
  <si>
    <t>ConTab_CRNE_286</t>
  </si>
  <si>
    <t>ConTab_CRNE_287</t>
  </si>
  <si>
    <t>CRNE 32-8-2</t>
  </si>
  <si>
    <t>ConTab_CRNE_288</t>
  </si>
  <si>
    <t>ConTab_CRNE_289</t>
  </si>
  <si>
    <t>CRNE 45-1-1</t>
  </si>
  <si>
    <t>ConTab_CRNE_290</t>
  </si>
  <si>
    <t>ConTab_CRNE_291</t>
  </si>
  <si>
    <t>ConTab_CRNE_292</t>
  </si>
  <si>
    <t>ConTab_CRNE_293</t>
  </si>
  <si>
    <t>CRNE 45-1</t>
  </si>
  <si>
    <t>ConTab_CRNE_294</t>
  </si>
  <si>
    <t>ConTab_CRNE_295</t>
  </si>
  <si>
    <t>CRNE 45-2-2</t>
  </si>
  <si>
    <t>ConTab_CRNE_296</t>
  </si>
  <si>
    <t>ConTab_CRNE_297</t>
  </si>
  <si>
    <t>CRNE 45-2</t>
  </si>
  <si>
    <t>ConTab_CRNE_298</t>
  </si>
  <si>
    <t>ConTab_CRNE_299</t>
  </si>
  <si>
    <t>CRNE 45-3-2</t>
  </si>
  <si>
    <t>ConTab_CRNE_300</t>
  </si>
  <si>
    <t>ConTab_CRNE_301</t>
  </si>
  <si>
    <t>CRNE 45-3</t>
  </si>
  <si>
    <t>ConTab_CRNE_302</t>
  </si>
  <si>
    <t>ConTab_CRNE_303</t>
  </si>
  <si>
    <t>CRNE 45-4-2</t>
  </si>
  <si>
    <t>ConTab_CRNE_304</t>
  </si>
  <si>
    <t>ConTab_CRNE_305</t>
  </si>
  <si>
    <t>CRNE 45-4</t>
  </si>
  <si>
    <t>ConTab_CRNE_306</t>
  </si>
  <si>
    <t>ConTab_CRNE_307</t>
  </si>
  <si>
    <t>CRNE 64-1-1</t>
  </si>
  <si>
    <t>ConTab_CRNE_308</t>
  </si>
  <si>
    <t>ConTab_CRNE_309</t>
  </si>
  <si>
    <t>CRNE 64-1</t>
  </si>
  <si>
    <t>ConTab_CRNE_310</t>
  </si>
  <si>
    <t>ConTab_CRNE_311</t>
  </si>
  <si>
    <t>CRNE 64-2-1</t>
  </si>
  <si>
    <t>ConTab_CRNE_312</t>
  </si>
  <si>
    <t>ConTab_CRNE_313</t>
  </si>
  <si>
    <t>CRNE 64-2</t>
  </si>
  <si>
    <t>ConTab_CRNE_314</t>
  </si>
  <si>
    <t>ConTab_CRNE_315</t>
  </si>
  <si>
    <t>CRNE 64-3-2</t>
  </si>
  <si>
    <t>ConTab_CRNE_316</t>
  </si>
  <si>
    <t>ConTab_CRNE_333</t>
  </si>
  <si>
    <t>CRNE 95-1-1</t>
  </si>
  <si>
    <t>1-1</t>
  </si>
  <si>
    <t>CR95</t>
  </si>
  <si>
    <t>ConTab_CRNE_334</t>
  </si>
  <si>
    <t>ConTab_CRNE_335</t>
  </si>
  <si>
    <t>CRNE 95-1</t>
  </si>
  <si>
    <t>ConTab_CRNE_336</t>
  </si>
  <si>
    <t>ConTab_CRNE_337</t>
  </si>
  <si>
    <t>CRNE 95-2-2</t>
  </si>
  <si>
    <t>2-2</t>
  </si>
  <si>
    <t>ConTab_CRNE_338</t>
  </si>
  <si>
    <t>ConTab_CRNE_339</t>
  </si>
  <si>
    <t>CRNE 95-2-1</t>
  </si>
  <si>
    <t>2-1</t>
  </si>
  <si>
    <t>ConTab_CRNE_340</t>
  </si>
  <si>
    <t>ConTab_CRNE_341</t>
  </si>
  <si>
    <t>CRNE 95-2</t>
  </si>
  <si>
    <t>ConTab_CRNE_342</t>
  </si>
  <si>
    <t>ConTab_CRNE_343</t>
  </si>
  <si>
    <t>CR3</t>
  </si>
  <si>
    <t>ConTab_CRNE_344</t>
  </si>
  <si>
    <t>ConTab_CRNE_345</t>
  </si>
  <si>
    <t>CRNE 125-1-1</t>
  </si>
  <si>
    <t>CR125</t>
  </si>
  <si>
    <t xml:space="preserve"> 316 Stainless Steel/316 Stainless Steel </t>
  </si>
  <si>
    <t xml:space="preserve"> 150# </t>
  </si>
  <si>
    <t>ConTab_CRNE_346</t>
  </si>
  <si>
    <t>ConTab_CRNE_347</t>
  </si>
  <si>
    <t>CRNE 125-1</t>
  </si>
  <si>
    <t>ConTab_CRNE_348</t>
  </si>
  <si>
    <t>ConTab_CRNE_349</t>
  </si>
  <si>
    <t>CRNE 125-2-2</t>
  </si>
  <si>
    <t>286TSC</t>
  </si>
  <si>
    <t>ConTab_CRNE_350</t>
  </si>
  <si>
    <t>ConTab_CRNE_351</t>
  </si>
  <si>
    <t>CRNE 155-1-1</t>
  </si>
  <si>
    <t>CR155</t>
  </si>
  <si>
    <t>ConTab_CRNE_352</t>
  </si>
  <si>
    <t>REMOVED 3/7/2019</t>
  </si>
  <si>
    <t>ConTab_CRNE_317</t>
  </si>
  <si>
    <t>CRNE 90-1-1</t>
  </si>
  <si>
    <t>CRNE90</t>
  </si>
  <si>
    <t>2 Weeks</t>
  </si>
  <si>
    <t>ConTab_CRNE_318</t>
  </si>
  <si>
    <t>ConTab_CRNE_319</t>
  </si>
  <si>
    <t>CRNE 90-1</t>
  </si>
  <si>
    <t>ConTab_CRNE_320</t>
  </si>
  <si>
    <t>ConTab_CRNE_321</t>
  </si>
  <si>
    <t>CRNE 90-2-2</t>
  </si>
  <si>
    <t>ConTab_CRNE_322</t>
  </si>
  <si>
    <t>ConTab_CRNE_323</t>
  </si>
  <si>
    <t>CRNE 90-2-1</t>
  </si>
  <si>
    <t>ConTab_CRNE_324</t>
  </si>
  <si>
    <t>ConTab_CRNE_325</t>
  </si>
  <si>
    <t>CRNE 120-1-1</t>
  </si>
  <si>
    <t>254TCZ</t>
  </si>
  <si>
    <t>CRNE120</t>
  </si>
  <si>
    <t>ConTab_CRNE_326</t>
  </si>
  <si>
    <t>ConTab_CRNE_327</t>
  </si>
  <si>
    <t>CRNE 120-1</t>
  </si>
  <si>
    <t>284TSCZ</t>
  </si>
  <si>
    <t>ConTab_CRNE_328</t>
  </si>
  <si>
    <t>ConTab_CRNE_329</t>
  </si>
  <si>
    <t>CRNE 150-1-1</t>
  </si>
  <si>
    <t>CRNE150</t>
  </si>
  <si>
    <t>ConTab_CRNE_330</t>
  </si>
  <si>
    <t>ConTab_CRNE_331</t>
  </si>
  <si>
    <t>CRNE 150-1</t>
  </si>
  <si>
    <t>ConTab_CRNE_332</t>
  </si>
  <si>
    <t>Apr 2022 Price Change</t>
  </si>
  <si>
    <t>C:\Users\104092\Documents\2-Projects\price increase example\CRNE_StdPumps_3Mar22.xml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</si>
</sst>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0" fontId="5" fillId="0" borderId="0"/>
    <xf numFmtId="44" fontId="5" fillId="0" borderId="0"/>
    <xf numFmtId="0" fontId="5" fillId="0" borderId="0"/>
    <xf numFmtId="0" fontId="4" fillId="0" borderId="0"/>
    <xf numFmtId="0" fontId="6" fillId="0" borderId="0"/>
    <xf numFmtId="43" fontId="7" fillId="0" borderId="0"/>
    <xf numFmtId="0" fontId="4" fillId="0" borderId="0"/>
    <xf numFmtId="0" fontId="5" fillId="0" borderId="0"/>
    <xf numFmtId="43" fontId="4" fillId="0" borderId="0"/>
  </cellStyleXfs>
  <cellXfs count="45">
    <xf numFmtId="0" fontId="0" fillId="0" borderId="0" xfId="0"/>
    <xf numFmtId="0" fontId="1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3" applyFont="1" applyAlignment="1">
      <alignment horizontal="center"/>
    </xf>
    <xf numFmtId="43" fontId="8" fillId="0" borderId="0" xfId="8" applyFont="1" applyAlignment="1">
      <alignment horizontal="center"/>
    </xf>
    <xf numFmtId="0" fontId="8" fillId="0" borderId="0" xfId="5" applyFont="1" applyAlignment="1">
      <alignment horizontal="center" vertical="center"/>
    </xf>
    <xf numFmtId="0" fontId="8" fillId="0" borderId="0" xfId="6" applyFont="1" applyAlignment="1">
      <alignment horizontal="center"/>
    </xf>
    <xf numFmtId="0" fontId="8" fillId="0" borderId="0" xfId="7" applyFont="1" applyAlignment="1">
      <alignment horizontal="center" vertical="center"/>
    </xf>
    <xf numFmtId="0" fontId="9" fillId="0" borderId="0" xfId="5" applyFont="1" applyAlignment="1">
      <alignment horizontal="center"/>
    </xf>
    <xf numFmtId="4" fontId="8" fillId="0" borderId="0" xfId="5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6" applyFont="1" applyAlignment="1">
      <alignment horizontal="center" vertical="center"/>
    </xf>
    <xf numFmtId="4" fontId="8" fillId="0" borderId="0" xfId="5" applyNumberFormat="1" applyFont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0" fillId="0" borderId="6" xfId="0" applyBorder="1"/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2" xfId="1" applyFill="1" applyBorder="1" applyAlignment="1">
      <alignment horizontal="left"/>
    </xf>
    <xf numFmtId="0" fontId="8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5" applyFont="1" applyAlignment="1">
      <alignment horizontal="center"/>
    </xf>
    <xf numFmtId="0" fontId="8" fillId="0" borderId="0" xfId="8" applyNumberFormat="1" applyFont="1" applyAlignment="1">
      <alignment horizontal="center"/>
    </xf>
    <xf numFmtId="0" fontId="8" fillId="0" borderId="0" xfId="8" applyNumberFormat="1" applyFont="1" applyAlignment="1">
      <alignment horizontal="center" vertical="center"/>
    </xf>
    <xf numFmtId="0" fontId="8" fillId="0" borderId="0" xfId="4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44" fontId="8" fillId="0" borderId="0" xfId="4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2">
    <cellStyle name="Comma" xfId="8" builtinId="3"/>
    <cellStyle name="Comma 2 2 2" xfId="11" xr:uid="{00000000-0005-0000-0000-000034000000}"/>
    <cellStyle name="Currency 4" xfId="4" xr:uid="{00000000-0005-0000-0000-000004000000}"/>
    <cellStyle name="Hyperlink" xfId="1" builtinId="8"/>
    <cellStyle name="Normal" xfId="0" builtinId="0"/>
    <cellStyle name="Normal 2" xfId="9" xr:uid="{00000000-0005-0000-0000-000032000000}"/>
    <cellStyle name="Normal 2 2" xfId="10" xr:uid="{00000000-0005-0000-0000-000033000000}"/>
    <cellStyle name="Normal 2 2 3" xfId="2" xr:uid="{00000000-0005-0000-0000-000002000000}"/>
    <cellStyle name="Normal 3 3" xfId="5" xr:uid="{00000000-0005-0000-0000-000005000000}"/>
    <cellStyle name="Normal 4 2" xfId="7" xr:uid="{00000000-0005-0000-0000-000007000000}"/>
    <cellStyle name="Normal_CI 158 to 162 CRE 2005Feb1" xfId="6" xr:uid="{00000000-0005-0000-0000-000006000000}"/>
    <cellStyle name="Normal_CI pp 006 to 029" xfId="3" xr:uid="{00000000-0005-0000-0000-000003000000}"/>
  </cellStyles>
  <dxfs count="6">
    <dxf>
      <alignment horizontal="general" vertical="top"/>
    </dxf>
    <dxf>
      <numFmt numFmtId="19" formatCode="m/d/yyyy"/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6</xdr:row>
      <xdr:rowOff>198120</xdr:rowOff>
    </xdr:from>
    <xdr:to>
      <xdr:col>3</xdr:col>
      <xdr:colOff>3838100</xdr:colOff>
      <xdr:row>6</xdr:row>
      <xdr:rowOff>550501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2948940"/>
          <a:ext cx="3800000" cy="3523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ndfos-my.sharepoint.com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  <row r="950">
          <cell r="A950">
            <v>98181584</v>
          </cell>
          <cell r="B950" t="str">
            <v>CRIE15-12 AN-FGJ-I-E-HQQE 3x460 60 HZ</v>
          </cell>
          <cell r="C950" t="str">
            <v>CIE15</v>
          </cell>
          <cell r="D950" t="str">
            <v>31</v>
          </cell>
          <cell r="E950" t="str">
            <v>5711491037141</v>
          </cell>
          <cell r="F950">
            <v>564.38271999999995</v>
          </cell>
          <cell r="G950" t="str">
            <v>LB</v>
          </cell>
          <cell r="H950">
            <v>434.31013999999993</v>
          </cell>
          <cell r="I950" t="str">
            <v>LB</v>
          </cell>
          <cell r="J950">
            <v>15493</v>
          </cell>
        </row>
        <row r="951">
          <cell r="A951">
            <v>98179334</v>
          </cell>
          <cell r="B951" t="str">
            <v>CRIE15-12 A-FGJ-I-E-HQQE 3x460 60 HZ</v>
          </cell>
          <cell r="C951" t="str">
            <v>CIE15</v>
          </cell>
          <cell r="D951" t="str">
            <v>31</v>
          </cell>
          <cell r="E951" t="str">
            <v>5711490996821</v>
          </cell>
          <cell r="F951">
            <v>564.38271999999995</v>
          </cell>
          <cell r="G951" t="str">
            <v>LB</v>
          </cell>
          <cell r="H951">
            <v>434.31013999999993</v>
          </cell>
          <cell r="I951" t="str">
            <v>LB</v>
          </cell>
          <cell r="J951">
            <v>15078</v>
          </cell>
        </row>
        <row r="952">
          <cell r="A952">
            <v>98181583</v>
          </cell>
          <cell r="B952" t="str">
            <v>CRIE15-10 AN-FGJ-I-E-HQQE 3x460 60 HZ</v>
          </cell>
          <cell r="C952" t="str">
            <v>CIE15</v>
          </cell>
          <cell r="D952" t="str">
            <v>31</v>
          </cell>
          <cell r="E952" t="str">
            <v>5711491037110</v>
          </cell>
          <cell r="F952">
            <v>515.88108</v>
          </cell>
          <cell r="G952" t="str">
            <v>LB</v>
          </cell>
          <cell r="H952">
            <v>401.24083999999999</v>
          </cell>
          <cell r="I952" t="str">
            <v>LB</v>
          </cell>
          <cell r="J952">
            <v>13559</v>
          </cell>
        </row>
        <row r="953">
          <cell r="A953">
            <v>98179333</v>
          </cell>
          <cell r="B953" t="str">
            <v>CRIE15-10 A-FGJ-I-E-HQQE 3x460 60 HZ</v>
          </cell>
          <cell r="C953" t="str">
            <v>CIE15</v>
          </cell>
          <cell r="D953" t="str">
            <v>31</v>
          </cell>
          <cell r="E953" t="str">
            <v>5711490996791</v>
          </cell>
          <cell r="F953">
            <v>515.88108</v>
          </cell>
          <cell r="G953" t="str">
            <v>LB</v>
          </cell>
          <cell r="H953">
            <v>401.24083999999999</v>
          </cell>
          <cell r="I953" t="str">
            <v>LB</v>
          </cell>
          <cell r="J953">
            <v>13144</v>
          </cell>
        </row>
        <row r="954">
          <cell r="A954">
            <v>99076407</v>
          </cell>
          <cell r="B954" t="str">
            <v>CRIE15-08 AN-FGJ-I-E-HQQE 3x440-480 60 H</v>
          </cell>
          <cell r="C954" t="str">
            <v>CIE15</v>
          </cell>
          <cell r="D954">
            <v>31</v>
          </cell>
          <cell r="E954" t="str">
            <v>5712606283675</v>
          </cell>
          <cell r="F954">
            <v>346.12533999999999</v>
          </cell>
          <cell r="G954" t="str">
            <v>LB</v>
          </cell>
          <cell r="H954">
            <v>233.68971999999997</v>
          </cell>
          <cell r="I954" t="str">
            <v>LB</v>
          </cell>
          <cell r="J954">
            <v>11166</v>
          </cell>
        </row>
        <row r="955">
          <cell r="A955">
            <v>99076404</v>
          </cell>
          <cell r="B955" t="str">
            <v>CRIE15-08 AN-CA-I-E-HQQE 3x440-480 60 HZ</v>
          </cell>
          <cell r="C955" t="str">
            <v>CIE15</v>
          </cell>
          <cell r="D955">
            <v>31</v>
          </cell>
          <cell r="E955" t="str">
            <v>5712606283613</v>
          </cell>
          <cell r="F955">
            <v>246.91743999999997</v>
          </cell>
          <cell r="G955" t="str">
            <v>LB</v>
          </cell>
          <cell r="H955">
            <v>227.07585999999998</v>
          </cell>
          <cell r="I955" t="str">
            <v>LB</v>
          </cell>
          <cell r="J955">
            <v>11166</v>
          </cell>
        </row>
        <row r="956">
          <cell r="A956">
            <v>99076401</v>
          </cell>
          <cell r="B956" t="str">
            <v>CRIE15-08 A-FGJ-I-E-HQQE 3x440-480 60 HZ</v>
          </cell>
          <cell r="C956" t="str">
            <v>CIE15</v>
          </cell>
          <cell r="D956">
            <v>31</v>
          </cell>
          <cell r="E956" t="str">
            <v>5712606283552</v>
          </cell>
          <cell r="F956">
            <v>346.12533999999999</v>
          </cell>
          <cell r="G956" t="str">
            <v>LB</v>
          </cell>
          <cell r="H956">
            <v>233.68971999999997</v>
          </cell>
          <cell r="I956" t="str">
            <v>LB</v>
          </cell>
          <cell r="J956">
            <v>10751</v>
          </cell>
        </row>
        <row r="957">
          <cell r="A957">
            <v>99076399</v>
          </cell>
          <cell r="B957" t="str">
            <v>CRIE15-08 A-CA-I-E-HQQE 3x440-480 60 HZ</v>
          </cell>
          <cell r="C957" t="str">
            <v>CIE15</v>
          </cell>
          <cell r="D957">
            <v>31</v>
          </cell>
          <cell r="E957" t="str">
            <v>5712606283514</v>
          </cell>
          <cell r="F957">
            <v>246.91743999999997</v>
          </cell>
          <cell r="G957" t="str">
            <v>LB</v>
          </cell>
          <cell r="H957">
            <v>227.07585999999998</v>
          </cell>
          <cell r="I957" t="str">
            <v>LB</v>
          </cell>
          <cell r="J957">
            <v>10751</v>
          </cell>
        </row>
        <row r="958">
          <cell r="A958">
            <v>99076405</v>
          </cell>
          <cell r="B958" t="str">
            <v>CRIE15-06 AN-FGJ-I-E-HQQE 3x440-480 60 H</v>
          </cell>
          <cell r="C958" t="str">
            <v>CIE15</v>
          </cell>
          <cell r="D958">
            <v>31</v>
          </cell>
          <cell r="E958" t="str">
            <v>5712606283637</v>
          </cell>
          <cell r="F958">
            <v>310.85141999999996</v>
          </cell>
          <cell r="G958" t="str">
            <v>LB</v>
          </cell>
          <cell r="H958">
            <v>224.87123999999997</v>
          </cell>
          <cell r="I958" t="str">
            <v>LB</v>
          </cell>
          <cell r="J958">
            <v>10272</v>
          </cell>
        </row>
        <row r="959">
          <cell r="A959">
            <v>99076403</v>
          </cell>
          <cell r="B959" t="str">
            <v>CRIE15-06 AN-CA-I-E-HQQE 3x440-480 60 HZ</v>
          </cell>
          <cell r="C959" t="str">
            <v>CIE15</v>
          </cell>
          <cell r="D959">
            <v>31</v>
          </cell>
          <cell r="E959" t="str">
            <v>5712606283590</v>
          </cell>
          <cell r="F959">
            <v>238.09895999999998</v>
          </cell>
          <cell r="G959" t="str">
            <v>LB</v>
          </cell>
          <cell r="H959">
            <v>218.25737999999998</v>
          </cell>
          <cell r="I959" t="str">
            <v>LB</v>
          </cell>
          <cell r="J959">
            <v>10272</v>
          </cell>
        </row>
        <row r="960">
          <cell r="A960">
            <v>99076400</v>
          </cell>
          <cell r="B960" t="str">
            <v>CRIE15-06 A-FGJ-I-E-HQQE 3x440-480 60 HZ</v>
          </cell>
          <cell r="C960" t="str">
            <v>CIE15</v>
          </cell>
          <cell r="D960">
            <v>31</v>
          </cell>
          <cell r="E960" t="str">
            <v>5712606283538</v>
          </cell>
          <cell r="F960">
            <v>310.85141999999996</v>
          </cell>
          <cell r="G960" t="str">
            <v>LB</v>
          </cell>
          <cell r="H960">
            <v>224.87123999999997</v>
          </cell>
          <cell r="I960" t="str">
            <v>LB</v>
          </cell>
          <cell r="J960">
            <v>9857</v>
          </cell>
        </row>
        <row r="961">
          <cell r="A961">
            <v>99076398</v>
          </cell>
          <cell r="B961" t="str">
            <v>CRIE15-06 A-CA-I-E-HQQE 3x440-480 60 HZ</v>
          </cell>
          <cell r="C961" t="str">
            <v>CIE15</v>
          </cell>
          <cell r="D961">
            <v>31</v>
          </cell>
          <cell r="E961" t="str">
            <v>5712606283491</v>
          </cell>
          <cell r="F961">
            <v>238.09895999999998</v>
          </cell>
          <cell r="G961" t="str">
            <v>LB</v>
          </cell>
          <cell r="H961">
            <v>218.25737999999998</v>
          </cell>
          <cell r="I961" t="str">
            <v>LB</v>
          </cell>
          <cell r="J961">
            <v>9857</v>
          </cell>
        </row>
        <row r="962">
          <cell r="A962">
            <v>99076242</v>
          </cell>
          <cell r="B962" t="str">
            <v>CRIE15-05 AN-FGJ-I-E-HQQE 3x440-480 60 H</v>
          </cell>
          <cell r="C962" t="str">
            <v>CIE15</v>
          </cell>
          <cell r="D962">
            <v>31</v>
          </cell>
          <cell r="E962" t="str">
            <v>5712606280520</v>
          </cell>
          <cell r="F962">
            <v>279.98674</v>
          </cell>
          <cell r="G962" t="str">
            <v>LB</v>
          </cell>
          <cell r="H962">
            <v>194.00655999999998</v>
          </cell>
          <cell r="I962" t="str">
            <v>LB</v>
          </cell>
          <cell r="J962">
            <v>8801</v>
          </cell>
        </row>
        <row r="963">
          <cell r="A963">
            <v>99076482</v>
          </cell>
          <cell r="B963" t="str">
            <v>CRIE15-05 AN-CA-I-E-HQQE 3x440-480 60 HZ</v>
          </cell>
          <cell r="C963" t="str">
            <v>CIE15</v>
          </cell>
          <cell r="D963">
            <v>31</v>
          </cell>
          <cell r="E963" t="str">
            <v>5712606285334</v>
          </cell>
          <cell r="F963">
            <v>271.16825999999998</v>
          </cell>
          <cell r="G963" t="str">
            <v>LB</v>
          </cell>
          <cell r="H963">
            <v>187.39269999999999</v>
          </cell>
          <cell r="I963" t="str">
            <v>LB</v>
          </cell>
          <cell r="J963">
            <v>8801</v>
          </cell>
        </row>
        <row r="964">
          <cell r="A964">
            <v>99076235</v>
          </cell>
          <cell r="B964" t="str">
            <v>CRIE15-05 A-FGJ-I-E-HQQE 3x440-480 60 HZ</v>
          </cell>
          <cell r="C964" t="str">
            <v>CIE15</v>
          </cell>
          <cell r="D964">
            <v>31</v>
          </cell>
          <cell r="E964" t="str">
            <v>5712606280377</v>
          </cell>
          <cell r="F964">
            <v>279.98674</v>
          </cell>
          <cell r="G964" t="str">
            <v>LB</v>
          </cell>
          <cell r="H964">
            <v>194.00655999999998</v>
          </cell>
          <cell r="I964" t="str">
            <v>LB</v>
          </cell>
          <cell r="J964">
            <v>8386</v>
          </cell>
        </row>
        <row r="965">
          <cell r="A965">
            <v>99076480</v>
          </cell>
          <cell r="B965" t="str">
            <v>CRIE15-05 A-CA-I-E-HQQE 3x440-480 60 HZ</v>
          </cell>
          <cell r="C965" t="str">
            <v>CIE15</v>
          </cell>
          <cell r="D965">
            <v>31</v>
          </cell>
          <cell r="E965" t="str">
            <v>5712606285280</v>
          </cell>
          <cell r="F965">
            <v>271.16825999999998</v>
          </cell>
          <cell r="G965" t="str">
            <v>LB</v>
          </cell>
          <cell r="H965">
            <v>187.39269999999999</v>
          </cell>
          <cell r="I965" t="str">
            <v>LB</v>
          </cell>
          <cell r="J965">
            <v>8386</v>
          </cell>
        </row>
        <row r="966">
          <cell r="A966">
            <v>99076241</v>
          </cell>
          <cell r="B966" t="str">
            <v>CRIE15-04 AN-FGJ-I-E-HQQE 3x440-480 60 H</v>
          </cell>
          <cell r="C966" t="str">
            <v>CIE15</v>
          </cell>
          <cell r="D966">
            <v>31</v>
          </cell>
          <cell r="E966" t="str">
            <v>5712606280506</v>
          </cell>
          <cell r="F966">
            <v>185.18807999999999</v>
          </cell>
          <cell r="G966" t="str">
            <v>LB</v>
          </cell>
          <cell r="H966">
            <v>167.55112</v>
          </cell>
          <cell r="I966" t="str">
            <v>LB</v>
          </cell>
          <cell r="J966">
            <v>8145</v>
          </cell>
        </row>
        <row r="967">
          <cell r="A967">
            <v>99392144</v>
          </cell>
          <cell r="B967" t="str">
            <v>CRIE15-04 AN-FGJ-I-E-HQQE 3x200-240 60 H</v>
          </cell>
          <cell r="C967" t="str">
            <v>CIE15</v>
          </cell>
          <cell r="D967" t="str">
            <v>31</v>
          </cell>
          <cell r="E967" t="str">
            <v>5713828371164</v>
          </cell>
          <cell r="F967">
            <v>268.96364</v>
          </cell>
          <cell r="G967" t="str">
            <v>LB</v>
          </cell>
          <cell r="H967">
            <v>182.98345999999998</v>
          </cell>
          <cell r="I967" t="str">
            <v>LB</v>
          </cell>
          <cell r="J967">
            <v>8145</v>
          </cell>
        </row>
        <row r="968">
          <cell r="A968">
            <v>99076238</v>
          </cell>
          <cell r="B968" t="str">
            <v>CRIE15-04 AN-CA-I-E-HQQE 3x440-480 60 HZ</v>
          </cell>
          <cell r="C968" t="str">
            <v>CIE15</v>
          </cell>
          <cell r="D968">
            <v>31</v>
          </cell>
          <cell r="E968" t="str">
            <v>5712606280445</v>
          </cell>
          <cell r="F968">
            <v>178.57422</v>
          </cell>
          <cell r="G968" t="str">
            <v>LB</v>
          </cell>
          <cell r="H968">
            <v>160.93725999999998</v>
          </cell>
          <cell r="I968" t="str">
            <v>LB</v>
          </cell>
          <cell r="J968">
            <v>8145</v>
          </cell>
        </row>
        <row r="969">
          <cell r="A969">
            <v>99392130</v>
          </cell>
          <cell r="B969" t="str">
            <v>CRIE15-04 AN-CA-I-E-HQQE 3x200-240 60 HZ</v>
          </cell>
          <cell r="C969" t="str">
            <v>CIE15</v>
          </cell>
          <cell r="D969" t="str">
            <v>31</v>
          </cell>
          <cell r="E969" t="str">
            <v>5713828370983</v>
          </cell>
          <cell r="F969">
            <v>260.14515999999998</v>
          </cell>
          <cell r="G969" t="str">
            <v>LB</v>
          </cell>
          <cell r="H969">
            <v>174.16497999999999</v>
          </cell>
          <cell r="I969" t="str">
            <v>LB</v>
          </cell>
          <cell r="J969">
            <v>8145</v>
          </cell>
        </row>
        <row r="970">
          <cell r="A970">
            <v>99076233</v>
          </cell>
          <cell r="B970" t="str">
            <v>CRIE15-04 A-FGJ-I-E-HQQE 3x440-480 60 HZ</v>
          </cell>
          <cell r="C970" t="str">
            <v>CIE15</v>
          </cell>
          <cell r="D970">
            <v>31</v>
          </cell>
          <cell r="E970" t="str">
            <v>5712606280339</v>
          </cell>
          <cell r="F970">
            <v>185.18807999999999</v>
          </cell>
          <cell r="G970" t="str">
            <v>LB</v>
          </cell>
          <cell r="H970">
            <v>167.55112</v>
          </cell>
          <cell r="I970" t="str">
            <v>LB</v>
          </cell>
          <cell r="J970">
            <v>7730</v>
          </cell>
        </row>
        <row r="971">
          <cell r="A971">
            <v>99392107</v>
          </cell>
          <cell r="B971" t="str">
            <v>CRIE15-04 A-FGJ-I-E-HQQE 3x200-240 60 HZ</v>
          </cell>
          <cell r="C971" t="str">
            <v>CIE15</v>
          </cell>
          <cell r="D971" t="str">
            <v>31</v>
          </cell>
          <cell r="E971" t="str">
            <v>5713828370433</v>
          </cell>
          <cell r="F971">
            <v>268.96364</v>
          </cell>
          <cell r="G971" t="str">
            <v>LB</v>
          </cell>
          <cell r="H971">
            <v>182.98345999999998</v>
          </cell>
          <cell r="I971" t="str">
            <v>LB</v>
          </cell>
          <cell r="J971">
            <v>7730</v>
          </cell>
        </row>
        <row r="972">
          <cell r="A972">
            <v>99076230</v>
          </cell>
          <cell r="B972" t="str">
            <v>CRIE15-04 A-CA-I-E-HQQE 3x440-480 60 HZ</v>
          </cell>
          <cell r="C972" t="str">
            <v>CIE15</v>
          </cell>
          <cell r="D972">
            <v>31</v>
          </cell>
          <cell r="E972" t="str">
            <v>5712606280278</v>
          </cell>
          <cell r="F972">
            <v>178.57422</v>
          </cell>
          <cell r="G972" t="str">
            <v>LB</v>
          </cell>
          <cell r="H972">
            <v>160.93725999999998</v>
          </cell>
          <cell r="I972" t="str">
            <v>LB</v>
          </cell>
          <cell r="J972">
            <v>7730</v>
          </cell>
        </row>
        <row r="973">
          <cell r="A973">
            <v>99392103</v>
          </cell>
          <cell r="B973" t="str">
            <v>CRIE15-04 A-CA-I-E-HQQE 3x200-240 60 HZ</v>
          </cell>
          <cell r="C973" t="str">
            <v>CIE15</v>
          </cell>
          <cell r="D973" t="str">
            <v>31</v>
          </cell>
          <cell r="E973" t="str">
            <v>5713828370358</v>
          </cell>
          <cell r="F973">
            <v>260.14515999999998</v>
          </cell>
          <cell r="G973" t="str">
            <v>LB</v>
          </cell>
          <cell r="H973">
            <v>174.16497999999999</v>
          </cell>
          <cell r="I973" t="str">
            <v>LB</v>
          </cell>
          <cell r="J973">
            <v>7730</v>
          </cell>
        </row>
        <row r="974">
          <cell r="A974">
            <v>99392143</v>
          </cell>
          <cell r="B974" t="str">
            <v>CRIE15-03 AN-FGJ-I-E-HQQE 3x200-240 60 H</v>
          </cell>
          <cell r="C974" t="str">
            <v>CIE15</v>
          </cell>
          <cell r="D974" t="str">
            <v>31</v>
          </cell>
          <cell r="E974" t="str">
            <v>5713828371140</v>
          </cell>
          <cell r="F974">
            <v>264.55439999999999</v>
          </cell>
          <cell r="G974" t="str">
            <v>LB</v>
          </cell>
          <cell r="H974">
            <v>178.57422</v>
          </cell>
          <cell r="I974" t="str">
            <v>LB</v>
          </cell>
          <cell r="J974">
            <v>7904</v>
          </cell>
        </row>
        <row r="975">
          <cell r="A975">
            <v>99392129</v>
          </cell>
          <cell r="B975" t="str">
            <v>CRIE15-03 AN-CA-I-E-HQQE 3x200-240 60 HZ</v>
          </cell>
          <cell r="C975" t="str">
            <v>CIE15</v>
          </cell>
          <cell r="D975" t="str">
            <v>31</v>
          </cell>
          <cell r="E975" t="str">
            <v>5713828370969</v>
          </cell>
          <cell r="F975">
            <v>257.94054</v>
          </cell>
          <cell r="G975" t="str">
            <v>LB</v>
          </cell>
          <cell r="H975">
            <v>171.96035999999998</v>
          </cell>
          <cell r="I975" t="str">
            <v>LB</v>
          </cell>
          <cell r="J975">
            <v>7904</v>
          </cell>
        </row>
        <row r="976">
          <cell r="A976">
            <v>99392106</v>
          </cell>
          <cell r="B976" t="str">
            <v>CRIE15-03 A-FGJ-I-E-HQQE 3x200-240 60 HZ</v>
          </cell>
          <cell r="C976" t="str">
            <v>CIE15</v>
          </cell>
          <cell r="D976" t="str">
            <v>31</v>
          </cell>
          <cell r="E976" t="str">
            <v>5713828370419</v>
          </cell>
          <cell r="F976">
            <v>264.55439999999999</v>
          </cell>
          <cell r="G976" t="str">
            <v>LB</v>
          </cell>
          <cell r="H976">
            <v>178.57422</v>
          </cell>
          <cell r="I976" t="str">
            <v>LB</v>
          </cell>
          <cell r="J976">
            <v>7489</v>
          </cell>
        </row>
        <row r="977">
          <cell r="A977">
            <v>99392092</v>
          </cell>
          <cell r="B977" t="str">
            <v>CRIE15-03 A-CA-I-E-HQQE 3x200-240 60 HZ</v>
          </cell>
          <cell r="C977" t="str">
            <v>CIE15</v>
          </cell>
          <cell r="D977" t="str">
            <v>31</v>
          </cell>
          <cell r="E977" t="str">
            <v>5713828370334</v>
          </cell>
          <cell r="F977">
            <v>257.94054</v>
          </cell>
          <cell r="G977" t="str">
            <v>LB</v>
          </cell>
          <cell r="H977">
            <v>171.96035999999998</v>
          </cell>
          <cell r="I977" t="str">
            <v>LB</v>
          </cell>
          <cell r="J977">
            <v>7489</v>
          </cell>
        </row>
        <row r="978">
          <cell r="A978">
            <v>99076239</v>
          </cell>
          <cell r="B978" t="str">
            <v>CRIE15-02 AN-FGJ-I-E-HQQE 3x440-480 60 H</v>
          </cell>
          <cell r="C978" t="str">
            <v>CIE15</v>
          </cell>
          <cell r="D978">
            <v>31</v>
          </cell>
          <cell r="E978" t="str">
            <v>5712606280469</v>
          </cell>
          <cell r="F978">
            <v>163.14187999999999</v>
          </cell>
          <cell r="G978" t="str">
            <v>LB</v>
          </cell>
          <cell r="H978">
            <v>147.70953999999998</v>
          </cell>
          <cell r="I978" t="str">
            <v>LB</v>
          </cell>
          <cell r="J978">
            <v>6869</v>
          </cell>
        </row>
        <row r="979">
          <cell r="A979">
            <v>99392132</v>
          </cell>
          <cell r="B979" t="str">
            <v>CRIE15-02 AN-FGJ-I-E-HQQE 3x200-240 60 H</v>
          </cell>
          <cell r="C979" t="str">
            <v>CIE15</v>
          </cell>
          <cell r="D979" t="str">
            <v>31</v>
          </cell>
          <cell r="E979" t="str">
            <v>5713828371126</v>
          </cell>
          <cell r="F979">
            <v>218.25737999999998</v>
          </cell>
          <cell r="G979" t="str">
            <v>LB</v>
          </cell>
          <cell r="H979">
            <v>132.27719999999999</v>
          </cell>
          <cell r="I979" t="str">
            <v>LB</v>
          </cell>
          <cell r="J979">
            <v>6869</v>
          </cell>
        </row>
        <row r="980">
          <cell r="A980">
            <v>99076236</v>
          </cell>
          <cell r="B980" t="str">
            <v>CRIE15-02 AN-CA-I-E-HQQE 3x440-480 60 HZ</v>
          </cell>
          <cell r="C980" t="str">
            <v>CIE15</v>
          </cell>
          <cell r="D980">
            <v>31</v>
          </cell>
          <cell r="E980" t="str">
            <v>5712606280407</v>
          </cell>
          <cell r="F980">
            <v>156.52802</v>
          </cell>
          <cell r="G980" t="str">
            <v>LB</v>
          </cell>
          <cell r="H980">
            <v>138.89105999999998</v>
          </cell>
          <cell r="I980" t="str">
            <v>LB</v>
          </cell>
          <cell r="J980">
            <v>6869</v>
          </cell>
        </row>
        <row r="981">
          <cell r="A981">
            <v>99392128</v>
          </cell>
          <cell r="B981" t="str">
            <v>CRIE15-02 AN-CA-I-E-HQQE 3x200-240 60 HZ</v>
          </cell>
          <cell r="C981" t="str">
            <v>CIE15</v>
          </cell>
          <cell r="D981" t="str">
            <v>31</v>
          </cell>
          <cell r="E981" t="str">
            <v>5713828370945</v>
          </cell>
          <cell r="F981">
            <v>211.64351999999997</v>
          </cell>
          <cell r="G981" t="str">
            <v>LB</v>
          </cell>
          <cell r="H981">
            <v>125.66333999999999</v>
          </cell>
          <cell r="I981" t="str">
            <v>LB</v>
          </cell>
          <cell r="J981">
            <v>6869</v>
          </cell>
        </row>
        <row r="982">
          <cell r="A982">
            <v>99076231</v>
          </cell>
          <cell r="B982" t="str">
            <v>CRIE15-02 A-FGJ-I-E-HQQE 3x440-480 60 HZ</v>
          </cell>
          <cell r="C982" t="str">
            <v>CIE15</v>
          </cell>
          <cell r="D982" t="str">
            <v>31</v>
          </cell>
          <cell r="E982" t="str">
            <v>5712606280292</v>
          </cell>
          <cell r="F982">
            <v>163.14187999999999</v>
          </cell>
          <cell r="G982" t="str">
            <v>LB</v>
          </cell>
          <cell r="H982">
            <v>147.70953999999998</v>
          </cell>
          <cell r="I982" t="str">
            <v>LB</v>
          </cell>
          <cell r="J982">
            <v>6454</v>
          </cell>
        </row>
        <row r="983">
          <cell r="A983">
            <v>99392105</v>
          </cell>
          <cell r="B983" t="str">
            <v>CRIE15-02 A-FGJ-I-E-HQQE 3x200-240 60 HZ</v>
          </cell>
          <cell r="C983" t="str">
            <v>CIE15</v>
          </cell>
          <cell r="D983" t="str">
            <v>31</v>
          </cell>
          <cell r="E983" t="str">
            <v>5713828370396</v>
          </cell>
          <cell r="F983">
            <v>218.25737999999998</v>
          </cell>
          <cell r="G983" t="str">
            <v>LB</v>
          </cell>
          <cell r="H983">
            <v>132.27719999999999</v>
          </cell>
          <cell r="I983" t="str">
            <v>LB</v>
          </cell>
          <cell r="J983">
            <v>6454</v>
          </cell>
        </row>
        <row r="984">
          <cell r="A984">
            <v>99076228</v>
          </cell>
          <cell r="B984" t="str">
            <v>CRIE15-02 A-CA-I-E-HQQE 3x440-480 60 HZ</v>
          </cell>
          <cell r="C984" t="str">
            <v>CIE15</v>
          </cell>
          <cell r="D984">
            <v>31</v>
          </cell>
          <cell r="E984" t="str">
            <v>5712606280230</v>
          </cell>
          <cell r="F984">
            <v>156.52802</v>
          </cell>
          <cell r="G984" t="str">
            <v>LB</v>
          </cell>
          <cell r="H984">
            <v>138.89105999999998</v>
          </cell>
          <cell r="I984" t="str">
            <v>LB</v>
          </cell>
          <cell r="J984">
            <v>6454</v>
          </cell>
        </row>
        <row r="985">
          <cell r="A985">
            <v>99392090</v>
          </cell>
          <cell r="B985" t="str">
            <v>CRIE15-02 A-CA-I-E-HQQE 3x200-240 60 HZ</v>
          </cell>
          <cell r="C985" t="str">
            <v>CIE15</v>
          </cell>
          <cell r="D985" t="str">
            <v>31</v>
          </cell>
          <cell r="E985" t="str">
            <v>5713828370303</v>
          </cell>
          <cell r="F985">
            <v>211.64351999999997</v>
          </cell>
          <cell r="G985" t="str">
            <v>LB</v>
          </cell>
          <cell r="H985">
            <v>125.66333999999999</v>
          </cell>
          <cell r="I985" t="str">
            <v>LB</v>
          </cell>
          <cell r="J985">
            <v>6454</v>
          </cell>
        </row>
        <row r="986">
          <cell r="A986">
            <v>99341026</v>
          </cell>
          <cell r="B986" t="str">
            <v>CRIE15-01 AN-FGJ-I-E-HQQE 3x440-480 60 H</v>
          </cell>
          <cell r="C986" t="str">
            <v>CIE15</v>
          </cell>
          <cell r="D986">
            <v>31</v>
          </cell>
          <cell r="E986" t="str">
            <v>5713827518768</v>
          </cell>
          <cell r="F986">
            <v>116.84485999999998</v>
          </cell>
          <cell r="G986" t="str">
            <v>LB</v>
          </cell>
          <cell r="H986">
            <v>99.207899999999995</v>
          </cell>
          <cell r="I986" t="str">
            <v>LB</v>
          </cell>
          <cell r="J986">
            <v>5608</v>
          </cell>
        </row>
        <row r="987">
          <cell r="A987">
            <v>99392131</v>
          </cell>
          <cell r="B987" t="str">
            <v>CRIE15-01 AN-FGJ-I-E-HQQE 3x200-240 60 H</v>
          </cell>
          <cell r="C987" t="str">
            <v>CIE15</v>
          </cell>
          <cell r="D987" t="str">
            <v>31</v>
          </cell>
          <cell r="E987" t="str">
            <v>5713828371102</v>
          </cell>
          <cell r="F987">
            <v>182.98345999999998</v>
          </cell>
          <cell r="G987" t="str">
            <v>LB</v>
          </cell>
          <cell r="H987">
            <v>97.00327999999999</v>
          </cell>
          <cell r="I987" t="str">
            <v>LB</v>
          </cell>
          <cell r="J987">
            <v>5608</v>
          </cell>
        </row>
        <row r="988">
          <cell r="A988">
            <v>99341011</v>
          </cell>
          <cell r="B988" t="str">
            <v>CRIE15-01 AN-FGJ-I-E-HQQE 1x200-240 60 H</v>
          </cell>
          <cell r="C988" t="str">
            <v>CIE15</v>
          </cell>
          <cell r="D988">
            <v>31</v>
          </cell>
          <cell r="E988" t="str">
            <v>5713827518454</v>
          </cell>
          <cell r="F988">
            <v>112.43561999999999</v>
          </cell>
          <cell r="G988" t="str">
            <v>LB</v>
          </cell>
          <cell r="H988">
            <v>94.798659999999998</v>
          </cell>
          <cell r="I988" t="str">
            <v>LB</v>
          </cell>
          <cell r="J988">
            <v>5414</v>
          </cell>
        </row>
        <row r="989">
          <cell r="A989">
            <v>99341024</v>
          </cell>
          <cell r="B989" t="str">
            <v>CRIE15-01 AN-CA-I-E-HQQE 3x440-480 60 HZ</v>
          </cell>
          <cell r="C989" t="str">
            <v>CIE15</v>
          </cell>
          <cell r="D989" t="str">
            <v>31</v>
          </cell>
          <cell r="E989" t="str">
            <v>5713827518720</v>
          </cell>
          <cell r="F989">
            <v>108.02637999999999</v>
          </cell>
          <cell r="G989" t="str">
            <v>LB</v>
          </cell>
          <cell r="H989">
            <v>92.594039999999993</v>
          </cell>
          <cell r="I989" t="str">
            <v>LB</v>
          </cell>
          <cell r="J989">
            <v>5608</v>
          </cell>
        </row>
        <row r="990">
          <cell r="A990">
            <v>99392127</v>
          </cell>
          <cell r="B990" t="str">
            <v>CRIE15-01 AN-CA-I-E-HQQE 3x200-240 60 HZ</v>
          </cell>
          <cell r="C990" t="str">
            <v>CIE15</v>
          </cell>
          <cell r="D990" t="str">
            <v>31</v>
          </cell>
          <cell r="E990" t="str">
            <v>5713828370921</v>
          </cell>
          <cell r="F990">
            <v>176.36959999999999</v>
          </cell>
          <cell r="G990" t="str">
            <v>LB</v>
          </cell>
          <cell r="H990">
            <v>90.389419999999987</v>
          </cell>
          <cell r="I990" t="str">
            <v>LB</v>
          </cell>
          <cell r="J990">
            <v>5608</v>
          </cell>
        </row>
        <row r="991">
          <cell r="A991">
            <v>99341009</v>
          </cell>
          <cell r="B991" t="str">
            <v>CRIE15-01 AN-CA-I-E-HQQE 1x200-240 60 HZ</v>
          </cell>
          <cell r="C991" t="str">
            <v>CIE15</v>
          </cell>
          <cell r="D991">
            <v>31</v>
          </cell>
          <cell r="E991" t="str">
            <v>5713827518416</v>
          </cell>
          <cell r="F991">
            <v>105.82175999999998</v>
          </cell>
          <cell r="G991" t="str">
            <v>LB</v>
          </cell>
          <cell r="H991">
            <v>88.184799999999996</v>
          </cell>
          <cell r="I991" t="str">
            <v>LB</v>
          </cell>
          <cell r="J991">
            <v>5414</v>
          </cell>
        </row>
        <row r="992">
          <cell r="A992">
            <v>99341027</v>
          </cell>
          <cell r="B992" t="str">
            <v>CRIE15-01 A-FGJ-I-E-HQQE 3x440-480 60 HZ</v>
          </cell>
          <cell r="C992" t="str">
            <v>CIE15</v>
          </cell>
          <cell r="D992">
            <v>31</v>
          </cell>
          <cell r="E992" t="str">
            <v>5713827518782</v>
          </cell>
          <cell r="F992">
            <v>116.84485999999998</v>
          </cell>
          <cell r="G992" t="str">
            <v>LB</v>
          </cell>
          <cell r="H992">
            <v>99.207899999999995</v>
          </cell>
          <cell r="I992" t="str">
            <v>LB</v>
          </cell>
          <cell r="J992">
            <v>5193</v>
          </cell>
        </row>
        <row r="993">
          <cell r="A993">
            <v>99392104</v>
          </cell>
          <cell r="B993" t="str">
            <v>CRIE15-01 A-FGJ-I-E-HQQE 3x200-240 60 HZ</v>
          </cell>
          <cell r="C993" t="str">
            <v>CIE15</v>
          </cell>
          <cell r="D993" t="str">
            <v>31</v>
          </cell>
          <cell r="E993" t="str">
            <v>5713828370372</v>
          </cell>
          <cell r="F993">
            <v>182.98345999999998</v>
          </cell>
          <cell r="G993" t="str">
            <v>LB</v>
          </cell>
          <cell r="H993">
            <v>97.00327999999999</v>
          </cell>
          <cell r="I993" t="str">
            <v>LB</v>
          </cell>
          <cell r="J993">
            <v>5193</v>
          </cell>
        </row>
        <row r="994">
          <cell r="A994">
            <v>99341012</v>
          </cell>
          <cell r="B994" t="str">
            <v>CRIE15-01 A-FGJ-I-E-HQQE 1x200-240 60 HZ</v>
          </cell>
          <cell r="C994" t="str">
            <v>CIE15</v>
          </cell>
          <cell r="D994">
            <v>31</v>
          </cell>
          <cell r="E994" t="str">
            <v>5713827518478</v>
          </cell>
          <cell r="F994">
            <v>112.43561999999999</v>
          </cell>
          <cell r="G994" t="str">
            <v>LB</v>
          </cell>
          <cell r="H994">
            <v>94.798659999999998</v>
          </cell>
          <cell r="I994" t="str">
            <v>LB</v>
          </cell>
          <cell r="J994">
            <v>4999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1" totalsRowShown="0" headerRowDxfId="5" dataDxfId="4">
  <autoFilter ref="A1:D31" xr:uid="{00000000-0009-0000-0100-000001000000}"/>
  <tableColumns count="4">
    <tableColumn id="1" xr3:uid="{00000000-0010-0000-0000-000001000000}" name="Rev" dataDxfId="3"/>
    <tableColumn id="4" xr3:uid="{00000000-0010-0000-0000-000004000000}" name="By" dataDxfId="2"/>
    <tableColumn id="2" xr3:uid="{00000000-0010-0000-0000-000002000000}" name="Date" dataDxfId="1"/>
    <tableColumn id="3" xr3:uid="{00000000-0010-0000-00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opLeftCell="B7" workbookViewId="0">
      <selection activeCell="B22" sqref="B22"/>
    </sheetView>
  </sheetViews>
  <sheetFormatPr defaultColWidth="8.85546875" defaultRowHeight="15" x14ac:dyDescent="0.25"/>
  <cols>
    <col min="1" max="1" width="8.85546875" style="28" customWidth="1"/>
    <col min="2" max="2" width="12.7109375" style="28" bestFit="1" customWidth="1"/>
    <col min="3" max="3" width="10.7109375" style="28" bestFit="1" customWidth="1"/>
    <col min="4" max="4" width="143.7109375" style="28" bestFit="1" customWidth="1"/>
    <col min="5" max="5" width="8.85546875" style="28" customWidth="1"/>
    <col min="6" max="16384" width="8.85546875" style="28"/>
  </cols>
  <sheetData>
    <row r="1" spans="1:4" x14ac:dyDescent="0.25">
      <c r="A1" s="28" t="s">
        <v>0</v>
      </c>
      <c r="B1" s="28" t="s">
        <v>1</v>
      </c>
      <c r="C1" s="28" t="s">
        <v>2</v>
      </c>
      <c r="D1" s="28" t="s">
        <v>3</v>
      </c>
    </row>
    <row r="2" spans="1:4" x14ac:dyDescent="0.25">
      <c r="A2" s="28">
        <v>1</v>
      </c>
      <c r="B2" s="28" t="s">
        <v>4</v>
      </c>
      <c r="C2" s="29">
        <v>42622</v>
      </c>
      <c r="D2" s="28" t="s">
        <v>5</v>
      </c>
    </row>
    <row r="3" spans="1:4" x14ac:dyDescent="0.25">
      <c r="A3" s="28">
        <v>2</v>
      </c>
      <c r="B3" s="28" t="s">
        <v>4</v>
      </c>
      <c r="C3" s="29">
        <v>42663</v>
      </c>
      <c r="D3" s="28" t="s">
        <v>6</v>
      </c>
    </row>
    <row r="4" spans="1:4" x14ac:dyDescent="0.25">
      <c r="A4" s="28">
        <v>3</v>
      </c>
      <c r="B4" s="28" t="s">
        <v>4</v>
      </c>
      <c r="C4" s="29">
        <v>42663</v>
      </c>
      <c r="D4" s="28" t="s">
        <v>7</v>
      </c>
    </row>
    <row r="5" spans="1:4" x14ac:dyDescent="0.25">
      <c r="A5" s="28">
        <v>4</v>
      </c>
      <c r="B5" s="28" t="s">
        <v>8</v>
      </c>
      <c r="C5" s="29">
        <v>42664</v>
      </c>
      <c r="D5" s="28" t="s">
        <v>9</v>
      </c>
    </row>
    <row r="6" spans="1:4" x14ac:dyDescent="0.25">
      <c r="A6" s="28">
        <v>5</v>
      </c>
      <c r="B6" s="28" t="s">
        <v>8</v>
      </c>
      <c r="C6" s="29">
        <v>43021</v>
      </c>
      <c r="D6" s="28" t="s">
        <v>10</v>
      </c>
    </row>
    <row r="7" spans="1:4" ht="44.45" customHeight="1" x14ac:dyDescent="0.25">
      <c r="A7" s="28">
        <v>6</v>
      </c>
      <c r="B7" s="28" t="s">
        <v>4</v>
      </c>
      <c r="C7" s="29">
        <v>43066</v>
      </c>
      <c r="D7" s="28" t="s">
        <v>11</v>
      </c>
    </row>
    <row r="8" spans="1:4" x14ac:dyDescent="0.25">
      <c r="A8" s="28">
        <v>7</v>
      </c>
      <c r="B8" s="28" t="s">
        <v>4</v>
      </c>
      <c r="C8" s="29">
        <v>43088</v>
      </c>
      <c r="D8" s="28" t="s">
        <v>12</v>
      </c>
    </row>
    <row r="9" spans="1:4" x14ac:dyDescent="0.25">
      <c r="A9" s="28">
        <v>8</v>
      </c>
      <c r="B9" s="28" t="s">
        <v>13</v>
      </c>
      <c r="C9" s="29">
        <v>43152</v>
      </c>
      <c r="D9" s="28" t="s">
        <v>14</v>
      </c>
    </row>
    <row r="10" spans="1:4" x14ac:dyDescent="0.25">
      <c r="A10" s="28">
        <v>9</v>
      </c>
      <c r="B10" s="28" t="s">
        <v>13</v>
      </c>
      <c r="C10" s="29">
        <v>43152</v>
      </c>
      <c r="D10" s="28" t="s">
        <v>15</v>
      </c>
    </row>
    <row r="11" spans="1:4" x14ac:dyDescent="0.25">
      <c r="A11" s="28">
        <v>10</v>
      </c>
      <c r="B11" s="28" t="s">
        <v>4</v>
      </c>
      <c r="C11" s="29">
        <v>43158</v>
      </c>
      <c r="D11" s="28" t="s">
        <v>16</v>
      </c>
    </row>
    <row r="12" spans="1:4" x14ac:dyDescent="0.25">
      <c r="A12" s="28">
        <v>11</v>
      </c>
      <c r="B12" s="28" t="s">
        <v>4</v>
      </c>
      <c r="C12" s="29">
        <v>43259</v>
      </c>
      <c r="D12" s="28" t="s">
        <v>17</v>
      </c>
    </row>
    <row r="13" spans="1:4" x14ac:dyDescent="0.25">
      <c r="A13" s="28">
        <v>12</v>
      </c>
      <c r="B13" s="28" t="s">
        <v>18</v>
      </c>
      <c r="C13" s="29">
        <v>43306</v>
      </c>
      <c r="D13" s="28" t="s">
        <v>19</v>
      </c>
    </row>
    <row r="14" spans="1:4" x14ac:dyDescent="0.25">
      <c r="A14" s="28">
        <v>13</v>
      </c>
      <c r="B14" s="28" t="s">
        <v>8</v>
      </c>
      <c r="C14" s="29">
        <v>43423</v>
      </c>
      <c r="D14" s="28" t="s">
        <v>20</v>
      </c>
    </row>
    <row r="15" spans="1:4" x14ac:dyDescent="0.25">
      <c r="A15" s="28">
        <v>14</v>
      </c>
      <c r="B15" s="28" t="s">
        <v>4</v>
      </c>
      <c r="C15" s="29">
        <v>43487</v>
      </c>
      <c r="D15" s="28" t="s">
        <v>21</v>
      </c>
    </row>
    <row r="16" spans="1:4" x14ac:dyDescent="0.25">
      <c r="A16" s="28">
        <v>15</v>
      </c>
      <c r="B16" s="28" t="s">
        <v>4</v>
      </c>
      <c r="C16" s="29">
        <v>43531</v>
      </c>
      <c r="D16" s="28" t="s">
        <v>22</v>
      </c>
    </row>
    <row r="17" spans="1:4" x14ac:dyDescent="0.25">
      <c r="A17" s="28">
        <v>16</v>
      </c>
      <c r="B17" s="28" t="s">
        <v>23</v>
      </c>
      <c r="C17" s="29">
        <v>43748</v>
      </c>
      <c r="D17" s="28" t="s">
        <v>24</v>
      </c>
    </row>
    <row r="18" spans="1:4" x14ac:dyDescent="0.25">
      <c r="A18" s="28">
        <v>17</v>
      </c>
      <c r="B18" s="28" t="s">
        <v>23</v>
      </c>
      <c r="C18" s="29">
        <v>43893</v>
      </c>
      <c r="D18" s="28" t="s">
        <v>25</v>
      </c>
    </row>
    <row r="19" spans="1:4" x14ac:dyDescent="0.25">
      <c r="B19" s="28" t="s">
        <v>23</v>
      </c>
      <c r="C19" s="29">
        <v>44179</v>
      </c>
      <c r="D19" s="28" t="s">
        <v>26</v>
      </c>
    </row>
    <row r="20" spans="1:4" x14ac:dyDescent="0.25">
      <c r="B20" s="28" t="s">
        <v>23</v>
      </c>
      <c r="C20" s="29">
        <v>44312</v>
      </c>
      <c r="D20" s="28" t="s">
        <v>27</v>
      </c>
    </row>
    <row r="21" spans="1:4" x14ac:dyDescent="0.25">
      <c r="B21" s="28" t="s">
        <v>23</v>
      </c>
      <c r="C21" s="29">
        <v>44550</v>
      </c>
      <c r="D21" s="28" t="s">
        <v>28</v>
      </c>
    </row>
    <row r="22" spans="1:4" x14ac:dyDescent="0.25">
      <c r="C22" s="29"/>
    </row>
    <row r="23" spans="1:4" x14ac:dyDescent="0.25">
      <c r="C23" s="29"/>
    </row>
    <row r="24" spans="1:4" x14ac:dyDescent="0.25">
      <c r="C24" s="29"/>
    </row>
    <row r="25" spans="1:4" x14ac:dyDescent="0.25">
      <c r="C25" s="29"/>
    </row>
    <row r="26" spans="1:4" x14ac:dyDescent="0.25">
      <c r="C26" s="29"/>
    </row>
    <row r="27" spans="1:4" x14ac:dyDescent="0.25">
      <c r="C27" s="29"/>
    </row>
    <row r="28" spans="1:4" x14ac:dyDescent="0.25">
      <c r="C28" s="29"/>
    </row>
    <row r="29" spans="1:4" x14ac:dyDescent="0.25">
      <c r="C29" s="29"/>
    </row>
    <row r="30" spans="1:4" x14ac:dyDescent="0.25">
      <c r="C30" s="29"/>
    </row>
    <row r="31" spans="1:4" x14ac:dyDescent="0.25">
      <c r="C31" s="29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3"/>
  <sheetViews>
    <sheetView tabSelected="1" topLeftCell="AI1" zoomScale="70" zoomScaleNormal="70" workbookViewId="0">
      <pane ySplit="5" topLeftCell="A6" activePane="bottomLeft" state="frozen"/>
      <selection pane="bottomLeft" activeCell="AY1" sqref="AY1:AY1048576"/>
    </sheetView>
  </sheetViews>
  <sheetFormatPr defaultColWidth="16.28515625" defaultRowHeight="15" outlineLevelRow="1" x14ac:dyDescent="0.25"/>
  <cols>
    <col min="1" max="1" width="16.28515625" style="11" bestFit="1" customWidth="1"/>
    <col min="2" max="2" width="43.85546875" style="41" bestFit="1" customWidth="1"/>
    <col min="3" max="3" width="12.42578125" style="41" bestFit="1" customWidth="1"/>
    <col min="4" max="5" width="20.28515625" style="41" bestFit="1" customWidth="1"/>
    <col min="6" max="6" width="7.7109375" style="41" bestFit="1" customWidth="1"/>
    <col min="7" max="7" width="23.42578125" style="41" bestFit="1" customWidth="1"/>
    <col min="8" max="8" width="9.42578125" style="41" bestFit="1" customWidth="1"/>
    <col min="9" max="9" width="8.7109375" style="41" bestFit="1" customWidth="1"/>
    <col min="10" max="10" width="10" style="41" bestFit="1" customWidth="1"/>
    <col min="11" max="11" width="12.85546875" style="41" bestFit="1" customWidth="1"/>
    <col min="12" max="12" width="8.7109375" style="41" bestFit="1" customWidth="1"/>
    <col min="13" max="13" width="18.42578125" style="41" bestFit="1" customWidth="1"/>
    <col min="14" max="14" width="12.7109375" style="41" bestFit="1" customWidth="1"/>
    <col min="15" max="15" width="11.28515625" style="41" bestFit="1" customWidth="1"/>
    <col min="16" max="19" width="11.28515625" style="41" customWidth="1"/>
    <col min="20" max="20" width="10.7109375" style="41" bestFit="1" customWidth="1"/>
    <col min="21" max="21" width="11.140625" style="41" bestFit="1" customWidth="1"/>
    <col min="22" max="22" width="42.7109375" style="41" bestFit="1" customWidth="1"/>
    <col min="23" max="23" width="15.140625" style="41" bestFit="1" customWidth="1"/>
    <col min="24" max="24" width="11.7109375" style="41" bestFit="1" customWidth="1"/>
    <col min="25" max="25" width="14.28515625" style="41" bestFit="1" customWidth="1"/>
    <col min="26" max="26" width="16.42578125" style="41" bestFit="1" customWidth="1"/>
    <col min="27" max="27" width="10.28515625" style="41" bestFit="1" customWidth="1"/>
    <col min="28" max="28" width="13.85546875" style="41" bestFit="1" customWidth="1"/>
    <col min="29" max="29" width="12.42578125" style="41" bestFit="1" customWidth="1"/>
    <col min="30" max="36" width="16.28515625" style="41" customWidth="1"/>
    <col min="37" max="37" width="11.140625" style="41" bestFit="1" customWidth="1"/>
    <col min="38" max="38" width="15.28515625" style="41" bestFit="1" customWidth="1"/>
    <col min="39" max="39" width="16.28515625" style="41" customWidth="1"/>
    <col min="40" max="16384" width="16.28515625" style="41"/>
  </cols>
  <sheetData>
    <row r="1" spans="1:51" s="4" customFormat="1" ht="15" customHeight="1" thickBot="1" x14ac:dyDescent="0.3">
      <c r="A1" s="1" t="s">
        <v>29</v>
      </c>
      <c r="B1" s="32" t="s">
        <v>599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K1" s="4" t="s">
        <v>30</v>
      </c>
    </row>
    <row r="2" spans="1:51" ht="15" customHeight="1" outlineLevel="1" thickTop="1" x14ac:dyDescent="0.25">
      <c r="A2" s="5" t="s">
        <v>31</v>
      </c>
      <c r="B2" s="6" t="s">
        <v>32</v>
      </c>
      <c r="C2" s="6" t="s">
        <v>33</v>
      </c>
      <c r="D2" s="6" t="s">
        <v>34</v>
      </c>
      <c r="E2" s="6" t="s">
        <v>35</v>
      </c>
      <c r="F2" s="30" t="s">
        <v>36</v>
      </c>
      <c r="G2" s="30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6" t="s">
        <v>44</v>
      </c>
      <c r="O2" s="6"/>
      <c r="P2" s="6"/>
      <c r="Q2" s="6"/>
      <c r="R2" s="6"/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51</v>
      </c>
      <c r="Z2" s="6" t="s">
        <v>52</v>
      </c>
      <c r="AA2" s="6" t="s">
        <v>53</v>
      </c>
      <c r="AB2" s="6" t="s">
        <v>54</v>
      </c>
      <c r="AC2" s="6" t="s">
        <v>55</v>
      </c>
    </row>
    <row r="3" spans="1:51" outlineLevel="1" x14ac:dyDescent="0.25">
      <c r="A3" s="7" t="s">
        <v>56</v>
      </c>
      <c r="B3" s="8" t="s">
        <v>57</v>
      </c>
      <c r="C3" s="8" t="s">
        <v>58</v>
      </c>
      <c r="D3" s="8" t="s">
        <v>58</v>
      </c>
      <c r="E3" s="8" t="s">
        <v>58</v>
      </c>
      <c r="F3" s="31" t="s">
        <v>58</v>
      </c>
      <c r="G3" s="31" t="s">
        <v>58</v>
      </c>
      <c r="H3" s="8" t="s">
        <v>58</v>
      </c>
      <c r="I3" s="8" t="s">
        <v>58</v>
      </c>
      <c r="J3" s="8" t="s">
        <v>58</v>
      </c>
      <c r="K3" s="8" t="s">
        <v>58</v>
      </c>
      <c r="L3" s="8" t="s">
        <v>58</v>
      </c>
      <c r="M3" s="8" t="s">
        <v>59</v>
      </c>
      <c r="N3" s="8" t="s">
        <v>58</v>
      </c>
      <c r="O3" s="8"/>
      <c r="P3" s="8"/>
      <c r="Q3" s="8"/>
      <c r="R3" s="8"/>
      <c r="S3" s="8" t="s">
        <v>59</v>
      </c>
      <c r="T3" s="8" t="s">
        <v>58</v>
      </c>
      <c r="U3" s="8" t="s">
        <v>58</v>
      </c>
      <c r="V3" s="8" t="s">
        <v>58</v>
      </c>
      <c r="W3" s="8" t="s">
        <v>58</v>
      </c>
      <c r="X3" s="8" t="s">
        <v>58</v>
      </c>
      <c r="Y3" s="8" t="s">
        <v>58</v>
      </c>
      <c r="Z3" s="8" t="s">
        <v>58</v>
      </c>
      <c r="AA3" s="8" t="s">
        <v>58</v>
      </c>
      <c r="AB3" s="8" t="s">
        <v>58</v>
      </c>
      <c r="AC3" s="8" t="s">
        <v>58</v>
      </c>
      <c r="AD3" s="5" t="s">
        <v>60</v>
      </c>
    </row>
    <row r="4" spans="1:51" ht="15" customHeight="1" outlineLevel="1" thickBot="1" x14ac:dyDescent="0.3">
      <c r="A4" s="9" t="s">
        <v>61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51" ht="15" customHeight="1" thickTop="1" x14ac:dyDescent="0.25">
      <c r="B5" s="41" t="s">
        <v>32</v>
      </c>
      <c r="E5" s="41" t="s">
        <v>35</v>
      </c>
      <c r="H5" s="30" t="s">
        <v>38</v>
      </c>
      <c r="K5" s="41" t="s">
        <v>41</v>
      </c>
      <c r="M5" s="41" t="s">
        <v>62</v>
      </c>
      <c r="O5" s="41">
        <v>2019</v>
      </c>
      <c r="P5" s="41">
        <v>2020</v>
      </c>
      <c r="Q5" s="41">
        <v>2021</v>
      </c>
      <c r="R5" s="41" t="s">
        <v>63</v>
      </c>
      <c r="S5" s="41">
        <v>2022</v>
      </c>
      <c r="Z5" s="12" t="s">
        <v>64</v>
      </c>
      <c r="AA5" s="12"/>
      <c r="AC5" s="41" t="s">
        <v>65</v>
      </c>
      <c r="AG5" s="41" t="s">
        <v>66</v>
      </c>
      <c r="AH5" s="41" t="s">
        <v>67</v>
      </c>
      <c r="AI5" s="41">
        <v>2019</v>
      </c>
      <c r="AK5" s="41" t="s">
        <v>68</v>
      </c>
      <c r="AL5" s="41" t="s">
        <v>69</v>
      </c>
      <c r="AN5" s="41" t="s">
        <v>70</v>
      </c>
      <c r="AO5" s="41" t="s">
        <v>47</v>
      </c>
      <c r="AQ5" s="41" t="s">
        <v>68</v>
      </c>
      <c r="AR5" s="41" t="s">
        <v>63</v>
      </c>
      <c r="AT5" s="44" t="s">
        <v>71</v>
      </c>
      <c r="AU5" s="44"/>
      <c r="AW5" s="43" t="s">
        <v>598</v>
      </c>
    </row>
    <row r="6" spans="1:51" x14ac:dyDescent="0.25">
      <c r="A6" s="5" t="s">
        <v>72</v>
      </c>
      <c r="B6" s="22" t="s">
        <v>73</v>
      </c>
      <c r="C6" s="41" t="s">
        <v>68</v>
      </c>
      <c r="D6" s="41" t="s">
        <v>74</v>
      </c>
      <c r="E6" s="41" t="s">
        <v>74</v>
      </c>
      <c r="F6" s="13" t="str">
        <f t="shared" ref="F6:F13" si="0">RIGHT(E6,1)</f>
        <v>4</v>
      </c>
      <c r="G6" s="13" t="str">
        <f t="shared" ref="G6:G37" si="1">SUBSTITUTE(T6,"NE","")</f>
        <v>CR1</v>
      </c>
      <c r="H6" s="13" t="s">
        <v>75</v>
      </c>
      <c r="I6" s="13" t="s">
        <v>76</v>
      </c>
      <c r="J6" s="13" t="s">
        <v>77</v>
      </c>
      <c r="K6" s="13">
        <v>1</v>
      </c>
      <c r="L6" s="35" t="s">
        <v>78</v>
      </c>
      <c r="M6" s="27">
        <v>69</v>
      </c>
      <c r="N6" s="15">
        <v>99340723</v>
      </c>
      <c r="O6" s="36">
        <v>3156</v>
      </c>
      <c r="P6" s="36">
        <f t="shared" ref="P6:P69" si="2">VLOOKUP(N6,$AK$5:$AL$341,2,FALSE)</f>
        <v>3252</v>
      </c>
      <c r="Q6" s="36">
        <v>3226</v>
      </c>
      <c r="R6" s="36">
        <f t="shared" ref="R6:R69" si="3">VLOOKUP(N6,$AQ$6:$AR$341,2,FALSE)</f>
        <v>3261</v>
      </c>
      <c r="S6" s="36">
        <v>3584</v>
      </c>
      <c r="T6" s="42" t="s">
        <v>79</v>
      </c>
      <c r="U6" s="42"/>
      <c r="V6" s="42" t="s">
        <v>80</v>
      </c>
      <c r="W6" s="42" t="s">
        <v>81</v>
      </c>
      <c r="X6" s="38">
        <v>1.25</v>
      </c>
      <c r="Y6" s="42" t="s">
        <v>82</v>
      </c>
      <c r="Z6" s="14" t="s">
        <v>83</v>
      </c>
      <c r="AA6" s="41" t="s">
        <v>84</v>
      </c>
      <c r="AB6" s="35" t="s">
        <v>85</v>
      </c>
      <c r="AC6" s="41" t="s">
        <v>86</v>
      </c>
      <c r="AG6" s="41">
        <v>99340723</v>
      </c>
      <c r="AH6" s="41">
        <v>3072</v>
      </c>
      <c r="AI6" s="41">
        <f>VLOOKUP(AG6,[1]CRE!$A$2:$J$894,10,FALSE)</f>
        <v>3156</v>
      </c>
      <c r="AK6" s="41">
        <v>99340723</v>
      </c>
      <c r="AL6" s="41">
        <v>3252</v>
      </c>
      <c r="AN6" s="41" t="s">
        <v>87</v>
      </c>
      <c r="AO6" s="41" t="s">
        <v>88</v>
      </c>
      <c r="AQ6" s="41">
        <v>99340723</v>
      </c>
      <c r="AR6" s="41">
        <v>3261</v>
      </c>
      <c r="AT6" s="41">
        <v>99340723</v>
      </c>
      <c r="AU6" s="41">
        <v>3404</v>
      </c>
      <c r="AW6" s="41">
        <v>99340723</v>
      </c>
      <c r="AX6" s="41">
        <v>3584</v>
      </c>
      <c r="AY6" s="36"/>
    </row>
    <row r="7" spans="1:51" x14ac:dyDescent="0.25">
      <c r="B7" s="22" t="s">
        <v>89</v>
      </c>
      <c r="C7" s="41" t="s">
        <v>68</v>
      </c>
      <c r="D7" s="41" t="s">
        <v>74</v>
      </c>
      <c r="E7" s="41" t="s">
        <v>74</v>
      </c>
      <c r="F7" s="13" t="str">
        <f t="shared" si="0"/>
        <v>4</v>
      </c>
      <c r="G7" s="13" t="str">
        <f t="shared" si="1"/>
        <v>CR1</v>
      </c>
      <c r="H7" s="13" t="s">
        <v>75</v>
      </c>
      <c r="I7" s="13" t="s">
        <v>76</v>
      </c>
      <c r="J7" s="13" t="s">
        <v>77</v>
      </c>
      <c r="K7" s="13">
        <v>1</v>
      </c>
      <c r="L7" s="35" t="s">
        <v>78</v>
      </c>
      <c r="M7" s="27">
        <v>69</v>
      </c>
      <c r="N7" s="15">
        <v>99340728</v>
      </c>
      <c r="O7" s="36">
        <v>2741</v>
      </c>
      <c r="P7" s="36">
        <f t="shared" si="2"/>
        <v>2824</v>
      </c>
      <c r="Q7" s="36">
        <v>2909</v>
      </c>
      <c r="R7" s="36">
        <f t="shared" si="3"/>
        <v>2908</v>
      </c>
      <c r="S7" s="36">
        <v>3191</v>
      </c>
      <c r="T7" s="42" t="s">
        <v>79</v>
      </c>
      <c r="U7" s="42"/>
      <c r="V7" s="42" t="s">
        <v>80</v>
      </c>
      <c r="W7" s="42" t="s">
        <v>81</v>
      </c>
      <c r="X7" s="38">
        <v>1.25</v>
      </c>
      <c r="Y7" s="42" t="s">
        <v>82</v>
      </c>
      <c r="Z7" s="14" t="s">
        <v>83</v>
      </c>
      <c r="AA7" s="41" t="s">
        <v>84</v>
      </c>
      <c r="AB7" s="35" t="s">
        <v>85</v>
      </c>
      <c r="AC7" s="41" t="s">
        <v>90</v>
      </c>
      <c r="AG7" s="41">
        <v>99340728</v>
      </c>
      <c r="AH7" s="41">
        <v>2677</v>
      </c>
      <c r="AI7" s="41">
        <f>VLOOKUP(AG7,[1]CRE!$A$2:$J$894,10,FALSE)</f>
        <v>2741</v>
      </c>
      <c r="AK7" s="41">
        <v>99340728</v>
      </c>
      <c r="AL7" s="41">
        <v>2824</v>
      </c>
      <c r="AN7" s="41" t="s">
        <v>91</v>
      </c>
      <c r="AO7" s="41" t="s">
        <v>92</v>
      </c>
      <c r="AQ7" s="41">
        <v>99340728</v>
      </c>
      <c r="AR7" s="41">
        <v>2908</v>
      </c>
      <c r="AT7" s="41">
        <v>99340728</v>
      </c>
      <c r="AU7" s="41">
        <v>3030</v>
      </c>
      <c r="AW7" s="41">
        <v>99340728</v>
      </c>
      <c r="AX7" s="41">
        <v>3191</v>
      </c>
      <c r="AY7" s="36"/>
    </row>
    <row r="8" spans="1:51" x14ac:dyDescent="0.25">
      <c r="B8" s="22" t="s">
        <v>93</v>
      </c>
      <c r="C8" s="41" t="s">
        <v>68</v>
      </c>
      <c r="D8" s="41" t="s">
        <v>94</v>
      </c>
      <c r="E8" s="41" t="s">
        <v>94</v>
      </c>
      <c r="F8" s="13" t="str">
        <f t="shared" si="0"/>
        <v>6</v>
      </c>
      <c r="G8" s="13" t="str">
        <f t="shared" si="1"/>
        <v>CR1</v>
      </c>
      <c r="H8" s="13" t="s">
        <v>95</v>
      </c>
      <c r="I8" s="13" t="s">
        <v>76</v>
      </c>
      <c r="J8" s="13" t="s">
        <v>77</v>
      </c>
      <c r="K8" s="13">
        <v>1</v>
      </c>
      <c r="L8" s="35" t="s">
        <v>78</v>
      </c>
      <c r="M8" s="27">
        <v>71</v>
      </c>
      <c r="N8" s="15">
        <v>99340724</v>
      </c>
      <c r="O8" s="36">
        <v>3516</v>
      </c>
      <c r="P8" s="36">
        <f t="shared" si="2"/>
        <v>3621</v>
      </c>
      <c r="Q8" s="36">
        <v>3607</v>
      </c>
      <c r="R8" s="36">
        <f t="shared" si="3"/>
        <v>3649</v>
      </c>
      <c r="S8" s="36">
        <v>4013</v>
      </c>
      <c r="T8" s="42" t="s">
        <v>79</v>
      </c>
      <c r="U8" s="42"/>
      <c r="V8" s="42" t="s">
        <v>80</v>
      </c>
      <c r="W8" s="42" t="s">
        <v>81</v>
      </c>
      <c r="X8" s="38">
        <v>1.25</v>
      </c>
      <c r="Y8" s="42" t="s">
        <v>82</v>
      </c>
      <c r="Z8" s="14" t="s">
        <v>83</v>
      </c>
      <c r="AA8" s="41" t="s">
        <v>84</v>
      </c>
      <c r="AB8" s="35" t="s">
        <v>96</v>
      </c>
      <c r="AC8" s="41" t="s">
        <v>86</v>
      </c>
      <c r="AG8" s="41">
        <v>99340724</v>
      </c>
      <c r="AH8" s="41">
        <v>3421</v>
      </c>
      <c r="AI8" s="41">
        <f>VLOOKUP(AG8,[1]CRE!$A$2:$J$894,10,FALSE)</f>
        <v>3516</v>
      </c>
      <c r="AK8" s="41">
        <v>99340724</v>
      </c>
      <c r="AL8" s="41">
        <v>3621</v>
      </c>
      <c r="AN8" s="41" t="s">
        <v>97</v>
      </c>
      <c r="AO8" s="41" t="s">
        <v>98</v>
      </c>
      <c r="AQ8" s="41">
        <v>99340724</v>
      </c>
      <c r="AR8" s="41">
        <v>3649</v>
      </c>
      <c r="AT8" s="41">
        <v>99340724</v>
      </c>
      <c r="AU8" s="41">
        <v>3817</v>
      </c>
      <c r="AW8" s="41">
        <v>99340724</v>
      </c>
      <c r="AX8" s="41">
        <v>4013</v>
      </c>
      <c r="AY8" s="36"/>
    </row>
    <row r="9" spans="1:51" x14ac:dyDescent="0.25">
      <c r="B9" s="22" t="s">
        <v>99</v>
      </c>
      <c r="C9" s="41" t="s">
        <v>68</v>
      </c>
      <c r="D9" s="41" t="s">
        <v>94</v>
      </c>
      <c r="E9" s="41" t="s">
        <v>94</v>
      </c>
      <c r="F9" s="13" t="str">
        <f t="shared" si="0"/>
        <v>6</v>
      </c>
      <c r="G9" s="13" t="str">
        <f t="shared" si="1"/>
        <v>CR1</v>
      </c>
      <c r="H9" s="41" t="s">
        <v>95</v>
      </c>
      <c r="I9" s="41" t="s">
        <v>76</v>
      </c>
      <c r="J9" s="41" t="s">
        <v>77</v>
      </c>
      <c r="K9" s="41">
        <v>1</v>
      </c>
      <c r="L9" s="35" t="s">
        <v>78</v>
      </c>
      <c r="M9" s="27">
        <v>71</v>
      </c>
      <c r="N9" s="15">
        <v>99340729</v>
      </c>
      <c r="O9" s="36">
        <v>3101</v>
      </c>
      <c r="P9" s="36">
        <f t="shared" si="2"/>
        <v>3193</v>
      </c>
      <c r="Q9" s="36">
        <v>3290</v>
      </c>
      <c r="R9" s="36">
        <f t="shared" si="3"/>
        <v>3296</v>
      </c>
      <c r="S9" s="36">
        <v>3620</v>
      </c>
      <c r="T9" s="42" t="s">
        <v>79</v>
      </c>
      <c r="U9" s="42"/>
      <c r="V9" s="42" t="s">
        <v>80</v>
      </c>
      <c r="W9" s="42" t="s">
        <v>81</v>
      </c>
      <c r="X9" s="38">
        <v>1.25</v>
      </c>
      <c r="Y9" s="42" t="s">
        <v>82</v>
      </c>
      <c r="Z9" s="14" t="s">
        <v>83</v>
      </c>
      <c r="AA9" s="41" t="s">
        <v>84</v>
      </c>
      <c r="AB9" s="35" t="s">
        <v>96</v>
      </c>
      <c r="AC9" s="41" t="s">
        <v>90</v>
      </c>
      <c r="AG9" s="41">
        <v>99340729</v>
      </c>
      <c r="AH9" s="41">
        <v>3026</v>
      </c>
      <c r="AI9" s="41">
        <f>VLOOKUP(AG9,[1]CRE!$A$2:$J$894,10,FALSE)</f>
        <v>3101</v>
      </c>
      <c r="AK9" s="41">
        <v>99340729</v>
      </c>
      <c r="AL9" s="41">
        <v>3193</v>
      </c>
      <c r="AN9" s="41" t="s">
        <v>100</v>
      </c>
      <c r="AO9" s="41" t="s">
        <v>101</v>
      </c>
      <c r="AQ9" s="41">
        <v>99340729</v>
      </c>
      <c r="AR9" s="41">
        <v>3296</v>
      </c>
      <c r="AT9" s="41">
        <v>99340729</v>
      </c>
      <c r="AU9" s="41">
        <v>3443</v>
      </c>
      <c r="AW9" s="41">
        <v>99340729</v>
      </c>
      <c r="AX9" s="41">
        <v>3620</v>
      </c>
      <c r="AY9" s="36"/>
    </row>
    <row r="10" spans="1:51" x14ac:dyDescent="0.25">
      <c r="B10" s="22" t="s">
        <v>102</v>
      </c>
      <c r="C10" s="41" t="s">
        <v>68</v>
      </c>
      <c r="D10" s="41" t="s">
        <v>103</v>
      </c>
      <c r="E10" s="41" t="s">
        <v>103</v>
      </c>
      <c r="F10" s="13" t="str">
        <f t="shared" si="0"/>
        <v>9</v>
      </c>
      <c r="G10" s="13" t="str">
        <f t="shared" si="1"/>
        <v>CR1</v>
      </c>
      <c r="H10" s="41">
        <v>1</v>
      </c>
      <c r="I10" s="41" t="s">
        <v>76</v>
      </c>
      <c r="J10" s="41" t="s">
        <v>77</v>
      </c>
      <c r="K10" s="41">
        <v>1</v>
      </c>
      <c r="L10" s="35" t="s">
        <v>78</v>
      </c>
      <c r="M10" s="27">
        <v>74</v>
      </c>
      <c r="N10" s="15">
        <v>99340725</v>
      </c>
      <c r="O10" s="36">
        <v>3872</v>
      </c>
      <c r="P10" s="36">
        <f t="shared" si="2"/>
        <v>3989</v>
      </c>
      <c r="Q10" s="36">
        <v>3984</v>
      </c>
      <c r="R10" s="36">
        <f t="shared" si="3"/>
        <v>3947</v>
      </c>
      <c r="S10" s="36">
        <v>4347</v>
      </c>
      <c r="T10" s="42" t="s">
        <v>79</v>
      </c>
      <c r="U10" s="42"/>
      <c r="V10" s="42" t="s">
        <v>80</v>
      </c>
      <c r="W10" s="42" t="s">
        <v>81</v>
      </c>
      <c r="X10" s="38">
        <v>1.25</v>
      </c>
      <c r="Y10" s="42" t="s">
        <v>82</v>
      </c>
      <c r="Z10" s="41" t="s">
        <v>83</v>
      </c>
      <c r="AA10" s="41" t="s">
        <v>84</v>
      </c>
      <c r="AB10" s="35" t="s">
        <v>96</v>
      </c>
      <c r="AC10" s="41" t="s">
        <v>86</v>
      </c>
      <c r="AG10" s="41">
        <v>99340725</v>
      </c>
      <c r="AH10" s="41">
        <v>3768</v>
      </c>
      <c r="AI10" s="41">
        <f>VLOOKUP(AG10,[1]CRE!$A$2:$J$894,10,FALSE)</f>
        <v>3872</v>
      </c>
      <c r="AK10" s="41">
        <v>99340725</v>
      </c>
      <c r="AL10" s="41">
        <v>3989</v>
      </c>
      <c r="AN10" s="41" t="s">
        <v>104</v>
      </c>
      <c r="AO10" s="41" t="s">
        <v>105</v>
      </c>
      <c r="AQ10" s="41">
        <v>99340725</v>
      </c>
      <c r="AR10" s="41">
        <v>3947</v>
      </c>
      <c r="AT10" s="41">
        <v>99340725</v>
      </c>
      <c r="AU10" s="41">
        <v>4140</v>
      </c>
      <c r="AW10" s="41">
        <v>99340725</v>
      </c>
      <c r="AX10" s="41">
        <v>4347</v>
      </c>
      <c r="AY10" s="36"/>
    </row>
    <row r="11" spans="1:51" x14ac:dyDescent="0.25">
      <c r="B11" s="22" t="s">
        <v>106</v>
      </c>
      <c r="C11" s="41" t="s">
        <v>68</v>
      </c>
      <c r="D11" s="41" t="s">
        <v>103</v>
      </c>
      <c r="E11" s="41" t="s">
        <v>103</v>
      </c>
      <c r="F11" s="13" t="str">
        <f t="shared" si="0"/>
        <v>9</v>
      </c>
      <c r="G11" s="13" t="str">
        <f t="shared" si="1"/>
        <v>CR1</v>
      </c>
      <c r="H11" s="41">
        <v>1</v>
      </c>
      <c r="I11" s="41" t="s">
        <v>76</v>
      </c>
      <c r="J11" s="41" t="s">
        <v>77</v>
      </c>
      <c r="K11" s="41">
        <v>1</v>
      </c>
      <c r="L11" s="35" t="s">
        <v>78</v>
      </c>
      <c r="M11" s="27">
        <v>74</v>
      </c>
      <c r="N11" s="15">
        <v>99340730</v>
      </c>
      <c r="O11" s="36">
        <v>3457</v>
      </c>
      <c r="P11" s="36">
        <f t="shared" si="2"/>
        <v>3561</v>
      </c>
      <c r="Q11" s="36">
        <v>3667</v>
      </c>
      <c r="R11" s="36">
        <f t="shared" si="3"/>
        <v>3594</v>
      </c>
      <c r="S11" s="36">
        <v>3954</v>
      </c>
      <c r="T11" s="42" t="s">
        <v>79</v>
      </c>
      <c r="U11" s="42"/>
      <c r="V11" s="42" t="s">
        <v>80</v>
      </c>
      <c r="W11" s="42" t="s">
        <v>81</v>
      </c>
      <c r="X11" s="38">
        <v>1.25</v>
      </c>
      <c r="Y11" s="42" t="s">
        <v>82</v>
      </c>
      <c r="Z11" s="41" t="s">
        <v>83</v>
      </c>
      <c r="AA11" s="41" t="s">
        <v>84</v>
      </c>
      <c r="AB11" s="35" t="s">
        <v>96</v>
      </c>
      <c r="AC11" s="41" t="s">
        <v>90</v>
      </c>
      <c r="AG11" s="41">
        <v>99340730</v>
      </c>
      <c r="AH11" s="41">
        <v>3373</v>
      </c>
      <c r="AI11" s="41">
        <f>VLOOKUP(AG11,[1]CRE!$A$2:$J$894,10,FALSE)</f>
        <v>3457</v>
      </c>
      <c r="AK11" s="41">
        <v>99340730</v>
      </c>
      <c r="AL11" s="41">
        <v>3561</v>
      </c>
      <c r="AN11" s="41" t="s">
        <v>107</v>
      </c>
      <c r="AO11" s="41" t="s">
        <v>108</v>
      </c>
      <c r="AQ11" s="41">
        <v>99340730</v>
      </c>
      <c r="AR11" s="41">
        <v>3594</v>
      </c>
      <c r="AT11" s="41">
        <v>99340730</v>
      </c>
      <c r="AU11" s="41">
        <v>3766</v>
      </c>
      <c r="AW11" s="41">
        <v>99340730</v>
      </c>
      <c r="AX11" s="41">
        <v>3954</v>
      </c>
      <c r="AY11" s="36"/>
    </row>
    <row r="12" spans="1:51" x14ac:dyDescent="0.25">
      <c r="B12" s="22" t="s">
        <v>109</v>
      </c>
      <c r="C12" s="41" t="s">
        <v>68</v>
      </c>
      <c r="D12" s="41" t="s">
        <v>103</v>
      </c>
      <c r="E12" s="41" t="s">
        <v>103</v>
      </c>
      <c r="F12" s="13" t="str">
        <f t="shared" si="0"/>
        <v>9</v>
      </c>
      <c r="G12" s="13" t="str">
        <f t="shared" si="1"/>
        <v>CR1</v>
      </c>
      <c r="H12" s="41">
        <v>1</v>
      </c>
      <c r="I12" s="41" t="s">
        <v>76</v>
      </c>
      <c r="J12" s="41" t="s">
        <v>77</v>
      </c>
      <c r="K12" s="41">
        <v>3</v>
      </c>
      <c r="L12" s="35" t="s">
        <v>110</v>
      </c>
      <c r="M12" s="27">
        <v>78</v>
      </c>
      <c r="N12" s="15">
        <v>99340764</v>
      </c>
      <c r="O12" s="36">
        <v>4110</v>
      </c>
      <c r="P12" s="36">
        <f t="shared" si="2"/>
        <v>4234</v>
      </c>
      <c r="Q12" s="36">
        <v>4237</v>
      </c>
      <c r="R12" s="36">
        <f t="shared" si="3"/>
        <v>4279</v>
      </c>
      <c r="S12" s="36">
        <v>4704</v>
      </c>
      <c r="T12" s="42" t="s">
        <v>79</v>
      </c>
      <c r="U12" s="42"/>
      <c r="V12" s="42" t="s">
        <v>80</v>
      </c>
      <c r="W12" s="42" t="s">
        <v>81</v>
      </c>
      <c r="X12" s="38">
        <v>1.25</v>
      </c>
      <c r="Y12" s="42" t="s">
        <v>82</v>
      </c>
      <c r="Z12" s="41" t="s">
        <v>83</v>
      </c>
      <c r="AA12" s="41" t="s">
        <v>84</v>
      </c>
      <c r="AB12" s="35" t="s">
        <v>96</v>
      </c>
      <c r="AC12" s="41" t="s">
        <v>86</v>
      </c>
      <c r="AG12" s="41">
        <v>99340764</v>
      </c>
      <c r="AH12" s="41">
        <v>4002</v>
      </c>
      <c r="AI12" s="41">
        <f>VLOOKUP(AG12,[1]CRE!$A$2:$J$894,10,FALSE)</f>
        <v>4110</v>
      </c>
      <c r="AK12" s="41">
        <v>99340764</v>
      </c>
      <c r="AL12" s="41">
        <v>4234</v>
      </c>
      <c r="AN12" s="41" t="s">
        <v>111</v>
      </c>
      <c r="AO12" s="41" t="s">
        <v>112</v>
      </c>
      <c r="AQ12" s="41">
        <v>99340764</v>
      </c>
      <c r="AR12" s="41">
        <v>4279</v>
      </c>
      <c r="AT12" s="41">
        <v>99340764</v>
      </c>
      <c r="AU12" s="41">
        <v>4472</v>
      </c>
      <c r="AW12" s="41">
        <v>99340764</v>
      </c>
      <c r="AX12" s="41">
        <v>4704</v>
      </c>
      <c r="AY12" s="36"/>
    </row>
    <row r="13" spans="1:51" x14ac:dyDescent="0.25">
      <c r="B13" s="22" t="s">
        <v>113</v>
      </c>
      <c r="C13" s="41" t="s">
        <v>68</v>
      </c>
      <c r="D13" s="41" t="s">
        <v>103</v>
      </c>
      <c r="E13" s="41" t="s">
        <v>103</v>
      </c>
      <c r="F13" s="13" t="str">
        <f t="shared" si="0"/>
        <v>9</v>
      </c>
      <c r="G13" s="13" t="str">
        <f t="shared" si="1"/>
        <v>CR1</v>
      </c>
      <c r="H13" s="41">
        <v>1</v>
      </c>
      <c r="I13" s="41" t="s">
        <v>76</v>
      </c>
      <c r="J13" s="41" t="s">
        <v>77</v>
      </c>
      <c r="K13" s="41">
        <v>3</v>
      </c>
      <c r="L13" s="35" t="s">
        <v>110</v>
      </c>
      <c r="M13" s="27">
        <v>78</v>
      </c>
      <c r="N13" s="15">
        <v>99340771</v>
      </c>
      <c r="O13" s="36">
        <v>3695</v>
      </c>
      <c r="P13" s="36">
        <f t="shared" si="2"/>
        <v>3806</v>
      </c>
      <c r="Q13" s="36">
        <v>3920</v>
      </c>
      <c r="R13" s="36">
        <f t="shared" si="3"/>
        <v>3926</v>
      </c>
      <c r="S13" s="36">
        <v>4311</v>
      </c>
      <c r="T13" s="42" t="s">
        <v>79</v>
      </c>
      <c r="U13" s="42"/>
      <c r="V13" s="42" t="s">
        <v>80</v>
      </c>
      <c r="W13" s="42" t="s">
        <v>81</v>
      </c>
      <c r="X13" s="38">
        <v>1.25</v>
      </c>
      <c r="Y13" s="42" t="s">
        <v>82</v>
      </c>
      <c r="Z13" s="41" t="s">
        <v>83</v>
      </c>
      <c r="AA13" s="41" t="s">
        <v>84</v>
      </c>
      <c r="AB13" s="35" t="s">
        <v>96</v>
      </c>
      <c r="AC13" s="41" t="s">
        <v>90</v>
      </c>
      <c r="AG13" s="41">
        <v>99340771</v>
      </c>
      <c r="AH13" s="41">
        <v>3607</v>
      </c>
      <c r="AI13" s="41">
        <f>VLOOKUP(AG13,[1]CRE!$A$2:$J$894,10,FALSE)</f>
        <v>3695</v>
      </c>
      <c r="AK13" s="41">
        <v>99340771</v>
      </c>
      <c r="AL13" s="41">
        <v>3806</v>
      </c>
      <c r="AN13" s="41" t="s">
        <v>114</v>
      </c>
      <c r="AO13" s="41" t="s">
        <v>115</v>
      </c>
      <c r="AQ13" s="41">
        <v>99340771</v>
      </c>
      <c r="AR13" s="41">
        <v>3926</v>
      </c>
      <c r="AT13" s="41">
        <v>99340771</v>
      </c>
      <c r="AU13" s="41">
        <v>4098</v>
      </c>
      <c r="AW13" s="41">
        <v>99340771</v>
      </c>
      <c r="AX13" s="41">
        <v>4311</v>
      </c>
      <c r="AY13" s="36"/>
    </row>
    <row r="14" spans="1:51" x14ac:dyDescent="0.25">
      <c r="B14" s="22" t="s">
        <v>116</v>
      </c>
      <c r="C14" s="41" t="s">
        <v>68</v>
      </c>
      <c r="D14" s="41" t="s">
        <v>117</v>
      </c>
      <c r="E14" s="41" t="s">
        <v>117</v>
      </c>
      <c r="F14" s="13" t="str">
        <f t="shared" ref="F14:F37" si="4">RIGHT(E14,2)</f>
        <v>10</v>
      </c>
      <c r="G14" s="13" t="str">
        <f t="shared" si="1"/>
        <v>CR1</v>
      </c>
      <c r="H14" s="41" t="s">
        <v>118</v>
      </c>
      <c r="I14" s="41" t="s">
        <v>76</v>
      </c>
      <c r="J14" s="41" t="s">
        <v>77</v>
      </c>
      <c r="K14" s="41">
        <v>3</v>
      </c>
      <c r="L14" s="35" t="s">
        <v>119</v>
      </c>
      <c r="M14" s="27">
        <v>92</v>
      </c>
      <c r="N14" s="35">
        <v>99389023</v>
      </c>
      <c r="O14" s="36">
        <v>4487</v>
      </c>
      <c r="P14" s="36">
        <f t="shared" si="2"/>
        <v>4623</v>
      </c>
      <c r="Q14" s="36">
        <v>4637</v>
      </c>
      <c r="R14" s="36">
        <f t="shared" si="3"/>
        <v>4686</v>
      </c>
      <c r="S14" s="36">
        <v>5156</v>
      </c>
      <c r="T14" s="42" t="s">
        <v>79</v>
      </c>
      <c r="U14" s="42"/>
      <c r="V14" s="42" t="s">
        <v>80</v>
      </c>
      <c r="W14" s="42" t="s">
        <v>81</v>
      </c>
      <c r="X14" s="38">
        <v>1.25</v>
      </c>
      <c r="Y14" s="42" t="s">
        <v>82</v>
      </c>
      <c r="Z14" s="41" t="s">
        <v>83</v>
      </c>
      <c r="AA14" s="41" t="s">
        <v>84</v>
      </c>
      <c r="AB14" s="35" t="s">
        <v>96</v>
      </c>
      <c r="AC14" s="41" t="s">
        <v>86</v>
      </c>
      <c r="AG14" s="41">
        <v>99389023</v>
      </c>
      <c r="AH14" s="41">
        <v>4368</v>
      </c>
      <c r="AI14" s="41">
        <f>VLOOKUP(AG14,[1]CRE!$A$2:$J$894,10,FALSE)</f>
        <v>4487</v>
      </c>
      <c r="AK14" s="41">
        <v>99389023</v>
      </c>
      <c r="AL14" s="41">
        <v>4623</v>
      </c>
      <c r="AN14" s="41" t="s">
        <v>120</v>
      </c>
      <c r="AO14" s="41" t="s">
        <v>121</v>
      </c>
      <c r="AQ14" s="41">
        <v>99389023</v>
      </c>
      <c r="AR14" s="41">
        <v>4686</v>
      </c>
      <c r="AT14" s="41">
        <v>99389023</v>
      </c>
      <c r="AU14" s="41">
        <v>4904</v>
      </c>
      <c r="AW14" s="41">
        <v>99389023</v>
      </c>
      <c r="AX14" s="41">
        <v>5156</v>
      </c>
      <c r="AY14" s="36"/>
    </row>
    <row r="15" spans="1:51" x14ac:dyDescent="0.25">
      <c r="B15" s="22" t="s">
        <v>122</v>
      </c>
      <c r="C15" s="41" t="s">
        <v>68</v>
      </c>
      <c r="D15" s="41" t="s">
        <v>117</v>
      </c>
      <c r="E15" s="41" t="s">
        <v>117</v>
      </c>
      <c r="F15" s="13" t="str">
        <f t="shared" si="4"/>
        <v>10</v>
      </c>
      <c r="G15" s="13" t="str">
        <f t="shared" si="1"/>
        <v>CR1</v>
      </c>
      <c r="H15" s="41" t="s">
        <v>118</v>
      </c>
      <c r="I15" s="41" t="s">
        <v>76</v>
      </c>
      <c r="J15" s="41" t="s">
        <v>77</v>
      </c>
      <c r="K15" s="41">
        <v>3</v>
      </c>
      <c r="L15" s="35" t="s">
        <v>119</v>
      </c>
      <c r="M15" s="27">
        <v>92</v>
      </c>
      <c r="N15" s="35">
        <v>99389004</v>
      </c>
      <c r="O15" s="36">
        <v>4072</v>
      </c>
      <c r="P15" s="36">
        <f t="shared" si="2"/>
        <v>4195</v>
      </c>
      <c r="Q15" s="36">
        <v>4320</v>
      </c>
      <c r="R15" s="36">
        <f t="shared" si="3"/>
        <v>4333</v>
      </c>
      <c r="S15" s="36">
        <v>4763</v>
      </c>
      <c r="T15" s="42" t="s">
        <v>79</v>
      </c>
      <c r="U15" s="42"/>
      <c r="V15" s="42" t="s">
        <v>80</v>
      </c>
      <c r="W15" s="42" t="s">
        <v>81</v>
      </c>
      <c r="X15" s="38">
        <v>1.25</v>
      </c>
      <c r="Y15" s="42" t="s">
        <v>82</v>
      </c>
      <c r="Z15" s="41" t="s">
        <v>83</v>
      </c>
      <c r="AA15" s="41" t="s">
        <v>84</v>
      </c>
      <c r="AB15" s="35" t="s">
        <v>96</v>
      </c>
      <c r="AC15" s="41" t="s">
        <v>90</v>
      </c>
      <c r="AG15" s="41">
        <v>99389004</v>
      </c>
      <c r="AH15" s="41">
        <v>3973</v>
      </c>
      <c r="AI15" s="41">
        <f>VLOOKUP(AG15,[1]CRE!$A$2:$J$894,10,FALSE)</f>
        <v>4072</v>
      </c>
      <c r="AK15" s="41">
        <v>99389004</v>
      </c>
      <c r="AL15" s="41">
        <v>4195</v>
      </c>
      <c r="AN15" s="41" t="s">
        <v>123</v>
      </c>
      <c r="AO15" s="41" t="s">
        <v>124</v>
      </c>
      <c r="AQ15" s="41">
        <v>99389004</v>
      </c>
      <c r="AR15" s="41">
        <v>4333</v>
      </c>
      <c r="AT15" s="41">
        <v>99389004</v>
      </c>
      <c r="AU15" s="41">
        <v>4530</v>
      </c>
      <c r="AW15" s="41">
        <v>99389004</v>
      </c>
      <c r="AX15" s="41">
        <v>4763</v>
      </c>
      <c r="AY15" s="36"/>
    </row>
    <row r="16" spans="1:51" x14ac:dyDescent="0.25">
      <c r="B16" s="22" t="s">
        <v>125</v>
      </c>
      <c r="C16" s="41" t="s">
        <v>68</v>
      </c>
      <c r="D16" s="41" t="s">
        <v>126</v>
      </c>
      <c r="E16" s="41" t="s">
        <v>126</v>
      </c>
      <c r="F16" s="13" t="str">
        <f t="shared" si="4"/>
        <v>13</v>
      </c>
      <c r="G16" s="13" t="str">
        <f t="shared" si="1"/>
        <v>CR1</v>
      </c>
      <c r="H16" s="41" t="s">
        <v>118</v>
      </c>
      <c r="I16" s="41" t="s">
        <v>76</v>
      </c>
      <c r="J16" s="41" t="s">
        <v>77</v>
      </c>
      <c r="K16" s="41">
        <v>1</v>
      </c>
      <c r="L16" s="35" t="s">
        <v>78</v>
      </c>
      <c r="M16" s="27">
        <v>79</v>
      </c>
      <c r="N16" s="15">
        <v>99340726</v>
      </c>
      <c r="O16" s="36">
        <v>4550</v>
      </c>
      <c r="P16" s="36">
        <f t="shared" si="2"/>
        <v>4686</v>
      </c>
      <c r="Q16" s="36">
        <v>4703</v>
      </c>
      <c r="R16" s="36">
        <f t="shared" si="3"/>
        <v>4769</v>
      </c>
      <c r="S16" s="36">
        <v>5258</v>
      </c>
      <c r="T16" s="42" t="s">
        <v>79</v>
      </c>
      <c r="U16" s="42"/>
      <c r="V16" s="42" t="s">
        <v>80</v>
      </c>
      <c r="W16" s="42" t="s">
        <v>81</v>
      </c>
      <c r="X16" s="38">
        <v>1.25</v>
      </c>
      <c r="Y16" s="42" t="s">
        <v>82</v>
      </c>
      <c r="Z16" s="41" t="s">
        <v>83</v>
      </c>
      <c r="AA16" s="41" t="s">
        <v>84</v>
      </c>
      <c r="AB16" s="35" t="s">
        <v>96</v>
      </c>
      <c r="AC16" s="41" t="s">
        <v>86</v>
      </c>
      <c r="AG16" s="41">
        <v>99340726</v>
      </c>
      <c r="AH16" s="41">
        <v>4428</v>
      </c>
      <c r="AI16" s="41">
        <f>VLOOKUP(AG16,[1]CRE!$A$2:$J$894,10,FALSE)</f>
        <v>4550</v>
      </c>
      <c r="AK16" s="41">
        <v>99340726</v>
      </c>
      <c r="AL16" s="41">
        <v>4686</v>
      </c>
      <c r="AN16" s="41" t="s">
        <v>127</v>
      </c>
      <c r="AO16" s="41" t="s">
        <v>128</v>
      </c>
      <c r="AQ16" s="41">
        <v>99340726</v>
      </c>
      <c r="AR16" s="41">
        <v>4769</v>
      </c>
      <c r="AT16" s="41">
        <v>99340726</v>
      </c>
      <c r="AU16" s="41">
        <v>5013</v>
      </c>
      <c r="AW16" s="41">
        <v>99340726</v>
      </c>
      <c r="AX16" s="41">
        <v>5258</v>
      </c>
      <c r="AY16" s="36"/>
    </row>
    <row r="17" spans="2:51" x14ac:dyDescent="0.25">
      <c r="B17" s="22" t="s">
        <v>129</v>
      </c>
      <c r="C17" s="41" t="s">
        <v>68</v>
      </c>
      <c r="D17" s="41" t="s">
        <v>126</v>
      </c>
      <c r="E17" s="41" t="s">
        <v>126</v>
      </c>
      <c r="F17" s="13" t="str">
        <f t="shared" si="4"/>
        <v>13</v>
      </c>
      <c r="G17" s="13" t="str">
        <f t="shared" si="1"/>
        <v>CR1</v>
      </c>
      <c r="H17" s="41" t="s">
        <v>118</v>
      </c>
      <c r="I17" s="41" t="s">
        <v>76</v>
      </c>
      <c r="J17" s="41" t="s">
        <v>77</v>
      </c>
      <c r="K17" s="41">
        <v>1</v>
      </c>
      <c r="L17" s="35" t="s">
        <v>78</v>
      </c>
      <c r="M17" s="27">
        <v>79</v>
      </c>
      <c r="N17" s="15">
        <v>99340731</v>
      </c>
      <c r="O17" s="36">
        <v>4135</v>
      </c>
      <c r="P17" s="36">
        <f t="shared" si="2"/>
        <v>4258</v>
      </c>
      <c r="Q17" s="36">
        <v>4386</v>
      </c>
      <c r="R17" s="36">
        <f t="shared" si="3"/>
        <v>4416</v>
      </c>
      <c r="S17" s="36">
        <v>4865</v>
      </c>
      <c r="T17" s="42" t="s">
        <v>79</v>
      </c>
      <c r="U17" s="42"/>
      <c r="V17" s="42" t="s">
        <v>80</v>
      </c>
      <c r="W17" s="42" t="s">
        <v>81</v>
      </c>
      <c r="X17" s="38">
        <v>1.25</v>
      </c>
      <c r="Y17" s="42" t="s">
        <v>82</v>
      </c>
      <c r="Z17" s="41" t="s">
        <v>83</v>
      </c>
      <c r="AA17" s="41" t="s">
        <v>84</v>
      </c>
      <c r="AB17" s="35" t="s">
        <v>96</v>
      </c>
      <c r="AC17" s="41" t="s">
        <v>90</v>
      </c>
      <c r="AG17" s="41">
        <v>99340731</v>
      </c>
      <c r="AH17" s="41">
        <v>4033</v>
      </c>
      <c r="AI17" s="41">
        <f>VLOOKUP(AG17,[1]CRE!$A$2:$J$894,10,FALSE)</f>
        <v>4135</v>
      </c>
      <c r="AK17" s="41">
        <v>99340731</v>
      </c>
      <c r="AL17" s="41">
        <v>4258</v>
      </c>
      <c r="AQ17" s="41">
        <v>99340731</v>
      </c>
      <c r="AR17" s="41">
        <v>4416</v>
      </c>
      <c r="AT17" s="41">
        <v>99340731</v>
      </c>
      <c r="AU17" s="41">
        <v>4639</v>
      </c>
      <c r="AW17" s="41">
        <v>99340731</v>
      </c>
      <c r="AX17" s="41">
        <v>4865</v>
      </c>
      <c r="AY17" s="36"/>
    </row>
    <row r="18" spans="2:51" x14ac:dyDescent="0.25">
      <c r="B18" s="22" t="s">
        <v>130</v>
      </c>
      <c r="C18" s="41" t="s">
        <v>68</v>
      </c>
      <c r="D18" s="41" t="s">
        <v>126</v>
      </c>
      <c r="E18" s="41" t="s">
        <v>126</v>
      </c>
      <c r="F18" s="13" t="str">
        <f t="shared" si="4"/>
        <v>13</v>
      </c>
      <c r="G18" s="13" t="str">
        <f t="shared" si="1"/>
        <v>CR1</v>
      </c>
      <c r="H18" s="41" t="s">
        <v>118</v>
      </c>
      <c r="I18" s="41" t="s">
        <v>76</v>
      </c>
      <c r="J18" s="41" t="s">
        <v>77</v>
      </c>
      <c r="K18" s="41">
        <v>3</v>
      </c>
      <c r="L18" s="35" t="s">
        <v>119</v>
      </c>
      <c r="M18" s="27">
        <v>97</v>
      </c>
      <c r="N18" s="35">
        <v>99389024</v>
      </c>
      <c r="O18" s="36">
        <v>4739</v>
      </c>
      <c r="P18" s="36">
        <f t="shared" si="2"/>
        <v>4882</v>
      </c>
      <c r="Q18" s="36">
        <v>4904</v>
      </c>
      <c r="R18" s="36">
        <f t="shared" si="3"/>
        <v>4963</v>
      </c>
      <c r="S18" s="36">
        <v>5468</v>
      </c>
      <c r="T18" s="42" t="s">
        <v>79</v>
      </c>
      <c r="U18" s="42"/>
      <c r="V18" s="42" t="s">
        <v>80</v>
      </c>
      <c r="W18" s="42" t="s">
        <v>81</v>
      </c>
      <c r="X18" s="38">
        <v>1.25</v>
      </c>
      <c r="Y18" s="42" t="s">
        <v>82</v>
      </c>
      <c r="Z18" s="41" t="s">
        <v>83</v>
      </c>
      <c r="AA18" s="41" t="s">
        <v>84</v>
      </c>
      <c r="AB18" s="35" t="s">
        <v>96</v>
      </c>
      <c r="AC18" s="41" t="s">
        <v>86</v>
      </c>
      <c r="AG18" s="41">
        <v>99389024</v>
      </c>
      <c r="AH18" s="41">
        <v>4613</v>
      </c>
      <c r="AI18" s="41">
        <f>VLOOKUP(AG18,[1]CRE!$A$2:$J$994,10,FALSE)</f>
        <v>4739</v>
      </c>
      <c r="AK18" s="41">
        <v>99389024</v>
      </c>
      <c r="AL18" s="41">
        <v>4882</v>
      </c>
      <c r="AQ18" s="41">
        <v>99389024</v>
      </c>
      <c r="AR18" s="41">
        <v>4963</v>
      </c>
      <c r="AT18" s="41">
        <v>99389024</v>
      </c>
      <c r="AU18" s="41">
        <v>5207</v>
      </c>
      <c r="AW18" s="41">
        <v>99389024</v>
      </c>
      <c r="AX18" s="41">
        <v>5468</v>
      </c>
      <c r="AY18" s="36"/>
    </row>
    <row r="19" spans="2:51" x14ac:dyDescent="0.25">
      <c r="B19" s="22" t="s">
        <v>131</v>
      </c>
      <c r="C19" s="41" t="s">
        <v>68</v>
      </c>
      <c r="D19" s="41" t="s">
        <v>126</v>
      </c>
      <c r="E19" s="41" t="s">
        <v>126</v>
      </c>
      <c r="F19" s="13" t="str">
        <f t="shared" si="4"/>
        <v>13</v>
      </c>
      <c r="G19" s="13" t="str">
        <f t="shared" si="1"/>
        <v>CR1</v>
      </c>
      <c r="H19" s="41" t="s">
        <v>118</v>
      </c>
      <c r="I19" s="41" t="s">
        <v>76</v>
      </c>
      <c r="J19" s="41" t="s">
        <v>77</v>
      </c>
      <c r="K19" s="41">
        <v>3</v>
      </c>
      <c r="L19" s="35" t="s">
        <v>119</v>
      </c>
      <c r="M19" s="27">
        <v>97</v>
      </c>
      <c r="N19" s="35">
        <v>99389005</v>
      </c>
      <c r="O19" s="36">
        <v>4324</v>
      </c>
      <c r="P19" s="36">
        <f t="shared" si="2"/>
        <v>4454</v>
      </c>
      <c r="Q19" s="36">
        <v>4587</v>
      </c>
      <c r="R19" s="36">
        <f t="shared" si="3"/>
        <v>4610</v>
      </c>
      <c r="S19" s="36">
        <v>5075</v>
      </c>
      <c r="T19" s="42" t="s">
        <v>79</v>
      </c>
      <c r="U19" s="42"/>
      <c r="V19" s="42" t="s">
        <v>80</v>
      </c>
      <c r="W19" s="42" t="s">
        <v>81</v>
      </c>
      <c r="X19" s="38">
        <v>1.25</v>
      </c>
      <c r="Y19" s="42" t="s">
        <v>82</v>
      </c>
      <c r="Z19" s="41" t="s">
        <v>83</v>
      </c>
      <c r="AA19" s="41" t="s">
        <v>84</v>
      </c>
      <c r="AB19" s="35" t="s">
        <v>96</v>
      </c>
      <c r="AC19" s="41" t="s">
        <v>90</v>
      </c>
      <c r="AG19" s="41">
        <v>99389005</v>
      </c>
      <c r="AH19" s="41">
        <v>4218</v>
      </c>
      <c r="AI19" s="41">
        <f>VLOOKUP(AG19,[1]CRE!$A$2:$J$994,10,FALSE)</f>
        <v>4324</v>
      </c>
      <c r="AK19" s="41">
        <v>99389005</v>
      </c>
      <c r="AL19" s="41">
        <v>4454</v>
      </c>
      <c r="AQ19" s="41">
        <v>99389005</v>
      </c>
      <c r="AR19" s="41">
        <v>4610</v>
      </c>
      <c r="AT19" s="41">
        <v>99389005</v>
      </c>
      <c r="AU19" s="41">
        <v>4833</v>
      </c>
      <c r="AW19" s="41">
        <v>99389005</v>
      </c>
      <c r="AX19" s="41">
        <v>5075</v>
      </c>
      <c r="AY19" s="36"/>
    </row>
    <row r="20" spans="2:51" x14ac:dyDescent="0.25">
      <c r="B20" s="22" t="s">
        <v>132</v>
      </c>
      <c r="C20" s="41" t="s">
        <v>68</v>
      </c>
      <c r="D20" s="41" t="s">
        <v>126</v>
      </c>
      <c r="E20" s="41" t="s">
        <v>126</v>
      </c>
      <c r="F20" s="13" t="str">
        <f t="shared" si="4"/>
        <v>13</v>
      </c>
      <c r="G20" s="13" t="str">
        <f t="shared" si="1"/>
        <v>CR1</v>
      </c>
      <c r="H20" s="41" t="s">
        <v>118</v>
      </c>
      <c r="I20" s="41" t="s">
        <v>76</v>
      </c>
      <c r="J20" s="41" t="s">
        <v>77</v>
      </c>
      <c r="K20" s="41">
        <v>3</v>
      </c>
      <c r="L20" s="35" t="s">
        <v>110</v>
      </c>
      <c r="M20" s="27">
        <v>87</v>
      </c>
      <c r="N20" s="15">
        <v>99340765</v>
      </c>
      <c r="O20" s="36">
        <v>4739</v>
      </c>
      <c r="P20" s="36">
        <f t="shared" si="2"/>
        <v>4882</v>
      </c>
      <c r="Q20" s="36">
        <v>4904</v>
      </c>
      <c r="R20" s="36">
        <f t="shared" si="3"/>
        <v>4963</v>
      </c>
      <c r="S20" s="36">
        <v>5468</v>
      </c>
      <c r="T20" s="42" t="s">
        <v>79</v>
      </c>
      <c r="U20" s="42"/>
      <c r="V20" s="42" t="s">
        <v>80</v>
      </c>
      <c r="W20" s="42" t="s">
        <v>81</v>
      </c>
      <c r="X20" s="38">
        <v>1.25</v>
      </c>
      <c r="Y20" s="42" t="s">
        <v>82</v>
      </c>
      <c r="Z20" s="41" t="s">
        <v>83</v>
      </c>
      <c r="AA20" s="41" t="s">
        <v>84</v>
      </c>
      <c r="AB20" s="35" t="s">
        <v>96</v>
      </c>
      <c r="AC20" s="41" t="s">
        <v>86</v>
      </c>
      <c r="AG20" s="41">
        <v>99340765</v>
      </c>
      <c r="AH20" s="41">
        <v>4613</v>
      </c>
      <c r="AI20" s="41">
        <f>VLOOKUP(AG20,[1]CRE!$A$2:$J$994,10,FALSE)</f>
        <v>4739</v>
      </c>
      <c r="AK20" s="41">
        <v>99340765</v>
      </c>
      <c r="AL20" s="41">
        <v>4882</v>
      </c>
      <c r="AQ20" s="41">
        <v>99340765</v>
      </c>
      <c r="AR20" s="41">
        <v>4963</v>
      </c>
      <c r="AT20" s="41">
        <v>99340765</v>
      </c>
      <c r="AU20" s="41">
        <v>5207</v>
      </c>
      <c r="AW20" s="41">
        <v>99340765</v>
      </c>
      <c r="AX20" s="41">
        <v>5468</v>
      </c>
      <c r="AY20" s="36"/>
    </row>
    <row r="21" spans="2:51" x14ac:dyDescent="0.25">
      <c r="B21" s="22" t="s">
        <v>133</v>
      </c>
      <c r="C21" s="41" t="s">
        <v>68</v>
      </c>
      <c r="D21" s="41" t="s">
        <v>126</v>
      </c>
      <c r="E21" s="41" t="s">
        <v>126</v>
      </c>
      <c r="F21" s="13" t="str">
        <f t="shared" si="4"/>
        <v>13</v>
      </c>
      <c r="G21" s="13" t="str">
        <f t="shared" si="1"/>
        <v>CR1</v>
      </c>
      <c r="H21" s="41" t="s">
        <v>118</v>
      </c>
      <c r="I21" s="41" t="s">
        <v>76</v>
      </c>
      <c r="J21" s="41" t="s">
        <v>77</v>
      </c>
      <c r="K21" s="41">
        <v>3</v>
      </c>
      <c r="L21" s="35" t="s">
        <v>110</v>
      </c>
      <c r="M21" s="27">
        <v>87</v>
      </c>
      <c r="N21" s="15">
        <v>99340772</v>
      </c>
      <c r="O21" s="36">
        <v>4324</v>
      </c>
      <c r="P21" s="36">
        <f t="shared" si="2"/>
        <v>4454</v>
      </c>
      <c r="Q21" s="36">
        <v>4587</v>
      </c>
      <c r="R21" s="36">
        <f t="shared" si="3"/>
        <v>4610</v>
      </c>
      <c r="S21" s="36">
        <v>5075</v>
      </c>
      <c r="T21" s="42" t="s">
        <v>79</v>
      </c>
      <c r="U21" s="42"/>
      <c r="V21" s="42" t="s">
        <v>80</v>
      </c>
      <c r="W21" s="42" t="s">
        <v>81</v>
      </c>
      <c r="X21" s="38">
        <v>1.25</v>
      </c>
      <c r="Y21" s="42" t="s">
        <v>82</v>
      </c>
      <c r="Z21" s="41" t="s">
        <v>83</v>
      </c>
      <c r="AA21" s="41" t="s">
        <v>84</v>
      </c>
      <c r="AB21" s="35" t="s">
        <v>96</v>
      </c>
      <c r="AC21" s="41" t="s">
        <v>90</v>
      </c>
      <c r="AG21" s="41">
        <v>99340772</v>
      </c>
      <c r="AH21" s="41">
        <v>4218</v>
      </c>
      <c r="AI21" s="41">
        <f>VLOOKUP(AG21,[1]CRE!$A$2:$J$994,10,FALSE)</f>
        <v>4324</v>
      </c>
      <c r="AK21" s="41">
        <v>99340772</v>
      </c>
      <c r="AL21" s="41">
        <v>4454</v>
      </c>
      <c r="AQ21" s="41">
        <v>99340772</v>
      </c>
      <c r="AR21" s="41">
        <v>4610</v>
      </c>
      <c r="AT21" s="41">
        <v>99340772</v>
      </c>
      <c r="AU21" s="41">
        <v>4833</v>
      </c>
      <c r="AW21" s="41">
        <v>99340772</v>
      </c>
      <c r="AX21" s="41">
        <v>5075</v>
      </c>
      <c r="AY21" s="36"/>
    </row>
    <row r="22" spans="2:51" x14ac:dyDescent="0.25">
      <c r="B22" s="22" t="s">
        <v>134</v>
      </c>
      <c r="C22" s="41" t="s">
        <v>68</v>
      </c>
      <c r="D22" s="41" t="s">
        <v>135</v>
      </c>
      <c r="E22" s="41" t="s">
        <v>135</v>
      </c>
      <c r="F22" s="13" t="str">
        <f t="shared" si="4"/>
        <v>15</v>
      </c>
      <c r="G22" s="13" t="str">
        <f t="shared" si="1"/>
        <v>CR1</v>
      </c>
      <c r="H22" s="41">
        <v>2</v>
      </c>
      <c r="I22" s="41" t="s">
        <v>76</v>
      </c>
      <c r="J22" s="41" t="s">
        <v>77</v>
      </c>
      <c r="K22" s="41">
        <v>3</v>
      </c>
      <c r="L22" s="35" t="s">
        <v>110</v>
      </c>
      <c r="M22" s="27">
        <v>92</v>
      </c>
      <c r="N22" s="15">
        <v>99340766</v>
      </c>
      <c r="O22" s="36">
        <v>5424</v>
      </c>
      <c r="P22" s="36">
        <f t="shared" si="2"/>
        <v>5587</v>
      </c>
      <c r="Q22" s="36">
        <v>5631</v>
      </c>
      <c r="R22" s="36">
        <f t="shared" si="3"/>
        <v>5706</v>
      </c>
      <c r="S22" s="36">
        <v>6292</v>
      </c>
      <c r="T22" s="42" t="s">
        <v>79</v>
      </c>
      <c r="U22" s="42"/>
      <c r="V22" s="42" t="s">
        <v>80</v>
      </c>
      <c r="W22" s="42" t="s">
        <v>81</v>
      </c>
      <c r="X22" s="38">
        <v>1.25</v>
      </c>
      <c r="Y22" s="42" t="s">
        <v>82</v>
      </c>
      <c r="Z22" s="41" t="s">
        <v>83</v>
      </c>
      <c r="AA22" s="41" t="s">
        <v>84</v>
      </c>
      <c r="AB22" s="35" t="s">
        <v>136</v>
      </c>
      <c r="AC22" s="41" t="s">
        <v>86</v>
      </c>
      <c r="AG22" s="41">
        <v>99340766</v>
      </c>
      <c r="AH22" s="41">
        <v>5279</v>
      </c>
      <c r="AI22" s="41">
        <f>VLOOKUP(AG22,[1]CRE!$A$2:$J$994,10,FALSE)</f>
        <v>5424</v>
      </c>
      <c r="AK22" s="41">
        <v>99340766</v>
      </c>
      <c r="AL22" s="41">
        <v>5587</v>
      </c>
      <c r="AQ22" s="41">
        <v>99340766</v>
      </c>
      <c r="AR22" s="41">
        <v>5706</v>
      </c>
      <c r="AT22" s="41">
        <v>99340766</v>
      </c>
      <c r="AU22" s="41">
        <v>6000</v>
      </c>
      <c r="AW22" s="41">
        <v>99340766</v>
      </c>
      <c r="AX22" s="41">
        <v>6292</v>
      </c>
      <c r="AY22" s="36"/>
    </row>
    <row r="23" spans="2:51" x14ac:dyDescent="0.25">
      <c r="B23" s="22" t="s">
        <v>137</v>
      </c>
      <c r="C23" s="41" t="s">
        <v>68</v>
      </c>
      <c r="D23" s="41" t="s">
        <v>135</v>
      </c>
      <c r="E23" s="41" t="s">
        <v>135</v>
      </c>
      <c r="F23" s="13" t="str">
        <f t="shared" si="4"/>
        <v>15</v>
      </c>
      <c r="G23" s="13" t="str">
        <f t="shared" si="1"/>
        <v>CR1</v>
      </c>
      <c r="H23" s="41">
        <v>2</v>
      </c>
      <c r="I23" s="41" t="s">
        <v>76</v>
      </c>
      <c r="J23" s="41" t="s">
        <v>77</v>
      </c>
      <c r="K23" s="41">
        <v>3</v>
      </c>
      <c r="L23" s="35" t="s">
        <v>110</v>
      </c>
      <c r="M23" s="27">
        <v>92</v>
      </c>
      <c r="N23" s="15">
        <v>99340773</v>
      </c>
      <c r="O23" s="36">
        <v>5009</v>
      </c>
      <c r="P23" s="36">
        <f t="shared" si="2"/>
        <v>5159</v>
      </c>
      <c r="Q23" s="36">
        <v>5314</v>
      </c>
      <c r="R23" s="36">
        <f t="shared" si="3"/>
        <v>5353</v>
      </c>
      <c r="S23" s="36">
        <v>5899</v>
      </c>
      <c r="T23" s="42" t="s">
        <v>79</v>
      </c>
      <c r="U23" s="42"/>
      <c r="V23" s="42" t="s">
        <v>80</v>
      </c>
      <c r="W23" s="42" t="s">
        <v>81</v>
      </c>
      <c r="X23" s="38">
        <v>1.25</v>
      </c>
      <c r="Y23" s="42" t="s">
        <v>82</v>
      </c>
      <c r="Z23" s="41" t="s">
        <v>83</v>
      </c>
      <c r="AA23" s="41" t="s">
        <v>84</v>
      </c>
      <c r="AB23" s="35" t="s">
        <v>136</v>
      </c>
      <c r="AC23" s="41" t="s">
        <v>90</v>
      </c>
      <c r="AG23" s="41">
        <v>99340773</v>
      </c>
      <c r="AH23" s="41">
        <v>4884</v>
      </c>
      <c r="AI23" s="41">
        <f>VLOOKUP(AG23,[1]CRE!$A$2:$J$994,10,FALSE)</f>
        <v>5009</v>
      </c>
      <c r="AK23" s="41">
        <v>99340773</v>
      </c>
      <c r="AL23" s="41">
        <v>5159</v>
      </c>
      <c r="AQ23" s="41">
        <v>99340773</v>
      </c>
      <c r="AR23" s="41">
        <v>5353</v>
      </c>
      <c r="AT23" s="41">
        <v>99340773</v>
      </c>
      <c r="AU23" s="41">
        <v>5626</v>
      </c>
      <c r="AW23" s="41">
        <v>99340773</v>
      </c>
      <c r="AX23" s="41">
        <v>5899</v>
      </c>
      <c r="AY23" s="36"/>
    </row>
    <row r="24" spans="2:51" x14ac:dyDescent="0.25">
      <c r="B24" s="22" t="s">
        <v>138</v>
      </c>
      <c r="C24" s="41" t="s">
        <v>68</v>
      </c>
      <c r="D24" s="41" t="s">
        <v>139</v>
      </c>
      <c r="E24" s="41" t="s">
        <v>139</v>
      </c>
      <c r="F24" s="13" t="str">
        <f t="shared" si="4"/>
        <v>17</v>
      </c>
      <c r="G24" s="13" t="str">
        <f t="shared" si="1"/>
        <v>CR1</v>
      </c>
      <c r="H24" s="41">
        <v>2</v>
      </c>
      <c r="I24" s="41" t="s">
        <v>76</v>
      </c>
      <c r="J24" s="41" t="s">
        <v>77</v>
      </c>
      <c r="K24" s="41">
        <v>1</v>
      </c>
      <c r="L24" s="35" t="s">
        <v>78</v>
      </c>
      <c r="M24" s="27">
        <v>90</v>
      </c>
      <c r="N24" s="35">
        <v>99340727</v>
      </c>
      <c r="O24" s="36">
        <v>5283</v>
      </c>
      <c r="P24" s="36">
        <f t="shared" si="2"/>
        <v>5442</v>
      </c>
      <c r="Q24" s="36">
        <v>5482</v>
      </c>
      <c r="R24" s="36">
        <f t="shared" si="3"/>
        <v>5460</v>
      </c>
      <c r="S24" s="36">
        <v>6031</v>
      </c>
      <c r="T24" s="42" t="s">
        <v>79</v>
      </c>
      <c r="U24" s="42"/>
      <c r="V24" s="42" t="s">
        <v>80</v>
      </c>
      <c r="W24" s="42" t="s">
        <v>81</v>
      </c>
      <c r="X24" s="38">
        <v>1.25</v>
      </c>
      <c r="Y24" s="42" t="s">
        <v>82</v>
      </c>
      <c r="Z24" s="41" t="s">
        <v>83</v>
      </c>
      <c r="AA24" s="41" t="s">
        <v>84</v>
      </c>
      <c r="AB24" s="35" t="s">
        <v>136</v>
      </c>
      <c r="AC24" s="41" t="s">
        <v>86</v>
      </c>
      <c r="AG24" s="41">
        <v>99340727</v>
      </c>
      <c r="AH24" s="41">
        <v>5141</v>
      </c>
      <c r="AI24" s="41">
        <f>VLOOKUP(AG24,[1]CRE!$A$2:$J$994,10,FALSE)</f>
        <v>5283</v>
      </c>
      <c r="AK24" s="41">
        <v>99340727</v>
      </c>
      <c r="AL24" s="41">
        <v>5442</v>
      </c>
      <c r="AQ24" s="41">
        <v>99340727</v>
      </c>
      <c r="AR24" s="41">
        <v>5460</v>
      </c>
      <c r="AT24" s="41">
        <v>99340727</v>
      </c>
      <c r="AU24" s="41">
        <v>5760</v>
      </c>
      <c r="AW24" s="41">
        <v>99340727</v>
      </c>
      <c r="AX24" s="41">
        <v>6031</v>
      </c>
      <c r="AY24" s="36"/>
    </row>
    <row r="25" spans="2:51" x14ac:dyDescent="0.25">
      <c r="B25" s="22" t="s">
        <v>140</v>
      </c>
      <c r="C25" s="41" t="s">
        <v>68</v>
      </c>
      <c r="D25" s="41" t="s">
        <v>139</v>
      </c>
      <c r="E25" s="41" t="s">
        <v>139</v>
      </c>
      <c r="F25" s="13" t="str">
        <f t="shared" si="4"/>
        <v>17</v>
      </c>
      <c r="G25" s="13" t="str">
        <f t="shared" si="1"/>
        <v>CR1</v>
      </c>
      <c r="H25" s="41">
        <v>2</v>
      </c>
      <c r="I25" s="41" t="s">
        <v>76</v>
      </c>
      <c r="J25" s="41" t="s">
        <v>77</v>
      </c>
      <c r="K25" s="41">
        <v>1</v>
      </c>
      <c r="L25" s="35" t="s">
        <v>78</v>
      </c>
      <c r="M25" s="27">
        <v>90</v>
      </c>
      <c r="N25" s="35">
        <v>99340732</v>
      </c>
      <c r="O25" s="36">
        <v>4868</v>
      </c>
      <c r="P25" s="36">
        <f t="shared" si="2"/>
        <v>5014</v>
      </c>
      <c r="Q25" s="36">
        <v>5165</v>
      </c>
      <c r="R25" s="36">
        <f t="shared" si="3"/>
        <v>5107</v>
      </c>
      <c r="S25" s="36">
        <v>5638</v>
      </c>
      <c r="T25" s="42" t="s">
        <v>79</v>
      </c>
      <c r="U25" s="42"/>
      <c r="V25" s="42" t="s">
        <v>80</v>
      </c>
      <c r="W25" s="42" t="s">
        <v>81</v>
      </c>
      <c r="X25" s="38">
        <v>1.25</v>
      </c>
      <c r="Y25" s="42" t="s">
        <v>82</v>
      </c>
      <c r="Z25" s="41" t="s">
        <v>83</v>
      </c>
      <c r="AA25" s="41" t="s">
        <v>84</v>
      </c>
      <c r="AB25" s="35" t="s">
        <v>136</v>
      </c>
      <c r="AC25" s="41" t="s">
        <v>90</v>
      </c>
      <c r="AG25" s="41">
        <v>99340732</v>
      </c>
      <c r="AH25" s="41">
        <v>4746</v>
      </c>
      <c r="AI25" s="41">
        <f>VLOOKUP(AG25,[1]CRE!$A$2:$J$994,10,FALSE)</f>
        <v>4868</v>
      </c>
      <c r="AK25" s="41">
        <v>99340732</v>
      </c>
      <c r="AL25" s="41">
        <v>5014</v>
      </c>
      <c r="AQ25" s="41">
        <v>99340732</v>
      </c>
      <c r="AR25" s="41">
        <v>5107</v>
      </c>
      <c r="AT25" s="41">
        <v>99340732</v>
      </c>
      <c r="AU25" s="41">
        <v>5386</v>
      </c>
      <c r="AW25" s="41">
        <v>99340732</v>
      </c>
      <c r="AX25" s="41">
        <v>5638</v>
      </c>
      <c r="AY25" s="36"/>
    </row>
    <row r="26" spans="2:51" x14ac:dyDescent="0.25">
      <c r="B26" s="22" t="s">
        <v>141</v>
      </c>
      <c r="C26" s="41" t="s">
        <v>68</v>
      </c>
      <c r="D26" s="41" t="s">
        <v>139</v>
      </c>
      <c r="E26" s="41" t="s">
        <v>139</v>
      </c>
      <c r="F26" s="13" t="str">
        <f t="shared" si="4"/>
        <v>17</v>
      </c>
      <c r="G26" s="13" t="str">
        <f t="shared" si="1"/>
        <v>CR1</v>
      </c>
      <c r="H26" s="41">
        <v>2</v>
      </c>
      <c r="I26" s="41" t="s">
        <v>76</v>
      </c>
      <c r="J26" s="41" t="s">
        <v>77</v>
      </c>
      <c r="K26" s="41">
        <v>3</v>
      </c>
      <c r="L26" s="35" t="s">
        <v>119</v>
      </c>
      <c r="M26" s="27">
        <v>114</v>
      </c>
      <c r="N26" s="35">
        <v>99389025</v>
      </c>
      <c r="O26" s="36">
        <v>5477</v>
      </c>
      <c r="P26" s="36">
        <f t="shared" si="2"/>
        <v>5642</v>
      </c>
      <c r="Q26" s="36">
        <v>5688</v>
      </c>
      <c r="R26" s="36">
        <f t="shared" si="3"/>
        <v>5764</v>
      </c>
      <c r="S26" s="36">
        <v>6358</v>
      </c>
      <c r="T26" s="42" t="s">
        <v>79</v>
      </c>
      <c r="U26" s="42"/>
      <c r="V26" s="42" t="s">
        <v>80</v>
      </c>
      <c r="W26" s="42" t="s">
        <v>81</v>
      </c>
      <c r="X26" s="38">
        <v>1.25</v>
      </c>
      <c r="Y26" s="42" t="s">
        <v>82</v>
      </c>
      <c r="Z26" s="41" t="s">
        <v>83</v>
      </c>
      <c r="AA26" s="41" t="s">
        <v>84</v>
      </c>
      <c r="AB26" s="35" t="s">
        <v>136</v>
      </c>
      <c r="AC26" s="41" t="s">
        <v>86</v>
      </c>
      <c r="AG26" s="41">
        <v>99389025</v>
      </c>
      <c r="AH26" s="41">
        <v>5331</v>
      </c>
      <c r="AI26" s="41">
        <f>VLOOKUP(AG26,[1]CRE!$A$2:$J$994,10,FALSE)</f>
        <v>5477</v>
      </c>
      <c r="AK26" s="41">
        <v>99389025</v>
      </c>
      <c r="AL26" s="41">
        <v>5642</v>
      </c>
      <c r="AQ26" s="41">
        <v>99389025</v>
      </c>
      <c r="AR26" s="41">
        <v>5764</v>
      </c>
      <c r="AT26" s="41">
        <v>99389025</v>
      </c>
      <c r="AU26" s="41">
        <v>6064</v>
      </c>
      <c r="AW26" s="41">
        <v>99389025</v>
      </c>
      <c r="AX26" s="41">
        <v>6358</v>
      </c>
      <c r="AY26" s="36"/>
    </row>
    <row r="27" spans="2:51" x14ac:dyDescent="0.25">
      <c r="B27" s="22" t="s">
        <v>142</v>
      </c>
      <c r="C27" s="41" t="s">
        <v>68</v>
      </c>
      <c r="D27" s="41" t="s">
        <v>139</v>
      </c>
      <c r="E27" s="41" t="s">
        <v>139</v>
      </c>
      <c r="F27" s="13" t="str">
        <f t="shared" si="4"/>
        <v>17</v>
      </c>
      <c r="G27" s="13" t="str">
        <f t="shared" si="1"/>
        <v>CR1</v>
      </c>
      <c r="H27" s="41">
        <v>2</v>
      </c>
      <c r="I27" s="41" t="s">
        <v>76</v>
      </c>
      <c r="J27" s="41" t="s">
        <v>77</v>
      </c>
      <c r="K27" s="41">
        <v>3</v>
      </c>
      <c r="L27" s="35" t="s">
        <v>119</v>
      </c>
      <c r="M27" s="27">
        <v>114</v>
      </c>
      <c r="N27" s="35">
        <v>99389006</v>
      </c>
      <c r="O27" s="36">
        <v>5062</v>
      </c>
      <c r="P27" s="36">
        <f t="shared" si="2"/>
        <v>5214</v>
      </c>
      <c r="Q27" s="36">
        <v>5371</v>
      </c>
      <c r="R27" s="36">
        <f t="shared" si="3"/>
        <v>5411</v>
      </c>
      <c r="S27" s="36">
        <v>5965</v>
      </c>
      <c r="T27" s="42" t="s">
        <v>79</v>
      </c>
      <c r="U27" s="42"/>
      <c r="V27" s="42" t="s">
        <v>80</v>
      </c>
      <c r="W27" s="42" t="s">
        <v>81</v>
      </c>
      <c r="X27" s="38">
        <v>1.25</v>
      </c>
      <c r="Y27" s="42" t="s">
        <v>82</v>
      </c>
      <c r="Z27" s="41" t="s">
        <v>83</v>
      </c>
      <c r="AA27" s="41" t="s">
        <v>84</v>
      </c>
      <c r="AB27" s="35" t="s">
        <v>136</v>
      </c>
      <c r="AC27" s="41" t="s">
        <v>90</v>
      </c>
      <c r="AG27" s="41">
        <v>99389006</v>
      </c>
      <c r="AH27" s="41">
        <v>4936</v>
      </c>
      <c r="AI27" s="41">
        <f>VLOOKUP(AG27,[1]CRE!$A$2:$J$994,10,FALSE)</f>
        <v>5062</v>
      </c>
      <c r="AK27" s="41">
        <v>99389006</v>
      </c>
      <c r="AL27" s="41">
        <v>5214</v>
      </c>
      <c r="AQ27" s="41">
        <v>99389006</v>
      </c>
      <c r="AR27" s="41">
        <v>5411</v>
      </c>
      <c r="AT27" s="41">
        <v>99389006</v>
      </c>
      <c r="AU27" s="41">
        <v>5690</v>
      </c>
      <c r="AW27" s="41">
        <v>99389006</v>
      </c>
      <c r="AX27" s="41">
        <v>5965</v>
      </c>
      <c r="AY27" s="36"/>
    </row>
    <row r="28" spans="2:51" x14ac:dyDescent="0.25">
      <c r="B28" s="22" t="s">
        <v>143</v>
      </c>
      <c r="C28" s="41" t="s">
        <v>68</v>
      </c>
      <c r="D28" s="41" t="s">
        <v>139</v>
      </c>
      <c r="E28" s="41" t="s">
        <v>139</v>
      </c>
      <c r="F28" s="13" t="str">
        <f t="shared" si="4"/>
        <v>17</v>
      </c>
      <c r="G28" s="13" t="str">
        <f t="shared" si="1"/>
        <v>CR1</v>
      </c>
      <c r="H28" s="41">
        <v>2</v>
      </c>
      <c r="I28" s="41" t="s">
        <v>76</v>
      </c>
      <c r="J28" s="41" t="s">
        <v>77</v>
      </c>
      <c r="K28" s="41">
        <v>3</v>
      </c>
      <c r="L28" s="35" t="s">
        <v>110</v>
      </c>
      <c r="M28" s="27">
        <v>94</v>
      </c>
      <c r="N28" s="15">
        <v>99340767</v>
      </c>
      <c r="O28" s="36">
        <v>5477</v>
      </c>
      <c r="P28" s="36">
        <f t="shared" si="2"/>
        <v>5642</v>
      </c>
      <c r="Q28" s="36">
        <v>5688</v>
      </c>
      <c r="R28" s="36">
        <f t="shared" si="3"/>
        <v>5764</v>
      </c>
      <c r="S28" s="36">
        <v>6358</v>
      </c>
      <c r="T28" s="42" t="s">
        <v>79</v>
      </c>
      <c r="U28" s="42"/>
      <c r="V28" s="42" t="s">
        <v>80</v>
      </c>
      <c r="W28" s="42" t="s">
        <v>81</v>
      </c>
      <c r="X28" s="38">
        <v>1.25</v>
      </c>
      <c r="Y28" s="42" t="s">
        <v>82</v>
      </c>
      <c r="Z28" s="41" t="s">
        <v>83</v>
      </c>
      <c r="AA28" s="41" t="s">
        <v>84</v>
      </c>
      <c r="AB28" s="35" t="s">
        <v>136</v>
      </c>
      <c r="AC28" s="41" t="s">
        <v>86</v>
      </c>
      <c r="AG28" s="41">
        <v>99340767</v>
      </c>
      <c r="AH28" s="41">
        <v>5331</v>
      </c>
      <c r="AI28" s="41">
        <f>VLOOKUP(AG28,[1]CRE!$A$2:$J$994,10,FALSE)</f>
        <v>5477</v>
      </c>
      <c r="AK28" s="41">
        <v>99340767</v>
      </c>
      <c r="AL28" s="41">
        <v>5642</v>
      </c>
      <c r="AQ28" s="41">
        <v>99340767</v>
      </c>
      <c r="AR28" s="41">
        <v>5764</v>
      </c>
      <c r="AT28" s="41">
        <v>99340767</v>
      </c>
      <c r="AU28" s="41">
        <v>6064</v>
      </c>
      <c r="AW28" s="41">
        <v>99340767</v>
      </c>
      <c r="AX28" s="41">
        <v>6358</v>
      </c>
      <c r="AY28" s="36"/>
    </row>
    <row r="29" spans="2:51" x14ac:dyDescent="0.25">
      <c r="B29" s="22" t="s">
        <v>144</v>
      </c>
      <c r="C29" s="41" t="s">
        <v>68</v>
      </c>
      <c r="D29" s="41" t="s">
        <v>139</v>
      </c>
      <c r="E29" s="41" t="s">
        <v>139</v>
      </c>
      <c r="F29" s="13" t="str">
        <f t="shared" si="4"/>
        <v>17</v>
      </c>
      <c r="G29" s="13" t="str">
        <f t="shared" si="1"/>
        <v>CR1</v>
      </c>
      <c r="H29" s="41">
        <v>2</v>
      </c>
      <c r="I29" s="41" t="s">
        <v>76</v>
      </c>
      <c r="J29" s="41" t="s">
        <v>77</v>
      </c>
      <c r="K29" s="41">
        <v>3</v>
      </c>
      <c r="L29" s="35" t="s">
        <v>110</v>
      </c>
      <c r="M29" s="27">
        <v>94</v>
      </c>
      <c r="N29" s="15">
        <v>99340774</v>
      </c>
      <c r="O29" s="36">
        <v>5062</v>
      </c>
      <c r="P29" s="36">
        <f t="shared" si="2"/>
        <v>5214</v>
      </c>
      <c r="Q29" s="36">
        <v>5371</v>
      </c>
      <c r="R29" s="36">
        <f t="shared" si="3"/>
        <v>5411</v>
      </c>
      <c r="S29" s="36">
        <v>5965</v>
      </c>
      <c r="T29" s="42" t="s">
        <v>79</v>
      </c>
      <c r="U29" s="42"/>
      <c r="V29" s="42" t="s">
        <v>80</v>
      </c>
      <c r="W29" s="42" t="s">
        <v>81</v>
      </c>
      <c r="X29" s="38">
        <v>1.25</v>
      </c>
      <c r="Y29" s="42" t="s">
        <v>82</v>
      </c>
      <c r="Z29" s="41" t="s">
        <v>83</v>
      </c>
      <c r="AA29" s="41" t="s">
        <v>84</v>
      </c>
      <c r="AB29" s="35" t="s">
        <v>136</v>
      </c>
      <c r="AC29" s="41" t="s">
        <v>90</v>
      </c>
      <c r="AG29" s="41">
        <v>99340774</v>
      </c>
      <c r="AH29" s="41">
        <v>4936</v>
      </c>
      <c r="AI29" s="41">
        <f>VLOOKUP(AG29,[1]CRE!$A$2:$J$994,10,FALSE)</f>
        <v>5062</v>
      </c>
      <c r="AK29" s="41">
        <v>99340774</v>
      </c>
      <c r="AL29" s="41">
        <v>5214</v>
      </c>
      <c r="AQ29" s="41">
        <v>99340774</v>
      </c>
      <c r="AR29" s="41">
        <v>5411</v>
      </c>
      <c r="AT29" s="41">
        <v>99340774</v>
      </c>
      <c r="AU29" s="41">
        <v>5690</v>
      </c>
      <c r="AW29" s="41">
        <v>99340774</v>
      </c>
      <c r="AX29" s="41">
        <v>5965</v>
      </c>
      <c r="AY29" s="36"/>
    </row>
    <row r="30" spans="2:51" x14ac:dyDescent="0.25">
      <c r="B30" s="22" t="s">
        <v>145</v>
      </c>
      <c r="C30" s="41" t="s">
        <v>68</v>
      </c>
      <c r="D30" s="41" t="s">
        <v>146</v>
      </c>
      <c r="E30" s="41" t="s">
        <v>146</v>
      </c>
      <c r="F30" s="13" t="str">
        <f t="shared" si="4"/>
        <v>23</v>
      </c>
      <c r="G30" s="13" t="str">
        <f t="shared" si="1"/>
        <v>CR1</v>
      </c>
      <c r="H30" s="41">
        <v>3</v>
      </c>
      <c r="I30" s="41" t="s">
        <v>147</v>
      </c>
      <c r="J30" s="41" t="s">
        <v>77</v>
      </c>
      <c r="K30" s="41">
        <v>3</v>
      </c>
      <c r="L30" s="35" t="s">
        <v>119</v>
      </c>
      <c r="M30" s="27">
        <v>134</v>
      </c>
      <c r="N30" s="35">
        <v>99389026</v>
      </c>
      <c r="O30" s="36">
        <v>6185</v>
      </c>
      <c r="P30" s="36">
        <f t="shared" si="2"/>
        <v>6371</v>
      </c>
      <c r="Q30" s="36">
        <v>6438</v>
      </c>
      <c r="R30" s="36">
        <f t="shared" si="3"/>
        <v>6518</v>
      </c>
      <c r="S30" s="36">
        <v>7186</v>
      </c>
      <c r="T30" s="42" t="s">
        <v>79</v>
      </c>
      <c r="U30" s="42"/>
      <c r="V30" s="42" t="s">
        <v>80</v>
      </c>
      <c r="W30" s="42" t="s">
        <v>81</v>
      </c>
      <c r="X30" s="38">
        <v>1.25</v>
      </c>
      <c r="Y30" s="42" t="s">
        <v>82</v>
      </c>
      <c r="Z30" s="41" t="s">
        <v>83</v>
      </c>
      <c r="AA30" s="41" t="s">
        <v>84</v>
      </c>
      <c r="AB30" s="35" t="s">
        <v>136</v>
      </c>
      <c r="AC30" s="41" t="s">
        <v>86</v>
      </c>
      <c r="AG30" s="41">
        <v>99389026</v>
      </c>
      <c r="AH30" s="41">
        <v>6022</v>
      </c>
      <c r="AI30" s="41">
        <f>VLOOKUP(AG30,[1]CRE!$A$2:$J$994,10,FALSE)</f>
        <v>6185</v>
      </c>
      <c r="AK30" s="41">
        <v>99389026</v>
      </c>
      <c r="AL30" s="41">
        <v>6371</v>
      </c>
      <c r="AQ30" s="41">
        <v>99389026</v>
      </c>
      <c r="AR30" s="41">
        <v>6518</v>
      </c>
      <c r="AT30" s="41">
        <v>99389026</v>
      </c>
      <c r="AU30" s="41">
        <v>6852</v>
      </c>
      <c r="AW30" s="41">
        <v>99389026</v>
      </c>
      <c r="AX30" s="41">
        <v>7186</v>
      </c>
      <c r="AY30" s="36"/>
    </row>
    <row r="31" spans="2:51" x14ac:dyDescent="0.25">
      <c r="B31" s="22" t="s">
        <v>148</v>
      </c>
      <c r="C31" s="41" t="s">
        <v>68</v>
      </c>
      <c r="D31" s="41" t="s">
        <v>146</v>
      </c>
      <c r="E31" s="41" t="s">
        <v>146</v>
      </c>
      <c r="F31" s="13" t="str">
        <f t="shared" si="4"/>
        <v>23</v>
      </c>
      <c r="G31" s="13" t="str">
        <f t="shared" si="1"/>
        <v>CR1</v>
      </c>
      <c r="H31" s="41">
        <v>3</v>
      </c>
      <c r="I31" s="41" t="s">
        <v>147</v>
      </c>
      <c r="J31" s="41" t="s">
        <v>77</v>
      </c>
      <c r="K31" s="41">
        <v>3</v>
      </c>
      <c r="L31" s="35" t="s">
        <v>119</v>
      </c>
      <c r="M31" s="27">
        <v>134</v>
      </c>
      <c r="N31" s="35">
        <v>99389007</v>
      </c>
      <c r="O31" s="36">
        <v>5770</v>
      </c>
      <c r="P31" s="36">
        <f t="shared" si="2"/>
        <v>5943</v>
      </c>
      <c r="Q31" s="36">
        <v>6121</v>
      </c>
      <c r="R31" s="36">
        <f t="shared" si="3"/>
        <v>6165</v>
      </c>
      <c r="S31" s="36">
        <v>6793</v>
      </c>
      <c r="T31" s="42" t="s">
        <v>79</v>
      </c>
      <c r="U31" s="42"/>
      <c r="V31" s="42" t="s">
        <v>80</v>
      </c>
      <c r="W31" s="42" t="s">
        <v>81</v>
      </c>
      <c r="X31" s="38">
        <v>1.25</v>
      </c>
      <c r="Y31" s="42" t="s">
        <v>82</v>
      </c>
      <c r="Z31" s="41" t="s">
        <v>83</v>
      </c>
      <c r="AA31" s="41" t="s">
        <v>84</v>
      </c>
      <c r="AB31" s="35" t="s">
        <v>136</v>
      </c>
      <c r="AC31" s="41" t="s">
        <v>90</v>
      </c>
      <c r="AG31" s="41">
        <v>99389007</v>
      </c>
      <c r="AH31" s="41">
        <v>5627</v>
      </c>
      <c r="AI31" s="41">
        <f>VLOOKUP(AG31,[1]CRE!$A$2:$J$994,10,FALSE)</f>
        <v>5770</v>
      </c>
      <c r="AK31" s="41">
        <v>99389007</v>
      </c>
      <c r="AL31" s="41">
        <v>5943</v>
      </c>
      <c r="AQ31" s="41">
        <v>99389007</v>
      </c>
      <c r="AR31" s="41">
        <v>6165</v>
      </c>
      <c r="AT31" s="41">
        <v>99389007</v>
      </c>
      <c r="AU31" s="41">
        <v>6478</v>
      </c>
      <c r="AW31" s="41">
        <v>99389007</v>
      </c>
      <c r="AX31" s="41">
        <v>6793</v>
      </c>
      <c r="AY31" s="36"/>
    </row>
    <row r="32" spans="2:51" x14ac:dyDescent="0.25">
      <c r="B32" s="22" t="s">
        <v>149</v>
      </c>
      <c r="C32" s="41" t="s">
        <v>68</v>
      </c>
      <c r="D32" s="41" t="s">
        <v>146</v>
      </c>
      <c r="E32" s="41" t="s">
        <v>146</v>
      </c>
      <c r="F32" s="13" t="str">
        <f t="shared" si="4"/>
        <v>23</v>
      </c>
      <c r="G32" s="13" t="str">
        <f t="shared" si="1"/>
        <v>CR1</v>
      </c>
      <c r="H32" s="41">
        <v>3</v>
      </c>
      <c r="I32" s="41" t="s">
        <v>147</v>
      </c>
      <c r="J32" s="41" t="s">
        <v>77</v>
      </c>
      <c r="K32" s="41">
        <v>3</v>
      </c>
      <c r="L32" s="35" t="s">
        <v>110</v>
      </c>
      <c r="M32" s="27">
        <v>109</v>
      </c>
      <c r="N32" s="15">
        <v>99340768</v>
      </c>
      <c r="O32" s="36">
        <v>6185</v>
      </c>
      <c r="P32" s="36">
        <f t="shared" si="2"/>
        <v>6371</v>
      </c>
      <c r="Q32" s="36">
        <v>6438</v>
      </c>
      <c r="R32" s="36">
        <f t="shared" si="3"/>
        <v>6518</v>
      </c>
      <c r="S32" s="36">
        <v>7186</v>
      </c>
      <c r="T32" s="42" t="s">
        <v>79</v>
      </c>
      <c r="U32" s="42"/>
      <c r="V32" s="42" t="s">
        <v>80</v>
      </c>
      <c r="W32" s="42" t="s">
        <v>81</v>
      </c>
      <c r="X32" s="38">
        <v>1.25</v>
      </c>
      <c r="Y32" s="42" t="s">
        <v>82</v>
      </c>
      <c r="Z32" s="41" t="s">
        <v>83</v>
      </c>
      <c r="AA32" s="41" t="s">
        <v>84</v>
      </c>
      <c r="AB32" s="35" t="s">
        <v>136</v>
      </c>
      <c r="AC32" s="41" t="s">
        <v>86</v>
      </c>
      <c r="AG32" s="41">
        <v>99340768</v>
      </c>
      <c r="AH32" s="41">
        <v>6022</v>
      </c>
      <c r="AI32" s="41">
        <f>VLOOKUP(AG32,[1]CRE!$A$2:$J$994,10,FALSE)</f>
        <v>6185</v>
      </c>
      <c r="AK32" s="41">
        <v>99340768</v>
      </c>
      <c r="AL32" s="41">
        <v>6371</v>
      </c>
      <c r="AQ32" s="41">
        <v>99340768</v>
      </c>
      <c r="AR32" s="41">
        <v>6518</v>
      </c>
      <c r="AT32" s="41">
        <v>99340768</v>
      </c>
      <c r="AU32" s="41">
        <v>6852</v>
      </c>
      <c r="AW32" s="41">
        <v>99340768</v>
      </c>
      <c r="AX32" s="41">
        <v>7186</v>
      </c>
      <c r="AY32" s="36"/>
    </row>
    <row r="33" spans="2:51" x14ac:dyDescent="0.25">
      <c r="B33" s="22" t="s">
        <v>150</v>
      </c>
      <c r="C33" s="41" t="s">
        <v>68</v>
      </c>
      <c r="D33" s="41" t="s">
        <v>146</v>
      </c>
      <c r="E33" s="41" t="s">
        <v>146</v>
      </c>
      <c r="F33" s="13" t="str">
        <f t="shared" si="4"/>
        <v>23</v>
      </c>
      <c r="G33" s="13" t="str">
        <f t="shared" si="1"/>
        <v>CR1</v>
      </c>
      <c r="H33" s="41">
        <v>3</v>
      </c>
      <c r="I33" s="41" t="s">
        <v>147</v>
      </c>
      <c r="J33" s="41" t="s">
        <v>77</v>
      </c>
      <c r="K33" s="41">
        <v>3</v>
      </c>
      <c r="L33" s="35" t="s">
        <v>110</v>
      </c>
      <c r="M33" s="27">
        <v>109</v>
      </c>
      <c r="N33" s="15">
        <v>99340775</v>
      </c>
      <c r="O33" s="36">
        <v>5770</v>
      </c>
      <c r="P33" s="36">
        <f t="shared" si="2"/>
        <v>5943</v>
      </c>
      <c r="Q33" s="36">
        <v>6121</v>
      </c>
      <c r="R33" s="36">
        <f t="shared" si="3"/>
        <v>6165</v>
      </c>
      <c r="S33" s="36">
        <v>6793</v>
      </c>
      <c r="T33" s="42" t="s">
        <v>79</v>
      </c>
      <c r="U33" s="42"/>
      <c r="V33" s="42" t="s">
        <v>80</v>
      </c>
      <c r="W33" s="42" t="s">
        <v>81</v>
      </c>
      <c r="X33" s="38">
        <v>1.25</v>
      </c>
      <c r="Y33" s="42" t="s">
        <v>82</v>
      </c>
      <c r="Z33" s="41" t="s">
        <v>83</v>
      </c>
      <c r="AA33" s="41" t="s">
        <v>84</v>
      </c>
      <c r="AB33" s="35" t="s">
        <v>136</v>
      </c>
      <c r="AC33" s="41" t="s">
        <v>90</v>
      </c>
      <c r="AG33" s="41">
        <v>99340775</v>
      </c>
      <c r="AH33" s="41">
        <v>5627</v>
      </c>
      <c r="AI33" s="41">
        <f>VLOOKUP(AG33,[1]CRE!$A$2:$J$994,10,FALSE)</f>
        <v>5770</v>
      </c>
      <c r="AK33" s="41">
        <v>99340775</v>
      </c>
      <c r="AL33" s="41">
        <v>5943</v>
      </c>
      <c r="AQ33" s="41">
        <v>99340775</v>
      </c>
      <c r="AR33" s="41">
        <v>6165</v>
      </c>
      <c r="AT33" s="41">
        <v>99340775</v>
      </c>
      <c r="AU33" s="41">
        <v>6478</v>
      </c>
      <c r="AW33" s="41">
        <v>99340775</v>
      </c>
      <c r="AX33" s="41">
        <v>6793</v>
      </c>
      <c r="AY33" s="36"/>
    </row>
    <row r="34" spans="2:51" x14ac:dyDescent="0.25">
      <c r="B34" s="22" t="s">
        <v>151</v>
      </c>
      <c r="C34" s="41" t="s">
        <v>68</v>
      </c>
      <c r="D34" s="41" t="s">
        <v>152</v>
      </c>
      <c r="E34" s="41" t="s">
        <v>152</v>
      </c>
      <c r="F34" s="13" t="str">
        <f t="shared" si="4"/>
        <v>27</v>
      </c>
      <c r="G34" s="13" t="str">
        <f t="shared" si="1"/>
        <v>CR1</v>
      </c>
      <c r="H34" s="41">
        <v>3</v>
      </c>
      <c r="I34" s="41" t="s">
        <v>147</v>
      </c>
      <c r="J34" s="41" t="s">
        <v>77</v>
      </c>
      <c r="K34" s="41">
        <v>3</v>
      </c>
      <c r="L34" s="35" t="s">
        <v>119</v>
      </c>
      <c r="M34" s="27">
        <v>137</v>
      </c>
      <c r="N34" s="35">
        <v>99389027</v>
      </c>
      <c r="O34" s="36">
        <v>6685</v>
      </c>
      <c r="P34" s="36">
        <f t="shared" si="2"/>
        <v>6885</v>
      </c>
      <c r="Q34" s="36">
        <v>6968</v>
      </c>
      <c r="R34" s="36">
        <f t="shared" si="3"/>
        <v>7069</v>
      </c>
      <c r="S34" s="36">
        <v>7805</v>
      </c>
      <c r="T34" s="42" t="s">
        <v>79</v>
      </c>
      <c r="U34" s="42"/>
      <c r="V34" s="42" t="s">
        <v>80</v>
      </c>
      <c r="W34" s="42" t="s">
        <v>81</v>
      </c>
      <c r="X34" s="38">
        <v>1.25</v>
      </c>
      <c r="Y34" s="42" t="s">
        <v>82</v>
      </c>
      <c r="Z34" s="41" t="s">
        <v>83</v>
      </c>
      <c r="AA34" s="41" t="s">
        <v>84</v>
      </c>
      <c r="AB34" s="35" t="s">
        <v>153</v>
      </c>
      <c r="AC34" s="41" t="s">
        <v>86</v>
      </c>
      <c r="AG34" s="41">
        <v>99389027</v>
      </c>
      <c r="AH34" s="41">
        <v>6506</v>
      </c>
      <c r="AI34" s="41">
        <f>VLOOKUP(AG34,[1]CRE!$A$2:$J$994,10,FALSE)</f>
        <v>6685</v>
      </c>
      <c r="AK34" s="41">
        <v>99389027</v>
      </c>
      <c r="AL34" s="41">
        <v>6885</v>
      </c>
      <c r="AQ34" s="41">
        <v>99389027</v>
      </c>
      <c r="AR34" s="41">
        <v>7069</v>
      </c>
      <c r="AT34" s="41">
        <v>99389027</v>
      </c>
      <c r="AU34" s="41">
        <v>7453</v>
      </c>
      <c r="AW34" s="41">
        <v>99389027</v>
      </c>
      <c r="AX34" s="41">
        <v>7805</v>
      </c>
      <c r="AY34" s="36"/>
    </row>
    <row r="35" spans="2:51" x14ac:dyDescent="0.25">
      <c r="B35" s="22" t="s">
        <v>154</v>
      </c>
      <c r="C35" s="41" t="s">
        <v>68</v>
      </c>
      <c r="D35" s="41" t="s">
        <v>152</v>
      </c>
      <c r="E35" s="41" t="s">
        <v>152</v>
      </c>
      <c r="F35" s="13" t="str">
        <f t="shared" si="4"/>
        <v>27</v>
      </c>
      <c r="G35" s="13" t="str">
        <f t="shared" si="1"/>
        <v>CR1</v>
      </c>
      <c r="H35" s="41">
        <v>3</v>
      </c>
      <c r="I35" s="41" t="s">
        <v>147</v>
      </c>
      <c r="J35" s="41" t="s">
        <v>77</v>
      </c>
      <c r="K35" s="41">
        <v>3</v>
      </c>
      <c r="L35" s="35" t="s">
        <v>119</v>
      </c>
      <c r="M35" s="27">
        <v>137</v>
      </c>
      <c r="N35" s="35">
        <v>99389008</v>
      </c>
      <c r="O35" s="36">
        <v>6270</v>
      </c>
      <c r="P35" s="36">
        <f t="shared" si="2"/>
        <v>6457</v>
      </c>
      <c r="Q35" s="36">
        <v>6651</v>
      </c>
      <c r="R35" s="36">
        <f t="shared" si="3"/>
        <v>6716</v>
      </c>
      <c r="S35" s="36">
        <v>7412</v>
      </c>
      <c r="T35" s="42" t="s">
        <v>79</v>
      </c>
      <c r="U35" s="42"/>
      <c r="V35" s="42" t="s">
        <v>80</v>
      </c>
      <c r="W35" s="42" t="s">
        <v>81</v>
      </c>
      <c r="X35" s="38">
        <v>1.25</v>
      </c>
      <c r="Y35" s="42" t="s">
        <v>82</v>
      </c>
      <c r="Z35" s="41" t="s">
        <v>83</v>
      </c>
      <c r="AA35" s="41" t="s">
        <v>84</v>
      </c>
      <c r="AB35" s="35" t="s">
        <v>153</v>
      </c>
      <c r="AC35" s="41" t="s">
        <v>90</v>
      </c>
      <c r="AG35" s="41">
        <v>99389008</v>
      </c>
      <c r="AH35" s="41">
        <v>6111</v>
      </c>
      <c r="AI35" s="41">
        <f>VLOOKUP(AG35,[1]CRE!$A$2:$J$994,10,FALSE)</f>
        <v>6270</v>
      </c>
      <c r="AK35" s="41">
        <v>99389008</v>
      </c>
      <c r="AL35" s="41">
        <v>6457</v>
      </c>
      <c r="AQ35" s="41">
        <v>99389008</v>
      </c>
      <c r="AR35" s="41">
        <v>6716</v>
      </c>
      <c r="AT35" s="41">
        <v>99389008</v>
      </c>
      <c r="AU35" s="41">
        <v>7079</v>
      </c>
      <c r="AW35" s="41">
        <v>99389008</v>
      </c>
      <c r="AX35" s="41">
        <v>7412</v>
      </c>
      <c r="AY35" s="36"/>
    </row>
    <row r="36" spans="2:51" x14ac:dyDescent="0.25">
      <c r="B36" s="22" t="s">
        <v>155</v>
      </c>
      <c r="C36" s="41" t="s">
        <v>68</v>
      </c>
      <c r="D36" s="41" t="s">
        <v>152</v>
      </c>
      <c r="E36" s="41" t="s">
        <v>152</v>
      </c>
      <c r="F36" s="13" t="str">
        <f t="shared" si="4"/>
        <v>27</v>
      </c>
      <c r="G36" s="13" t="str">
        <f t="shared" si="1"/>
        <v>CR1</v>
      </c>
      <c r="H36" s="41">
        <v>3</v>
      </c>
      <c r="I36" s="41" t="s">
        <v>147</v>
      </c>
      <c r="J36" s="41" t="s">
        <v>77</v>
      </c>
      <c r="K36" s="41">
        <v>3</v>
      </c>
      <c r="L36" s="35" t="s">
        <v>110</v>
      </c>
      <c r="M36" s="27">
        <v>116</v>
      </c>
      <c r="N36" s="15">
        <v>99340769</v>
      </c>
      <c r="O36" s="36">
        <v>6685</v>
      </c>
      <c r="P36" s="36">
        <f t="shared" si="2"/>
        <v>6885</v>
      </c>
      <c r="Q36" s="36">
        <v>6968</v>
      </c>
      <c r="R36" s="36">
        <f t="shared" si="3"/>
        <v>7069</v>
      </c>
      <c r="S36" s="36">
        <v>7805</v>
      </c>
      <c r="T36" s="42" t="s">
        <v>79</v>
      </c>
      <c r="U36" s="42"/>
      <c r="V36" s="42" t="s">
        <v>80</v>
      </c>
      <c r="W36" s="42" t="s">
        <v>81</v>
      </c>
      <c r="X36" s="38">
        <v>1.25</v>
      </c>
      <c r="Y36" s="42" t="s">
        <v>82</v>
      </c>
      <c r="Z36" s="41" t="s">
        <v>83</v>
      </c>
      <c r="AA36" s="41" t="s">
        <v>84</v>
      </c>
      <c r="AB36" s="35" t="s">
        <v>153</v>
      </c>
      <c r="AC36" s="41" t="s">
        <v>86</v>
      </c>
      <c r="AG36" s="41">
        <v>99340769</v>
      </c>
      <c r="AH36" s="41">
        <v>6506</v>
      </c>
      <c r="AI36" s="41">
        <f>VLOOKUP(AG36,[1]CRE!$A$2:$J$994,10,FALSE)</f>
        <v>6685</v>
      </c>
      <c r="AK36" s="41">
        <v>99340769</v>
      </c>
      <c r="AL36" s="41">
        <v>6885</v>
      </c>
      <c r="AQ36" s="41">
        <v>99340769</v>
      </c>
      <c r="AR36" s="41">
        <v>7069</v>
      </c>
      <c r="AT36" s="41">
        <v>99340769</v>
      </c>
      <c r="AU36" s="41">
        <v>7453</v>
      </c>
      <c r="AW36" s="41">
        <v>99340769</v>
      </c>
      <c r="AX36" s="41">
        <v>7805</v>
      </c>
      <c r="AY36" s="36"/>
    </row>
    <row r="37" spans="2:51" x14ac:dyDescent="0.25">
      <c r="B37" s="22" t="s">
        <v>156</v>
      </c>
      <c r="C37" s="41" t="s">
        <v>68</v>
      </c>
      <c r="D37" s="41" t="s">
        <v>152</v>
      </c>
      <c r="E37" s="41" t="s">
        <v>152</v>
      </c>
      <c r="F37" s="13" t="str">
        <f t="shared" si="4"/>
        <v>27</v>
      </c>
      <c r="G37" s="13" t="str">
        <f t="shared" si="1"/>
        <v>CR1</v>
      </c>
      <c r="H37" s="41">
        <v>3</v>
      </c>
      <c r="I37" s="41" t="s">
        <v>147</v>
      </c>
      <c r="J37" s="41" t="s">
        <v>77</v>
      </c>
      <c r="K37" s="41">
        <v>3</v>
      </c>
      <c r="L37" s="35" t="s">
        <v>110</v>
      </c>
      <c r="M37" s="27">
        <v>116</v>
      </c>
      <c r="N37" s="15">
        <v>99340777</v>
      </c>
      <c r="O37" s="36">
        <v>6270</v>
      </c>
      <c r="P37" s="36">
        <f t="shared" si="2"/>
        <v>6457</v>
      </c>
      <c r="Q37" s="36">
        <v>6651</v>
      </c>
      <c r="R37" s="36">
        <f t="shared" si="3"/>
        <v>6716</v>
      </c>
      <c r="S37" s="36">
        <v>7412</v>
      </c>
      <c r="T37" s="42" t="s">
        <v>79</v>
      </c>
      <c r="U37" s="42"/>
      <c r="V37" s="42" t="s">
        <v>80</v>
      </c>
      <c r="W37" s="42" t="s">
        <v>81</v>
      </c>
      <c r="X37" s="38">
        <v>1.25</v>
      </c>
      <c r="Y37" s="42" t="s">
        <v>82</v>
      </c>
      <c r="Z37" s="41" t="s">
        <v>83</v>
      </c>
      <c r="AA37" s="41" t="s">
        <v>84</v>
      </c>
      <c r="AB37" s="35" t="s">
        <v>153</v>
      </c>
      <c r="AC37" s="41" t="s">
        <v>90</v>
      </c>
      <c r="AG37" s="41">
        <v>99340777</v>
      </c>
      <c r="AH37" s="41">
        <v>6111</v>
      </c>
      <c r="AI37" s="41">
        <f>VLOOKUP(AG37,[1]CRE!$A$2:$J$994,10,FALSE)</f>
        <v>6270</v>
      </c>
      <c r="AK37" s="41">
        <v>99340777</v>
      </c>
      <c r="AL37" s="41">
        <v>6457</v>
      </c>
      <c r="AQ37" s="41">
        <v>99340777</v>
      </c>
      <c r="AR37" s="41">
        <v>6716</v>
      </c>
      <c r="AT37" s="41">
        <v>99340777</v>
      </c>
      <c r="AU37" s="41">
        <v>7079</v>
      </c>
      <c r="AW37" s="41">
        <v>99340777</v>
      </c>
      <c r="AX37" s="41">
        <v>7412</v>
      </c>
      <c r="AY37" s="36"/>
    </row>
    <row r="38" spans="2:51" x14ac:dyDescent="0.25">
      <c r="B38" s="22" t="s">
        <v>157</v>
      </c>
      <c r="C38" s="41" t="s">
        <v>68</v>
      </c>
      <c r="D38" s="41" t="s">
        <v>158</v>
      </c>
      <c r="E38" s="41" t="s">
        <v>158</v>
      </c>
      <c r="F38" s="13" t="str">
        <f t="shared" ref="F38:F43" si="5">RIGHT(E38,1)</f>
        <v>2</v>
      </c>
      <c r="G38" s="13" t="str">
        <f t="shared" ref="G38:G69" si="6">SUBSTITUTE(T38,"NE","")</f>
        <v>CR3</v>
      </c>
      <c r="H38" s="41" t="s">
        <v>75</v>
      </c>
      <c r="I38" s="41" t="s">
        <v>76</v>
      </c>
      <c r="J38" s="41" t="s">
        <v>77</v>
      </c>
      <c r="K38" s="41">
        <v>1</v>
      </c>
      <c r="L38" s="35" t="s">
        <v>78</v>
      </c>
      <c r="M38" s="27">
        <v>68</v>
      </c>
      <c r="N38" s="15">
        <v>99340808</v>
      </c>
      <c r="O38" s="36">
        <v>3407</v>
      </c>
      <c r="P38" s="36">
        <f t="shared" si="2"/>
        <v>3510</v>
      </c>
      <c r="Q38" s="36">
        <v>3492</v>
      </c>
      <c r="R38" s="36">
        <f t="shared" si="3"/>
        <v>3537</v>
      </c>
      <c r="S38" s="36">
        <v>3894</v>
      </c>
      <c r="T38" s="42" t="s">
        <v>159</v>
      </c>
      <c r="U38" s="42"/>
      <c r="V38" s="42" t="s">
        <v>80</v>
      </c>
      <c r="W38" s="42" t="s">
        <v>81</v>
      </c>
      <c r="X38" s="38">
        <v>1.25</v>
      </c>
      <c r="Y38" s="42" t="s">
        <v>82</v>
      </c>
      <c r="Z38" s="41" t="s">
        <v>83</v>
      </c>
      <c r="AA38" s="41" t="s">
        <v>84</v>
      </c>
      <c r="AB38" s="35" t="s">
        <v>85</v>
      </c>
      <c r="AC38" s="41" t="s">
        <v>86</v>
      </c>
      <c r="AG38" s="41">
        <v>99340808</v>
      </c>
      <c r="AH38" s="41">
        <v>3315</v>
      </c>
      <c r="AI38" s="41">
        <f>VLOOKUP(AG38,[1]CRE!$A$2:$J$994,10,FALSE)</f>
        <v>3407</v>
      </c>
      <c r="AK38" s="41">
        <v>99340808</v>
      </c>
      <c r="AL38" s="41">
        <v>3510</v>
      </c>
      <c r="AQ38" s="41">
        <v>99340808</v>
      </c>
      <c r="AR38" s="41">
        <v>3537</v>
      </c>
      <c r="AT38" s="41">
        <v>99340808</v>
      </c>
      <c r="AU38" s="41">
        <v>3705</v>
      </c>
      <c r="AW38" s="41">
        <v>99340808</v>
      </c>
      <c r="AX38" s="41">
        <v>3894</v>
      </c>
      <c r="AY38" s="36"/>
    </row>
    <row r="39" spans="2:51" x14ac:dyDescent="0.25">
      <c r="B39" s="22" t="s">
        <v>160</v>
      </c>
      <c r="C39" s="41" t="s">
        <v>68</v>
      </c>
      <c r="D39" s="41" t="s">
        <v>158</v>
      </c>
      <c r="E39" s="41" t="s">
        <v>158</v>
      </c>
      <c r="F39" s="13" t="str">
        <f t="shared" si="5"/>
        <v>2</v>
      </c>
      <c r="G39" s="13" t="str">
        <f t="shared" si="6"/>
        <v>CR3</v>
      </c>
      <c r="H39" s="41" t="s">
        <v>75</v>
      </c>
      <c r="I39" s="41" t="s">
        <v>76</v>
      </c>
      <c r="J39" s="41" t="s">
        <v>77</v>
      </c>
      <c r="K39" s="41">
        <v>1</v>
      </c>
      <c r="L39" s="35" t="s">
        <v>78</v>
      </c>
      <c r="M39" s="27">
        <v>68</v>
      </c>
      <c r="N39" s="15">
        <v>99340813</v>
      </c>
      <c r="O39" s="36">
        <v>2992</v>
      </c>
      <c r="P39" s="36">
        <f t="shared" si="2"/>
        <v>3082</v>
      </c>
      <c r="Q39" s="36">
        <v>3175</v>
      </c>
      <c r="R39" s="36">
        <f t="shared" si="3"/>
        <v>3184</v>
      </c>
      <c r="S39" s="36">
        <v>3501</v>
      </c>
      <c r="T39" s="42" t="s">
        <v>159</v>
      </c>
      <c r="U39" s="42"/>
      <c r="V39" s="42" t="s">
        <v>80</v>
      </c>
      <c r="W39" s="42" t="s">
        <v>81</v>
      </c>
      <c r="X39" s="38">
        <v>1.25</v>
      </c>
      <c r="Y39" s="42" t="s">
        <v>82</v>
      </c>
      <c r="Z39" s="41" t="s">
        <v>83</v>
      </c>
      <c r="AA39" s="41" t="s">
        <v>84</v>
      </c>
      <c r="AB39" s="35" t="s">
        <v>85</v>
      </c>
      <c r="AC39" s="41" t="s">
        <v>90</v>
      </c>
      <c r="AG39" s="41">
        <v>99340813</v>
      </c>
      <c r="AH39" s="41">
        <v>2920</v>
      </c>
      <c r="AI39" s="41">
        <f>VLOOKUP(AG39,[1]CRE!$A$2:$J$994,10,FALSE)</f>
        <v>2992</v>
      </c>
      <c r="AK39" s="41">
        <v>99340813</v>
      </c>
      <c r="AL39" s="41">
        <v>3082</v>
      </c>
      <c r="AQ39" s="41">
        <v>99340813</v>
      </c>
      <c r="AR39" s="41">
        <v>3184</v>
      </c>
      <c r="AT39" s="41">
        <v>99340813</v>
      </c>
      <c r="AU39" s="41">
        <v>3331</v>
      </c>
      <c r="AW39" s="41">
        <v>99340813</v>
      </c>
      <c r="AX39" s="41">
        <v>3501</v>
      </c>
      <c r="AY39" s="36"/>
    </row>
    <row r="40" spans="2:51" x14ac:dyDescent="0.25">
      <c r="B40" s="22" t="s">
        <v>161</v>
      </c>
      <c r="C40" s="41" t="s">
        <v>68</v>
      </c>
      <c r="D40" s="41" t="s">
        <v>162</v>
      </c>
      <c r="E40" s="41" t="s">
        <v>162</v>
      </c>
      <c r="F40" s="13" t="str">
        <f t="shared" si="5"/>
        <v>4</v>
      </c>
      <c r="G40" s="13" t="str">
        <f t="shared" si="6"/>
        <v>CR3</v>
      </c>
      <c r="H40" s="41" t="s">
        <v>95</v>
      </c>
      <c r="I40" s="41" t="s">
        <v>76</v>
      </c>
      <c r="J40" s="41" t="s">
        <v>77</v>
      </c>
      <c r="K40" s="41">
        <v>1</v>
      </c>
      <c r="L40" s="35" t="s">
        <v>78</v>
      </c>
      <c r="M40" s="27">
        <v>69</v>
      </c>
      <c r="N40" s="15">
        <v>99340809</v>
      </c>
      <c r="O40" s="36">
        <v>3606</v>
      </c>
      <c r="P40" s="36">
        <f t="shared" si="2"/>
        <v>3714</v>
      </c>
      <c r="Q40" s="36">
        <v>3702</v>
      </c>
      <c r="R40" s="36">
        <f t="shared" si="3"/>
        <v>3749</v>
      </c>
      <c r="S40" s="36">
        <v>4125</v>
      </c>
      <c r="T40" s="42" t="s">
        <v>159</v>
      </c>
      <c r="U40" s="42"/>
      <c r="V40" s="42" t="s">
        <v>80</v>
      </c>
      <c r="W40" s="42" t="s">
        <v>81</v>
      </c>
      <c r="X40" s="38">
        <v>1.25</v>
      </c>
      <c r="Y40" s="42" t="s">
        <v>82</v>
      </c>
      <c r="Z40" s="41" t="s">
        <v>83</v>
      </c>
      <c r="AA40" s="41" t="s">
        <v>84</v>
      </c>
      <c r="AB40" s="35" t="s">
        <v>85</v>
      </c>
      <c r="AC40" s="41" t="s">
        <v>86</v>
      </c>
      <c r="AG40" s="41">
        <v>99340809</v>
      </c>
      <c r="AH40" s="41">
        <v>3508</v>
      </c>
      <c r="AI40" s="41">
        <f>VLOOKUP(AG40,[1]CRE!$A$2:$J$994,10,FALSE)</f>
        <v>3606</v>
      </c>
      <c r="AK40" s="41">
        <v>99340809</v>
      </c>
      <c r="AL40" s="41">
        <v>3714</v>
      </c>
      <c r="AQ40" s="41">
        <v>99340809</v>
      </c>
      <c r="AR40" s="41">
        <v>3749</v>
      </c>
      <c r="AT40" s="41">
        <v>99340809</v>
      </c>
      <c r="AU40" s="41">
        <v>3925</v>
      </c>
      <c r="AW40" s="41">
        <v>99340809</v>
      </c>
      <c r="AX40" s="41">
        <v>4125</v>
      </c>
      <c r="AY40" s="36"/>
    </row>
    <row r="41" spans="2:51" x14ac:dyDescent="0.25">
      <c r="B41" s="22" t="s">
        <v>163</v>
      </c>
      <c r="C41" s="41" t="s">
        <v>68</v>
      </c>
      <c r="D41" s="41" t="s">
        <v>162</v>
      </c>
      <c r="E41" s="41" t="s">
        <v>162</v>
      </c>
      <c r="F41" s="13" t="str">
        <f t="shared" si="5"/>
        <v>4</v>
      </c>
      <c r="G41" s="13" t="str">
        <f t="shared" si="6"/>
        <v>CR3</v>
      </c>
      <c r="H41" s="41" t="s">
        <v>95</v>
      </c>
      <c r="I41" s="41" t="s">
        <v>76</v>
      </c>
      <c r="J41" s="41" t="s">
        <v>77</v>
      </c>
      <c r="K41" s="41">
        <v>1</v>
      </c>
      <c r="L41" s="35" t="s">
        <v>78</v>
      </c>
      <c r="M41" s="27">
        <v>69</v>
      </c>
      <c r="N41" s="15">
        <v>99340814</v>
      </c>
      <c r="O41" s="36">
        <v>3191</v>
      </c>
      <c r="P41" s="36">
        <f t="shared" si="2"/>
        <v>3286</v>
      </c>
      <c r="Q41" s="36">
        <v>3385</v>
      </c>
      <c r="R41" s="36">
        <f t="shared" si="3"/>
        <v>3396</v>
      </c>
      <c r="S41" s="36">
        <v>3732</v>
      </c>
      <c r="T41" s="42" t="s">
        <v>159</v>
      </c>
      <c r="U41" s="42"/>
      <c r="V41" s="42" t="s">
        <v>80</v>
      </c>
      <c r="W41" s="42" t="s">
        <v>81</v>
      </c>
      <c r="X41" s="38">
        <v>1.25</v>
      </c>
      <c r="Y41" s="42" t="s">
        <v>82</v>
      </c>
      <c r="Z41" s="41" t="s">
        <v>83</v>
      </c>
      <c r="AA41" s="41" t="s">
        <v>84</v>
      </c>
      <c r="AB41" s="35" t="s">
        <v>85</v>
      </c>
      <c r="AC41" s="41" t="s">
        <v>90</v>
      </c>
      <c r="AG41" s="41">
        <v>99340814</v>
      </c>
      <c r="AH41" s="41">
        <v>3113</v>
      </c>
      <c r="AI41" s="41">
        <f>VLOOKUP(AG41,[1]CRE!$A$2:$J$994,10,FALSE)</f>
        <v>3191</v>
      </c>
      <c r="AK41" s="41">
        <v>99340814</v>
      </c>
      <c r="AL41" s="41">
        <v>3286</v>
      </c>
      <c r="AQ41" s="41">
        <v>99340814</v>
      </c>
      <c r="AR41" s="41">
        <v>3396</v>
      </c>
      <c r="AT41" s="41">
        <v>99340814</v>
      </c>
      <c r="AU41" s="41">
        <v>3551</v>
      </c>
      <c r="AW41" s="41">
        <v>99340814</v>
      </c>
      <c r="AX41" s="41">
        <v>3732</v>
      </c>
      <c r="AY41" s="36"/>
    </row>
    <row r="42" spans="2:51" x14ac:dyDescent="0.25">
      <c r="B42" s="22" t="s">
        <v>164</v>
      </c>
      <c r="C42" s="41" t="s">
        <v>68</v>
      </c>
      <c r="D42" s="41" t="s">
        <v>165</v>
      </c>
      <c r="E42" s="41" t="s">
        <v>165</v>
      </c>
      <c r="F42" s="13" t="str">
        <f t="shared" si="5"/>
        <v>5</v>
      </c>
      <c r="G42" s="13" t="str">
        <f t="shared" si="6"/>
        <v>CR3</v>
      </c>
      <c r="H42" s="41">
        <v>1</v>
      </c>
      <c r="I42" s="41" t="s">
        <v>76</v>
      </c>
      <c r="J42" s="41" t="s">
        <v>77</v>
      </c>
      <c r="K42" s="41">
        <v>1</v>
      </c>
      <c r="L42" s="35" t="s">
        <v>78</v>
      </c>
      <c r="M42" s="27">
        <v>70</v>
      </c>
      <c r="N42" s="15">
        <v>99340810</v>
      </c>
      <c r="O42" s="36">
        <v>3809</v>
      </c>
      <c r="P42" s="36">
        <f t="shared" si="2"/>
        <v>3924</v>
      </c>
      <c r="Q42" s="36">
        <v>3918</v>
      </c>
      <c r="R42" s="36">
        <f t="shared" si="3"/>
        <v>3877</v>
      </c>
      <c r="S42" s="36">
        <v>4269</v>
      </c>
      <c r="T42" s="42" t="s">
        <v>159</v>
      </c>
      <c r="U42" s="42"/>
      <c r="V42" s="42" t="s">
        <v>80</v>
      </c>
      <c r="W42" s="42" t="s">
        <v>81</v>
      </c>
      <c r="X42" s="38">
        <v>1.25</v>
      </c>
      <c r="Y42" s="42" t="s">
        <v>82</v>
      </c>
      <c r="Z42" s="41" t="s">
        <v>83</v>
      </c>
      <c r="AA42" s="41" t="s">
        <v>84</v>
      </c>
      <c r="AB42" s="35" t="s">
        <v>85</v>
      </c>
      <c r="AC42" s="41" t="s">
        <v>86</v>
      </c>
      <c r="AG42" s="41">
        <v>99340810</v>
      </c>
      <c r="AH42" s="41">
        <v>3706</v>
      </c>
      <c r="AI42" s="41">
        <f>VLOOKUP(AG42,[1]CRE!$A$2:$J$994,10,FALSE)</f>
        <v>3809</v>
      </c>
      <c r="AK42" s="41">
        <v>99340810</v>
      </c>
      <c r="AL42" s="41">
        <v>3924</v>
      </c>
      <c r="AQ42" s="41">
        <v>99340810</v>
      </c>
      <c r="AR42" s="41">
        <v>3877</v>
      </c>
      <c r="AT42" s="41">
        <v>99340810</v>
      </c>
      <c r="AU42" s="41">
        <v>4064</v>
      </c>
      <c r="AW42" s="41">
        <v>99340810</v>
      </c>
      <c r="AX42" s="41">
        <v>4269</v>
      </c>
      <c r="AY42" s="36"/>
    </row>
    <row r="43" spans="2:51" x14ac:dyDescent="0.25">
      <c r="B43" s="22" t="s">
        <v>166</v>
      </c>
      <c r="C43" s="41" t="s">
        <v>68</v>
      </c>
      <c r="D43" s="41" t="s">
        <v>165</v>
      </c>
      <c r="E43" s="41" t="s">
        <v>165</v>
      </c>
      <c r="F43" s="13" t="str">
        <f t="shared" si="5"/>
        <v>5</v>
      </c>
      <c r="G43" s="13" t="str">
        <f t="shared" si="6"/>
        <v>CR3</v>
      </c>
      <c r="H43" s="41">
        <v>1</v>
      </c>
      <c r="I43" s="41" t="s">
        <v>76</v>
      </c>
      <c r="J43" s="41" t="s">
        <v>77</v>
      </c>
      <c r="K43" s="41">
        <v>1</v>
      </c>
      <c r="L43" s="35" t="s">
        <v>78</v>
      </c>
      <c r="M43" s="27">
        <v>70</v>
      </c>
      <c r="N43" s="15">
        <v>99340815</v>
      </c>
      <c r="O43" s="36">
        <v>3394</v>
      </c>
      <c r="P43" s="36">
        <f t="shared" si="2"/>
        <v>3496</v>
      </c>
      <c r="Q43" s="36">
        <v>3601</v>
      </c>
      <c r="R43" s="36">
        <f t="shared" si="3"/>
        <v>3524</v>
      </c>
      <c r="S43" s="36">
        <v>3876</v>
      </c>
      <c r="T43" s="42" t="s">
        <v>159</v>
      </c>
      <c r="U43" s="42"/>
      <c r="V43" s="42" t="s">
        <v>80</v>
      </c>
      <c r="W43" s="42" t="s">
        <v>81</v>
      </c>
      <c r="X43" s="38">
        <v>1.25</v>
      </c>
      <c r="Y43" s="42" t="s">
        <v>82</v>
      </c>
      <c r="Z43" s="41" t="s">
        <v>83</v>
      </c>
      <c r="AA43" s="41" t="s">
        <v>84</v>
      </c>
      <c r="AB43" s="35" t="s">
        <v>85</v>
      </c>
      <c r="AC43" s="41" t="s">
        <v>90</v>
      </c>
      <c r="AG43" s="41">
        <v>99340815</v>
      </c>
      <c r="AH43" s="41">
        <v>3311</v>
      </c>
      <c r="AI43" s="41">
        <f>VLOOKUP(AG43,[1]CRE!$A$2:$J$994,10,FALSE)</f>
        <v>3394</v>
      </c>
      <c r="AK43" s="41">
        <v>99340815</v>
      </c>
      <c r="AL43" s="41">
        <v>3496</v>
      </c>
      <c r="AQ43" s="41">
        <v>99340815</v>
      </c>
      <c r="AR43" s="41">
        <v>3524</v>
      </c>
      <c r="AT43" s="41">
        <v>99340815</v>
      </c>
      <c r="AU43" s="41">
        <v>3690</v>
      </c>
      <c r="AW43" s="41">
        <v>99340815</v>
      </c>
      <c r="AX43" s="41">
        <v>3876</v>
      </c>
      <c r="AY43" s="36"/>
    </row>
    <row r="44" spans="2:51" x14ac:dyDescent="0.25">
      <c r="B44" s="22" t="s">
        <v>167</v>
      </c>
      <c r="C44" s="41" t="s">
        <v>68</v>
      </c>
      <c r="D44" s="41" t="s">
        <v>168</v>
      </c>
      <c r="E44" s="41" t="s">
        <v>168</v>
      </c>
      <c r="F44" s="41">
        <v>6</v>
      </c>
      <c r="G44" s="13" t="str">
        <f t="shared" si="6"/>
        <v>CR3</v>
      </c>
      <c r="H44" s="41" t="s">
        <v>118</v>
      </c>
      <c r="I44" s="41" t="s">
        <v>76</v>
      </c>
      <c r="J44" s="41" t="s">
        <v>77</v>
      </c>
      <c r="K44" s="41">
        <v>3</v>
      </c>
      <c r="L44" s="35" t="s">
        <v>119</v>
      </c>
      <c r="M44" s="27">
        <v>85</v>
      </c>
      <c r="N44" s="35">
        <v>99392537</v>
      </c>
      <c r="O44" s="36">
        <v>4345</v>
      </c>
      <c r="P44" s="36">
        <f t="shared" si="2"/>
        <v>4476</v>
      </c>
      <c r="Q44" s="36">
        <v>4486</v>
      </c>
      <c r="R44" s="36">
        <f t="shared" si="3"/>
        <v>4529</v>
      </c>
      <c r="S44" s="36">
        <v>4980</v>
      </c>
      <c r="T44" s="42" t="s">
        <v>159</v>
      </c>
      <c r="U44" s="42"/>
      <c r="V44" s="42" t="s">
        <v>80</v>
      </c>
      <c r="W44" s="42" t="s">
        <v>81</v>
      </c>
      <c r="X44" s="38">
        <v>1.25</v>
      </c>
      <c r="Y44" s="42" t="s">
        <v>82</v>
      </c>
      <c r="Z44" s="41" t="s">
        <v>83</v>
      </c>
      <c r="AA44" s="41" t="s">
        <v>84</v>
      </c>
      <c r="AB44" s="35" t="s">
        <v>85</v>
      </c>
      <c r="AC44" s="41" t="s">
        <v>86</v>
      </c>
      <c r="AG44" s="41">
        <v>99392537</v>
      </c>
      <c r="AH44" s="41">
        <v>4230</v>
      </c>
      <c r="AI44" s="41">
        <f>VLOOKUP(AG44,[1]CRE!$A$2:$J$994,10,FALSE)</f>
        <v>4345</v>
      </c>
      <c r="AK44" s="41">
        <v>99392537</v>
      </c>
      <c r="AL44" s="41">
        <v>4476</v>
      </c>
      <c r="AQ44" s="41">
        <v>99392537</v>
      </c>
      <c r="AR44" s="41">
        <v>4529</v>
      </c>
      <c r="AT44" s="41">
        <v>99392537</v>
      </c>
      <c r="AU44" s="41">
        <v>4733</v>
      </c>
      <c r="AW44" s="41">
        <v>99392537</v>
      </c>
      <c r="AX44" s="41">
        <v>4980</v>
      </c>
      <c r="AY44" s="36"/>
    </row>
    <row r="45" spans="2:51" x14ac:dyDescent="0.25">
      <c r="B45" s="22" t="s">
        <v>169</v>
      </c>
      <c r="C45" s="41" t="s">
        <v>68</v>
      </c>
      <c r="D45" s="41" t="s">
        <v>168</v>
      </c>
      <c r="E45" s="41" t="s">
        <v>168</v>
      </c>
      <c r="F45" s="41">
        <v>6</v>
      </c>
      <c r="G45" s="13" t="str">
        <f t="shared" si="6"/>
        <v>CR3</v>
      </c>
      <c r="H45" s="41" t="s">
        <v>118</v>
      </c>
      <c r="I45" s="41" t="s">
        <v>76</v>
      </c>
      <c r="J45" s="41" t="s">
        <v>77</v>
      </c>
      <c r="K45" s="41">
        <v>3</v>
      </c>
      <c r="L45" s="35" t="s">
        <v>119</v>
      </c>
      <c r="M45" s="27">
        <v>85</v>
      </c>
      <c r="N45" s="35">
        <v>99392532</v>
      </c>
      <c r="O45" s="36">
        <v>3930</v>
      </c>
      <c r="P45" s="36">
        <f t="shared" si="2"/>
        <v>4048</v>
      </c>
      <c r="Q45" s="36">
        <v>4170</v>
      </c>
      <c r="R45" s="36">
        <f t="shared" si="3"/>
        <v>4176</v>
      </c>
      <c r="S45" s="36">
        <v>4587</v>
      </c>
      <c r="T45" s="42" t="s">
        <v>159</v>
      </c>
      <c r="U45" s="42"/>
      <c r="V45" s="42" t="s">
        <v>80</v>
      </c>
      <c r="W45" s="42" t="s">
        <v>81</v>
      </c>
      <c r="X45" s="38">
        <v>1.25</v>
      </c>
      <c r="Y45" s="42" t="s">
        <v>82</v>
      </c>
      <c r="Z45" s="41" t="s">
        <v>83</v>
      </c>
      <c r="AA45" s="41" t="s">
        <v>84</v>
      </c>
      <c r="AB45" s="35" t="s">
        <v>85</v>
      </c>
      <c r="AC45" s="41" t="s">
        <v>90</v>
      </c>
      <c r="AG45" s="41">
        <v>99392532</v>
      </c>
      <c r="AH45" s="41">
        <v>3835</v>
      </c>
      <c r="AI45" s="41">
        <f>VLOOKUP(AG45,[1]CRE!$A$2:$J$994,10,FALSE)</f>
        <v>3930</v>
      </c>
      <c r="AK45" s="41">
        <v>99392532</v>
      </c>
      <c r="AL45" s="41">
        <v>4048</v>
      </c>
      <c r="AQ45" s="41">
        <v>99392532</v>
      </c>
      <c r="AR45" s="41">
        <v>4176</v>
      </c>
      <c r="AT45" s="41">
        <v>99392532</v>
      </c>
      <c r="AU45" s="41">
        <v>4359</v>
      </c>
      <c r="AW45" s="41">
        <v>99392532</v>
      </c>
      <c r="AX45" s="41">
        <v>4587</v>
      </c>
      <c r="AY45" s="36"/>
    </row>
    <row r="46" spans="2:51" x14ac:dyDescent="0.25">
      <c r="B46" s="22" t="s">
        <v>170</v>
      </c>
      <c r="C46" s="41" t="s">
        <v>68</v>
      </c>
      <c r="D46" s="41" t="s">
        <v>171</v>
      </c>
      <c r="E46" s="41" t="s">
        <v>171</v>
      </c>
      <c r="F46" s="41">
        <v>6</v>
      </c>
      <c r="G46" s="13" t="str">
        <f t="shared" si="6"/>
        <v>CR3</v>
      </c>
      <c r="H46" s="41">
        <v>1</v>
      </c>
      <c r="I46" s="41" t="s">
        <v>76</v>
      </c>
      <c r="J46" s="41" t="s">
        <v>77</v>
      </c>
      <c r="K46" s="41">
        <v>3</v>
      </c>
      <c r="L46" s="35" t="s">
        <v>110</v>
      </c>
      <c r="M46" s="27">
        <v>75</v>
      </c>
      <c r="N46" s="17">
        <v>99340848</v>
      </c>
      <c r="O46" s="36">
        <v>4225</v>
      </c>
      <c r="P46" s="36">
        <f t="shared" si="2"/>
        <v>4352</v>
      </c>
      <c r="Q46" s="36">
        <v>4359</v>
      </c>
      <c r="R46" s="36">
        <f t="shared" si="3"/>
        <v>4406</v>
      </c>
      <c r="S46" s="36">
        <v>4847</v>
      </c>
      <c r="T46" s="42" t="s">
        <v>159</v>
      </c>
      <c r="U46" s="42"/>
      <c r="V46" s="42" t="s">
        <v>80</v>
      </c>
      <c r="W46" s="42" t="s">
        <v>81</v>
      </c>
      <c r="X46" s="38">
        <v>1.25</v>
      </c>
      <c r="Y46" s="42" t="s">
        <v>82</v>
      </c>
      <c r="Z46" s="41" t="s">
        <v>83</v>
      </c>
      <c r="AA46" s="41" t="s">
        <v>84</v>
      </c>
      <c r="AB46" s="35" t="s">
        <v>85</v>
      </c>
      <c r="AC46" s="41" t="s">
        <v>86</v>
      </c>
      <c r="AG46" s="41">
        <v>99340848</v>
      </c>
      <c r="AH46" s="41">
        <v>4113</v>
      </c>
      <c r="AI46" s="41">
        <f>VLOOKUP(AG46,[1]CRE!$A$2:$J$994,10,FALSE)</f>
        <v>4225</v>
      </c>
      <c r="AK46" s="41">
        <v>99340848</v>
      </c>
      <c r="AL46" s="41">
        <v>4352</v>
      </c>
      <c r="AQ46" s="41">
        <v>99340848</v>
      </c>
      <c r="AR46" s="41">
        <v>4406</v>
      </c>
      <c r="AT46" s="41">
        <v>99340848</v>
      </c>
      <c r="AU46" s="41">
        <v>4610</v>
      </c>
      <c r="AW46" s="41">
        <v>99340848</v>
      </c>
      <c r="AX46" s="41">
        <v>4847</v>
      </c>
      <c r="AY46" s="36"/>
    </row>
    <row r="47" spans="2:51" x14ac:dyDescent="0.25">
      <c r="B47" s="22" t="s">
        <v>172</v>
      </c>
      <c r="C47" s="41" t="s">
        <v>68</v>
      </c>
      <c r="D47" s="41" t="s">
        <v>171</v>
      </c>
      <c r="E47" s="41" t="s">
        <v>171</v>
      </c>
      <c r="F47" s="41">
        <v>6</v>
      </c>
      <c r="G47" s="13" t="str">
        <f t="shared" si="6"/>
        <v>CR3</v>
      </c>
      <c r="H47" s="41">
        <v>1</v>
      </c>
      <c r="I47" s="41" t="s">
        <v>76</v>
      </c>
      <c r="J47" s="41" t="s">
        <v>77</v>
      </c>
      <c r="K47" s="41">
        <v>3</v>
      </c>
      <c r="L47" s="35" t="s">
        <v>110</v>
      </c>
      <c r="M47" s="27">
        <v>75</v>
      </c>
      <c r="N47" s="17">
        <v>99340853</v>
      </c>
      <c r="O47" s="36">
        <v>3810</v>
      </c>
      <c r="P47" s="36">
        <f t="shared" si="2"/>
        <v>3924</v>
      </c>
      <c r="Q47" s="36">
        <v>4042</v>
      </c>
      <c r="R47" s="36">
        <f t="shared" si="3"/>
        <v>4053</v>
      </c>
      <c r="S47" s="36">
        <v>4454</v>
      </c>
      <c r="T47" s="42" t="s">
        <v>159</v>
      </c>
      <c r="U47" s="42"/>
      <c r="V47" s="42" t="s">
        <v>80</v>
      </c>
      <c r="W47" s="42" t="s">
        <v>81</v>
      </c>
      <c r="X47" s="38">
        <v>1.25</v>
      </c>
      <c r="Y47" s="42" t="s">
        <v>82</v>
      </c>
      <c r="Z47" s="41" t="s">
        <v>83</v>
      </c>
      <c r="AA47" s="41" t="s">
        <v>84</v>
      </c>
      <c r="AB47" s="35" t="s">
        <v>85</v>
      </c>
      <c r="AC47" s="41" t="s">
        <v>90</v>
      </c>
      <c r="AG47" s="41">
        <v>99340853</v>
      </c>
      <c r="AH47" s="41">
        <v>3718</v>
      </c>
      <c r="AI47" s="41">
        <f>VLOOKUP(AG47,[1]CRE!$A$2:$J$994,10,FALSE)</f>
        <v>3810</v>
      </c>
      <c r="AK47" s="41">
        <v>99340853</v>
      </c>
      <c r="AL47" s="41">
        <v>3924</v>
      </c>
      <c r="AQ47" s="41">
        <v>99340853</v>
      </c>
      <c r="AR47" s="41">
        <v>4053</v>
      </c>
      <c r="AT47" s="41">
        <v>99340853</v>
      </c>
      <c r="AU47" s="41">
        <v>4236</v>
      </c>
      <c r="AW47" s="41">
        <v>99340853</v>
      </c>
      <c r="AX47" s="41">
        <v>4454</v>
      </c>
      <c r="AY47" s="36"/>
    </row>
    <row r="48" spans="2:51" x14ac:dyDescent="0.25">
      <c r="B48" s="22" t="s">
        <v>173</v>
      </c>
      <c r="C48" s="41" t="s">
        <v>68</v>
      </c>
      <c r="D48" s="41" t="s">
        <v>174</v>
      </c>
      <c r="E48" s="41" t="s">
        <v>174</v>
      </c>
      <c r="F48" s="13" t="str">
        <f t="shared" ref="F48:F53" si="7">RIGHT(E48,1)</f>
        <v>8</v>
      </c>
      <c r="G48" s="13" t="str">
        <f t="shared" si="6"/>
        <v>CR3</v>
      </c>
      <c r="H48" s="41" t="s">
        <v>118</v>
      </c>
      <c r="I48" s="41" t="s">
        <v>76</v>
      </c>
      <c r="J48" s="41" t="s">
        <v>77</v>
      </c>
      <c r="K48" s="41">
        <v>1</v>
      </c>
      <c r="L48" s="35" t="s">
        <v>78</v>
      </c>
      <c r="M48" s="27">
        <v>75</v>
      </c>
      <c r="N48" s="15">
        <v>99340811</v>
      </c>
      <c r="O48" s="36">
        <v>4376</v>
      </c>
      <c r="P48" s="36">
        <f t="shared" si="2"/>
        <v>4507</v>
      </c>
      <c r="Q48" s="36">
        <v>4519</v>
      </c>
      <c r="R48" s="36">
        <f t="shared" si="3"/>
        <v>4578</v>
      </c>
      <c r="S48" s="36">
        <v>5042</v>
      </c>
      <c r="T48" s="42" t="s">
        <v>159</v>
      </c>
      <c r="U48" s="42"/>
      <c r="V48" s="42" t="s">
        <v>80</v>
      </c>
      <c r="W48" s="42" t="s">
        <v>81</v>
      </c>
      <c r="X48" s="38">
        <v>1.25</v>
      </c>
      <c r="Y48" s="42" t="s">
        <v>82</v>
      </c>
      <c r="Z48" s="41" t="s">
        <v>83</v>
      </c>
      <c r="AA48" s="41" t="s">
        <v>84</v>
      </c>
      <c r="AB48" s="35" t="s">
        <v>96</v>
      </c>
      <c r="AC48" s="41" t="s">
        <v>86</v>
      </c>
      <c r="AG48" s="41">
        <v>99340811</v>
      </c>
      <c r="AH48" s="41">
        <v>4259</v>
      </c>
      <c r="AI48" s="41">
        <f>VLOOKUP(AG48,[1]CRE!$A$2:$J$994,10,FALSE)</f>
        <v>4376</v>
      </c>
      <c r="AK48" s="41">
        <v>99340811</v>
      </c>
      <c r="AL48" s="41">
        <v>4507</v>
      </c>
      <c r="AQ48" s="41">
        <v>99340811</v>
      </c>
      <c r="AR48" s="41">
        <v>4578</v>
      </c>
      <c r="AT48" s="41">
        <v>99340811</v>
      </c>
      <c r="AU48" s="41">
        <v>4804</v>
      </c>
      <c r="AW48" s="41">
        <v>99340811</v>
      </c>
      <c r="AX48" s="41">
        <v>5042</v>
      </c>
      <c r="AY48" s="36"/>
    </row>
    <row r="49" spans="2:51" x14ac:dyDescent="0.25">
      <c r="B49" s="22" t="s">
        <v>175</v>
      </c>
      <c r="C49" s="41" t="s">
        <v>68</v>
      </c>
      <c r="D49" s="41" t="s">
        <v>174</v>
      </c>
      <c r="E49" s="41" t="s">
        <v>174</v>
      </c>
      <c r="F49" s="13" t="str">
        <f t="shared" si="7"/>
        <v>8</v>
      </c>
      <c r="G49" s="13" t="str">
        <f t="shared" si="6"/>
        <v>CR3</v>
      </c>
      <c r="H49" s="41" t="s">
        <v>118</v>
      </c>
      <c r="I49" s="41" t="s">
        <v>76</v>
      </c>
      <c r="J49" s="41" t="s">
        <v>77</v>
      </c>
      <c r="K49" s="41">
        <v>1</v>
      </c>
      <c r="L49" s="35" t="s">
        <v>78</v>
      </c>
      <c r="M49" s="27">
        <v>75</v>
      </c>
      <c r="N49" s="15">
        <v>99340816</v>
      </c>
      <c r="O49" s="36">
        <v>3961</v>
      </c>
      <c r="P49" s="36">
        <f t="shared" si="2"/>
        <v>4079</v>
      </c>
      <c r="Q49" s="36">
        <v>4202</v>
      </c>
      <c r="R49" s="36">
        <f t="shared" si="3"/>
        <v>4225</v>
      </c>
      <c r="S49" s="36">
        <v>4649</v>
      </c>
      <c r="T49" s="42" t="s">
        <v>159</v>
      </c>
      <c r="U49" s="42"/>
      <c r="V49" s="42" t="s">
        <v>80</v>
      </c>
      <c r="W49" s="42" t="s">
        <v>81</v>
      </c>
      <c r="X49" s="38">
        <v>1.25</v>
      </c>
      <c r="Y49" s="42" t="s">
        <v>82</v>
      </c>
      <c r="Z49" s="41" t="s">
        <v>83</v>
      </c>
      <c r="AA49" s="41" t="s">
        <v>84</v>
      </c>
      <c r="AB49" s="35" t="s">
        <v>96</v>
      </c>
      <c r="AC49" s="41" t="s">
        <v>90</v>
      </c>
      <c r="AG49" s="41">
        <v>99340816</v>
      </c>
      <c r="AH49" s="41">
        <v>3864</v>
      </c>
      <c r="AI49" s="41">
        <f>VLOOKUP(AG49,[1]CRE!$A$2:$J$994,10,FALSE)</f>
        <v>3961</v>
      </c>
      <c r="AK49" s="41">
        <v>99340816</v>
      </c>
      <c r="AL49" s="41">
        <v>4079</v>
      </c>
      <c r="AQ49" s="41">
        <v>99340816</v>
      </c>
      <c r="AR49" s="41">
        <v>4225</v>
      </c>
      <c r="AT49" s="41">
        <v>99340816</v>
      </c>
      <c r="AU49" s="41">
        <v>4430</v>
      </c>
      <c r="AW49" s="41">
        <v>99340816</v>
      </c>
      <c r="AX49" s="41">
        <v>4649</v>
      </c>
      <c r="AY49" s="36"/>
    </row>
    <row r="50" spans="2:51" x14ac:dyDescent="0.25">
      <c r="B50" s="22" t="s">
        <v>176</v>
      </c>
      <c r="C50" s="41" t="s">
        <v>68</v>
      </c>
      <c r="D50" s="41" t="s">
        <v>177</v>
      </c>
      <c r="E50" s="41" t="s">
        <v>177</v>
      </c>
      <c r="F50" s="13" t="str">
        <f t="shared" si="7"/>
        <v>9</v>
      </c>
      <c r="G50" s="13" t="str">
        <f t="shared" si="6"/>
        <v>CR3</v>
      </c>
      <c r="H50" s="41" t="s">
        <v>118</v>
      </c>
      <c r="I50" s="41" t="s">
        <v>76</v>
      </c>
      <c r="J50" s="41" t="s">
        <v>77</v>
      </c>
      <c r="K50" s="41">
        <v>3</v>
      </c>
      <c r="L50" s="35" t="s">
        <v>119</v>
      </c>
      <c r="M50" s="27">
        <v>93</v>
      </c>
      <c r="N50" s="35">
        <v>99389050</v>
      </c>
      <c r="O50" s="36">
        <v>4720</v>
      </c>
      <c r="P50" s="36">
        <f t="shared" si="2"/>
        <v>4862</v>
      </c>
      <c r="Q50" s="36">
        <v>4884</v>
      </c>
      <c r="R50" s="36">
        <f t="shared" si="3"/>
        <v>4942</v>
      </c>
      <c r="S50" s="36">
        <v>5444</v>
      </c>
      <c r="T50" s="42" t="s">
        <v>159</v>
      </c>
      <c r="U50" s="42"/>
      <c r="V50" s="42" t="s">
        <v>80</v>
      </c>
      <c r="W50" s="42" t="s">
        <v>81</v>
      </c>
      <c r="X50" s="38">
        <v>1.25</v>
      </c>
      <c r="Y50" s="42" t="s">
        <v>82</v>
      </c>
      <c r="Z50" s="41" t="s">
        <v>83</v>
      </c>
      <c r="AA50" s="41" t="s">
        <v>84</v>
      </c>
      <c r="AB50" s="35" t="s">
        <v>96</v>
      </c>
      <c r="AC50" s="41" t="s">
        <v>86</v>
      </c>
      <c r="AG50" s="41">
        <v>99389050</v>
      </c>
      <c r="AH50" s="41">
        <v>4594</v>
      </c>
      <c r="AI50" s="41">
        <f>VLOOKUP(AG50,[1]CRE!$A$2:$J$994,10,FALSE)</f>
        <v>4720</v>
      </c>
      <c r="AK50" s="41">
        <v>99389050</v>
      </c>
      <c r="AL50" s="41">
        <v>4862</v>
      </c>
      <c r="AQ50" s="41">
        <v>99389050</v>
      </c>
      <c r="AR50" s="41">
        <v>4942</v>
      </c>
      <c r="AT50" s="41">
        <v>99389050</v>
      </c>
      <c r="AU50" s="41">
        <v>5184</v>
      </c>
      <c r="AW50" s="41">
        <v>99389050</v>
      </c>
      <c r="AX50" s="41">
        <v>5444</v>
      </c>
      <c r="AY50" s="36"/>
    </row>
    <row r="51" spans="2:51" x14ac:dyDescent="0.25">
      <c r="B51" s="22" t="s">
        <v>178</v>
      </c>
      <c r="C51" s="41" t="s">
        <v>68</v>
      </c>
      <c r="D51" s="41" t="s">
        <v>177</v>
      </c>
      <c r="E51" s="41" t="s">
        <v>177</v>
      </c>
      <c r="F51" s="13" t="str">
        <f t="shared" si="7"/>
        <v>9</v>
      </c>
      <c r="G51" s="13" t="str">
        <f t="shared" si="6"/>
        <v>CR3</v>
      </c>
      <c r="H51" s="41" t="s">
        <v>118</v>
      </c>
      <c r="I51" s="41" t="s">
        <v>76</v>
      </c>
      <c r="J51" s="41" t="s">
        <v>77</v>
      </c>
      <c r="K51" s="41">
        <v>3</v>
      </c>
      <c r="L51" s="35" t="s">
        <v>119</v>
      </c>
      <c r="M51" s="27">
        <v>93</v>
      </c>
      <c r="N51" s="35">
        <v>99389037</v>
      </c>
      <c r="O51" s="36">
        <v>4305</v>
      </c>
      <c r="P51" s="36">
        <f t="shared" si="2"/>
        <v>4434</v>
      </c>
      <c r="Q51" s="36">
        <v>4568</v>
      </c>
      <c r="R51" s="36">
        <f t="shared" si="3"/>
        <v>4589</v>
      </c>
      <c r="S51" s="36">
        <v>5051</v>
      </c>
      <c r="T51" s="42" t="s">
        <v>159</v>
      </c>
      <c r="U51" s="42"/>
      <c r="V51" s="42" t="s">
        <v>80</v>
      </c>
      <c r="W51" s="42" t="s">
        <v>81</v>
      </c>
      <c r="X51" s="38">
        <v>1.25</v>
      </c>
      <c r="Y51" s="42" t="s">
        <v>82</v>
      </c>
      <c r="Z51" s="41" t="s">
        <v>83</v>
      </c>
      <c r="AA51" s="41" t="s">
        <v>84</v>
      </c>
      <c r="AB51" s="35" t="s">
        <v>96</v>
      </c>
      <c r="AC51" s="41" t="s">
        <v>90</v>
      </c>
      <c r="AG51" s="41">
        <v>99389037</v>
      </c>
      <c r="AH51" s="41">
        <v>4199</v>
      </c>
      <c r="AI51" s="41">
        <f>VLOOKUP(AG51,[1]CRE!$A$2:$J$994,10,FALSE)</f>
        <v>4305</v>
      </c>
      <c r="AK51" s="41">
        <v>99389037</v>
      </c>
      <c r="AL51" s="41">
        <v>4434</v>
      </c>
      <c r="AQ51" s="41">
        <v>99389037</v>
      </c>
      <c r="AR51" s="41">
        <v>4589</v>
      </c>
      <c r="AT51" s="41">
        <v>99389037</v>
      </c>
      <c r="AU51" s="41">
        <v>4810</v>
      </c>
      <c r="AW51" s="41">
        <v>99389037</v>
      </c>
      <c r="AX51" s="41">
        <v>5051</v>
      </c>
      <c r="AY51" s="36"/>
    </row>
    <row r="52" spans="2:51" x14ac:dyDescent="0.25">
      <c r="B52" s="22" t="s">
        <v>179</v>
      </c>
      <c r="C52" s="41" t="s">
        <v>68</v>
      </c>
      <c r="D52" s="41" t="s">
        <v>177</v>
      </c>
      <c r="E52" s="41" t="s">
        <v>177</v>
      </c>
      <c r="F52" s="13" t="str">
        <f t="shared" si="7"/>
        <v>9</v>
      </c>
      <c r="G52" s="13" t="str">
        <f t="shared" si="6"/>
        <v>CR3</v>
      </c>
      <c r="H52" s="41" t="s">
        <v>118</v>
      </c>
      <c r="I52" s="41" t="s">
        <v>76</v>
      </c>
      <c r="J52" s="41" t="s">
        <v>77</v>
      </c>
      <c r="K52" s="41">
        <v>3</v>
      </c>
      <c r="L52" s="35" t="s">
        <v>110</v>
      </c>
      <c r="M52" s="27">
        <v>80</v>
      </c>
      <c r="N52" s="17">
        <v>99340849</v>
      </c>
      <c r="O52" s="36">
        <v>4720</v>
      </c>
      <c r="P52" s="36">
        <f t="shared" si="2"/>
        <v>4862</v>
      </c>
      <c r="Q52" s="36">
        <v>4884</v>
      </c>
      <c r="R52" s="36">
        <f t="shared" si="3"/>
        <v>4942</v>
      </c>
      <c r="S52" s="36">
        <v>5444</v>
      </c>
      <c r="T52" s="42" t="s">
        <v>159</v>
      </c>
      <c r="U52" s="42"/>
      <c r="V52" s="42" t="s">
        <v>80</v>
      </c>
      <c r="W52" s="42" t="s">
        <v>81</v>
      </c>
      <c r="X52" s="38">
        <v>1.25</v>
      </c>
      <c r="Y52" s="42" t="s">
        <v>82</v>
      </c>
      <c r="Z52" s="41" t="s">
        <v>83</v>
      </c>
      <c r="AA52" s="41" t="s">
        <v>84</v>
      </c>
      <c r="AB52" s="35" t="s">
        <v>96</v>
      </c>
      <c r="AC52" s="41" t="s">
        <v>86</v>
      </c>
      <c r="AG52" s="41">
        <v>99340849</v>
      </c>
      <c r="AH52" s="41">
        <v>4594</v>
      </c>
      <c r="AI52" s="41">
        <f>VLOOKUP(AG52,[1]CRE!$A$2:$J$994,10,FALSE)</f>
        <v>4720</v>
      </c>
      <c r="AK52" s="41">
        <v>99340849</v>
      </c>
      <c r="AL52" s="41">
        <v>4862</v>
      </c>
      <c r="AQ52" s="41">
        <v>99340849</v>
      </c>
      <c r="AR52" s="41">
        <v>4942</v>
      </c>
      <c r="AT52" s="41">
        <v>99340849</v>
      </c>
      <c r="AU52" s="41">
        <v>5184</v>
      </c>
      <c r="AW52" s="41">
        <v>99340849</v>
      </c>
      <c r="AX52" s="41">
        <v>5444</v>
      </c>
      <c r="AY52" s="36"/>
    </row>
    <row r="53" spans="2:51" x14ac:dyDescent="0.25">
      <c r="B53" s="22" t="s">
        <v>180</v>
      </c>
      <c r="C53" s="41" t="s">
        <v>68</v>
      </c>
      <c r="D53" s="41" t="s">
        <v>177</v>
      </c>
      <c r="E53" s="41" t="s">
        <v>177</v>
      </c>
      <c r="F53" s="13" t="str">
        <f t="shared" si="7"/>
        <v>9</v>
      </c>
      <c r="G53" s="13" t="str">
        <f t="shared" si="6"/>
        <v>CR3</v>
      </c>
      <c r="H53" s="41" t="s">
        <v>118</v>
      </c>
      <c r="I53" s="41" t="s">
        <v>76</v>
      </c>
      <c r="J53" s="41" t="s">
        <v>77</v>
      </c>
      <c r="K53" s="41">
        <v>3</v>
      </c>
      <c r="L53" s="35" t="s">
        <v>110</v>
      </c>
      <c r="M53" s="27">
        <v>80</v>
      </c>
      <c r="N53" s="17">
        <v>99340854</v>
      </c>
      <c r="O53" s="36">
        <v>4305</v>
      </c>
      <c r="P53" s="36">
        <f t="shared" si="2"/>
        <v>4434</v>
      </c>
      <c r="Q53" s="36">
        <v>4568</v>
      </c>
      <c r="R53" s="36">
        <f t="shared" si="3"/>
        <v>4589</v>
      </c>
      <c r="S53" s="36">
        <v>5051</v>
      </c>
      <c r="T53" s="42" t="s">
        <v>159</v>
      </c>
      <c r="U53" s="42"/>
      <c r="V53" s="42" t="s">
        <v>80</v>
      </c>
      <c r="W53" s="42" t="s">
        <v>81</v>
      </c>
      <c r="X53" s="38">
        <v>1.25</v>
      </c>
      <c r="Y53" s="42" t="s">
        <v>82</v>
      </c>
      <c r="Z53" s="41" t="s">
        <v>83</v>
      </c>
      <c r="AA53" s="41" t="s">
        <v>84</v>
      </c>
      <c r="AB53" s="35" t="s">
        <v>96</v>
      </c>
      <c r="AC53" s="41" t="s">
        <v>90</v>
      </c>
      <c r="AG53" s="41">
        <v>99340854</v>
      </c>
      <c r="AH53" s="41">
        <v>4199</v>
      </c>
      <c r="AI53" s="41">
        <f>VLOOKUP(AG53,[1]CRE!$A$2:$J$994,10,FALSE)</f>
        <v>4305</v>
      </c>
      <c r="AK53" s="41">
        <v>99340854</v>
      </c>
      <c r="AL53" s="41">
        <v>4434</v>
      </c>
      <c r="AQ53" s="41">
        <v>99340854</v>
      </c>
      <c r="AR53" s="41">
        <v>4589</v>
      </c>
      <c r="AT53" s="41">
        <v>99340854</v>
      </c>
      <c r="AU53" s="41">
        <v>4810</v>
      </c>
      <c r="AW53" s="41">
        <v>99340854</v>
      </c>
      <c r="AX53" s="41">
        <v>5051</v>
      </c>
      <c r="AY53" s="36"/>
    </row>
    <row r="54" spans="2:51" x14ac:dyDescent="0.25">
      <c r="B54" s="22" t="s">
        <v>181</v>
      </c>
      <c r="C54" s="41" t="s">
        <v>68</v>
      </c>
      <c r="D54" s="41" t="s">
        <v>182</v>
      </c>
      <c r="E54" s="41" t="s">
        <v>182</v>
      </c>
      <c r="F54" s="13" t="str">
        <f t="shared" ref="F54:F69" si="8">RIGHT(E54,2)</f>
        <v>11</v>
      </c>
      <c r="G54" s="13" t="str">
        <f t="shared" si="6"/>
        <v>CR3</v>
      </c>
      <c r="H54" s="41">
        <v>2</v>
      </c>
      <c r="I54" s="41" t="s">
        <v>76</v>
      </c>
      <c r="J54" s="41" t="s">
        <v>77</v>
      </c>
      <c r="K54" s="41">
        <v>1</v>
      </c>
      <c r="L54" s="35" t="s">
        <v>78</v>
      </c>
      <c r="M54" s="27">
        <v>81</v>
      </c>
      <c r="N54" s="17">
        <v>99340812</v>
      </c>
      <c r="O54" s="36">
        <v>4972</v>
      </c>
      <c r="P54" s="36">
        <f t="shared" si="2"/>
        <v>5122</v>
      </c>
      <c r="Q54" s="36">
        <v>5152</v>
      </c>
      <c r="R54" s="36">
        <f t="shared" si="3"/>
        <v>5118</v>
      </c>
      <c r="S54" s="36">
        <v>5646</v>
      </c>
      <c r="T54" s="42" t="s">
        <v>159</v>
      </c>
      <c r="U54" s="42"/>
      <c r="V54" s="42" t="s">
        <v>80</v>
      </c>
      <c r="W54" s="42" t="s">
        <v>81</v>
      </c>
      <c r="X54" s="38">
        <v>1.25</v>
      </c>
      <c r="Y54" s="42" t="s">
        <v>82</v>
      </c>
      <c r="Z54" s="41" t="s">
        <v>83</v>
      </c>
      <c r="AA54" s="41" t="s">
        <v>84</v>
      </c>
      <c r="AB54" s="35" t="s">
        <v>96</v>
      </c>
      <c r="AC54" s="41" t="s">
        <v>86</v>
      </c>
      <c r="AG54" s="41">
        <v>99340812</v>
      </c>
      <c r="AH54" s="41">
        <v>4840</v>
      </c>
      <c r="AI54" s="41">
        <f>VLOOKUP(AG54,[1]CRE!$A$2:$J$994,10,FALSE)</f>
        <v>4972</v>
      </c>
      <c r="AK54" s="41">
        <v>99340812</v>
      </c>
      <c r="AL54" s="41">
        <v>5122</v>
      </c>
      <c r="AQ54" s="41">
        <v>99340812</v>
      </c>
      <c r="AR54" s="41">
        <v>5118</v>
      </c>
      <c r="AT54" s="41">
        <v>99340812</v>
      </c>
      <c r="AU54" s="41">
        <v>5386</v>
      </c>
      <c r="AW54" s="41">
        <v>99340812</v>
      </c>
      <c r="AX54" s="41">
        <v>5646</v>
      </c>
      <c r="AY54" s="36"/>
    </row>
    <row r="55" spans="2:51" x14ac:dyDescent="0.25">
      <c r="B55" s="22" t="s">
        <v>183</v>
      </c>
      <c r="C55" s="41" t="s">
        <v>68</v>
      </c>
      <c r="D55" s="41" t="s">
        <v>182</v>
      </c>
      <c r="E55" s="41" t="s">
        <v>182</v>
      </c>
      <c r="F55" s="13" t="str">
        <f t="shared" si="8"/>
        <v>11</v>
      </c>
      <c r="G55" s="13" t="str">
        <f t="shared" si="6"/>
        <v>CR3</v>
      </c>
      <c r="H55" s="41">
        <v>2</v>
      </c>
      <c r="I55" s="41" t="s">
        <v>76</v>
      </c>
      <c r="J55" s="41" t="s">
        <v>77</v>
      </c>
      <c r="K55" s="41">
        <v>1</v>
      </c>
      <c r="L55" s="35" t="s">
        <v>78</v>
      </c>
      <c r="M55" s="27">
        <v>81</v>
      </c>
      <c r="N55" s="17">
        <v>99340817</v>
      </c>
      <c r="O55" s="36">
        <v>4557</v>
      </c>
      <c r="P55" s="36">
        <f t="shared" si="2"/>
        <v>4694</v>
      </c>
      <c r="Q55" s="36">
        <v>4835</v>
      </c>
      <c r="R55" s="36">
        <f t="shared" si="3"/>
        <v>4765</v>
      </c>
      <c r="S55" s="36">
        <v>5253</v>
      </c>
      <c r="T55" s="42" t="s">
        <v>159</v>
      </c>
      <c r="U55" s="42"/>
      <c r="V55" s="42" t="s">
        <v>80</v>
      </c>
      <c r="W55" s="42" t="s">
        <v>81</v>
      </c>
      <c r="X55" s="38">
        <v>1.25</v>
      </c>
      <c r="Y55" s="42" t="s">
        <v>82</v>
      </c>
      <c r="Z55" s="41" t="s">
        <v>83</v>
      </c>
      <c r="AA55" s="41" t="s">
        <v>84</v>
      </c>
      <c r="AB55" s="35" t="s">
        <v>96</v>
      </c>
      <c r="AC55" s="41" t="s">
        <v>90</v>
      </c>
      <c r="AG55" s="41">
        <v>99340817</v>
      </c>
      <c r="AH55" s="41">
        <v>4445</v>
      </c>
      <c r="AI55" s="41">
        <f>VLOOKUP(AG55,[1]CRE!$A$2:$J$994,10,FALSE)</f>
        <v>4557</v>
      </c>
      <c r="AK55" s="41">
        <v>99340817</v>
      </c>
      <c r="AL55" s="41">
        <v>4694</v>
      </c>
      <c r="AQ55" s="41">
        <v>99340817</v>
      </c>
      <c r="AR55" s="41">
        <v>4765</v>
      </c>
      <c r="AT55" s="41">
        <v>99340817</v>
      </c>
      <c r="AU55" s="41">
        <v>5012</v>
      </c>
      <c r="AW55" s="41">
        <v>99340817</v>
      </c>
      <c r="AX55" s="41">
        <v>5253</v>
      </c>
      <c r="AY55" s="36"/>
    </row>
    <row r="56" spans="2:51" x14ac:dyDescent="0.25">
      <c r="B56" s="22" t="s">
        <v>184</v>
      </c>
      <c r="C56" s="41" t="s">
        <v>68</v>
      </c>
      <c r="D56" s="41" t="s">
        <v>185</v>
      </c>
      <c r="E56" s="41" t="s">
        <v>185</v>
      </c>
      <c r="F56" s="13" t="str">
        <f t="shared" si="8"/>
        <v>12</v>
      </c>
      <c r="G56" s="13" t="str">
        <f t="shared" si="6"/>
        <v>CR3</v>
      </c>
      <c r="H56" s="41">
        <v>2</v>
      </c>
      <c r="I56" s="41" t="s">
        <v>76</v>
      </c>
      <c r="J56" s="41" t="s">
        <v>77</v>
      </c>
      <c r="K56" s="41">
        <v>3</v>
      </c>
      <c r="L56" s="35" t="s">
        <v>119</v>
      </c>
      <c r="M56" s="27">
        <v>109</v>
      </c>
      <c r="N56" s="35">
        <v>99391825</v>
      </c>
      <c r="O56" s="36">
        <v>5294</v>
      </c>
      <c r="P56" s="36">
        <f t="shared" si="2"/>
        <v>5453</v>
      </c>
      <c r="Q56" s="36">
        <v>5493</v>
      </c>
      <c r="R56" s="36">
        <f t="shared" si="3"/>
        <v>5562</v>
      </c>
      <c r="S56" s="36">
        <v>6131</v>
      </c>
      <c r="T56" s="42" t="s">
        <v>159</v>
      </c>
      <c r="U56" s="42"/>
      <c r="V56" s="42" t="s">
        <v>80</v>
      </c>
      <c r="W56" s="42" t="s">
        <v>81</v>
      </c>
      <c r="X56" s="38">
        <v>1.25</v>
      </c>
      <c r="Y56" s="42" t="s">
        <v>82</v>
      </c>
      <c r="Z56" s="41" t="s">
        <v>83</v>
      </c>
      <c r="AA56" s="41" t="s">
        <v>84</v>
      </c>
      <c r="AB56" s="35" t="s">
        <v>96</v>
      </c>
      <c r="AC56" s="41" t="s">
        <v>86</v>
      </c>
      <c r="AG56" s="41">
        <v>99391825</v>
      </c>
      <c r="AH56" s="41">
        <v>5153</v>
      </c>
      <c r="AI56" s="41">
        <f>VLOOKUP(AG56,[1]CRE!$A$2:$J$994,10,FALSE)</f>
        <v>5294</v>
      </c>
      <c r="AK56" s="41">
        <v>99391825</v>
      </c>
      <c r="AL56" s="41">
        <v>5453</v>
      </c>
      <c r="AQ56" s="41">
        <v>99391825</v>
      </c>
      <c r="AR56" s="41">
        <v>5562</v>
      </c>
      <c r="AT56" s="41">
        <v>99391825</v>
      </c>
      <c r="AU56" s="41">
        <v>5843</v>
      </c>
      <c r="AW56" s="41">
        <v>99391825</v>
      </c>
      <c r="AX56" s="41">
        <v>6131</v>
      </c>
      <c r="AY56" s="36"/>
    </row>
    <row r="57" spans="2:51" x14ac:dyDescent="0.25">
      <c r="B57" s="22" t="s">
        <v>186</v>
      </c>
      <c r="C57" s="41" t="s">
        <v>68</v>
      </c>
      <c r="D57" s="41" t="s">
        <v>185</v>
      </c>
      <c r="E57" s="41" t="s">
        <v>185</v>
      </c>
      <c r="F57" s="13" t="str">
        <f t="shared" si="8"/>
        <v>12</v>
      </c>
      <c r="G57" s="13" t="str">
        <f t="shared" si="6"/>
        <v>CR3</v>
      </c>
      <c r="H57" s="41">
        <v>2</v>
      </c>
      <c r="I57" s="41" t="s">
        <v>76</v>
      </c>
      <c r="J57" s="41" t="s">
        <v>77</v>
      </c>
      <c r="K57" s="41">
        <v>3</v>
      </c>
      <c r="L57" s="35" t="s">
        <v>119</v>
      </c>
      <c r="M57" s="27">
        <v>109</v>
      </c>
      <c r="N57" s="35">
        <v>99391819</v>
      </c>
      <c r="O57" s="36">
        <v>4879</v>
      </c>
      <c r="P57" s="36">
        <f t="shared" si="2"/>
        <v>5025</v>
      </c>
      <c r="Q57" s="36">
        <v>5176</v>
      </c>
      <c r="R57" s="36">
        <f t="shared" si="3"/>
        <v>5209</v>
      </c>
      <c r="S57" s="36">
        <v>5738</v>
      </c>
      <c r="T57" s="42" t="s">
        <v>159</v>
      </c>
      <c r="U57" s="42"/>
      <c r="V57" s="42" t="s">
        <v>80</v>
      </c>
      <c r="W57" s="42" t="s">
        <v>81</v>
      </c>
      <c r="X57" s="38">
        <v>1.25</v>
      </c>
      <c r="Y57" s="42" t="s">
        <v>82</v>
      </c>
      <c r="Z57" s="41" t="s">
        <v>83</v>
      </c>
      <c r="AA57" s="41" t="s">
        <v>84</v>
      </c>
      <c r="AB57" s="35" t="s">
        <v>96</v>
      </c>
      <c r="AC57" s="41" t="s">
        <v>90</v>
      </c>
      <c r="AG57" s="41">
        <v>99391819</v>
      </c>
      <c r="AH57" s="41">
        <v>4758</v>
      </c>
      <c r="AI57" s="41">
        <f>VLOOKUP(AG57,[1]CRE!$A$2:$J$994,10,FALSE)</f>
        <v>4879</v>
      </c>
      <c r="AK57" s="41">
        <v>99391819</v>
      </c>
      <c r="AL57" s="41">
        <v>5025</v>
      </c>
      <c r="AQ57" s="41">
        <v>99391819</v>
      </c>
      <c r="AR57" s="41">
        <v>5209</v>
      </c>
      <c r="AT57" s="41">
        <v>99391819</v>
      </c>
      <c r="AU57" s="41">
        <v>5469</v>
      </c>
      <c r="AW57" s="41">
        <v>99391819</v>
      </c>
      <c r="AX57" s="41">
        <v>5738</v>
      </c>
      <c r="AY57" s="36"/>
    </row>
    <row r="58" spans="2:51" x14ac:dyDescent="0.25">
      <c r="B58" s="22" t="s">
        <v>187</v>
      </c>
      <c r="C58" s="41" t="s">
        <v>68</v>
      </c>
      <c r="D58" s="41" t="s">
        <v>185</v>
      </c>
      <c r="E58" s="41" t="s">
        <v>185</v>
      </c>
      <c r="F58" s="13" t="str">
        <f t="shared" si="8"/>
        <v>12</v>
      </c>
      <c r="G58" s="13" t="str">
        <f t="shared" si="6"/>
        <v>CR3</v>
      </c>
      <c r="H58" s="41">
        <v>2</v>
      </c>
      <c r="I58" s="41" t="s">
        <v>76</v>
      </c>
      <c r="J58" s="41" t="s">
        <v>77</v>
      </c>
      <c r="K58" s="41">
        <v>3</v>
      </c>
      <c r="L58" s="35" t="s">
        <v>110</v>
      </c>
      <c r="M58" s="27">
        <v>90</v>
      </c>
      <c r="N58" s="17">
        <v>99340850</v>
      </c>
      <c r="O58" s="36">
        <v>5294</v>
      </c>
      <c r="P58" s="36">
        <f t="shared" si="2"/>
        <v>5453</v>
      </c>
      <c r="Q58" s="36">
        <v>5493</v>
      </c>
      <c r="R58" s="36">
        <f t="shared" si="3"/>
        <v>5562</v>
      </c>
      <c r="S58" s="36">
        <v>6131</v>
      </c>
      <c r="T58" s="42" t="s">
        <v>159</v>
      </c>
      <c r="U58" s="42"/>
      <c r="V58" s="42" t="s">
        <v>80</v>
      </c>
      <c r="W58" s="42" t="s">
        <v>81</v>
      </c>
      <c r="X58" s="38">
        <v>1.25</v>
      </c>
      <c r="Y58" s="42" t="s">
        <v>82</v>
      </c>
      <c r="Z58" s="41" t="s">
        <v>83</v>
      </c>
      <c r="AA58" s="41" t="s">
        <v>84</v>
      </c>
      <c r="AB58" s="35" t="s">
        <v>96</v>
      </c>
      <c r="AC58" s="41" t="s">
        <v>86</v>
      </c>
      <c r="AG58" s="41">
        <v>99340850</v>
      </c>
      <c r="AH58" s="41">
        <v>5153</v>
      </c>
      <c r="AI58" s="41">
        <f>VLOOKUP(AG58,[1]CRE!$A$2:$J$994,10,FALSE)</f>
        <v>5294</v>
      </c>
      <c r="AK58" s="41">
        <v>99340850</v>
      </c>
      <c r="AL58" s="41">
        <v>5453</v>
      </c>
      <c r="AQ58" s="41">
        <v>99340850</v>
      </c>
      <c r="AR58" s="41">
        <v>5562</v>
      </c>
      <c r="AT58" s="41">
        <v>99340850</v>
      </c>
      <c r="AU58" s="41">
        <v>5843</v>
      </c>
      <c r="AW58" s="41">
        <v>99340850</v>
      </c>
      <c r="AX58" s="41">
        <v>6131</v>
      </c>
      <c r="AY58" s="36"/>
    </row>
    <row r="59" spans="2:51" x14ac:dyDescent="0.25">
      <c r="B59" s="22" t="s">
        <v>188</v>
      </c>
      <c r="C59" s="41" t="s">
        <v>68</v>
      </c>
      <c r="D59" s="41" t="s">
        <v>185</v>
      </c>
      <c r="E59" s="41" t="s">
        <v>185</v>
      </c>
      <c r="F59" s="13" t="str">
        <f t="shared" si="8"/>
        <v>12</v>
      </c>
      <c r="G59" s="13" t="str">
        <f t="shared" si="6"/>
        <v>CR3</v>
      </c>
      <c r="H59" s="41">
        <v>2</v>
      </c>
      <c r="I59" s="41" t="s">
        <v>76</v>
      </c>
      <c r="J59" s="41" t="s">
        <v>77</v>
      </c>
      <c r="K59" s="41">
        <v>3</v>
      </c>
      <c r="L59" s="35" t="s">
        <v>110</v>
      </c>
      <c r="M59" s="27">
        <v>90</v>
      </c>
      <c r="N59" s="17">
        <v>99340855</v>
      </c>
      <c r="O59" s="36">
        <v>4879</v>
      </c>
      <c r="P59" s="36">
        <f t="shared" si="2"/>
        <v>5025</v>
      </c>
      <c r="Q59" s="36">
        <v>5176</v>
      </c>
      <c r="R59" s="36">
        <f t="shared" si="3"/>
        <v>5209</v>
      </c>
      <c r="S59" s="36">
        <v>5738</v>
      </c>
      <c r="T59" s="42" t="s">
        <v>159</v>
      </c>
      <c r="U59" s="42"/>
      <c r="V59" s="42" t="s">
        <v>80</v>
      </c>
      <c r="W59" s="42" t="s">
        <v>81</v>
      </c>
      <c r="X59" s="38">
        <v>1.25</v>
      </c>
      <c r="Y59" s="42" t="s">
        <v>82</v>
      </c>
      <c r="Z59" s="41" t="s">
        <v>83</v>
      </c>
      <c r="AA59" s="41" t="s">
        <v>84</v>
      </c>
      <c r="AB59" s="35" t="s">
        <v>96</v>
      </c>
      <c r="AC59" s="41" t="s">
        <v>90</v>
      </c>
      <c r="AG59" s="41">
        <v>99340855</v>
      </c>
      <c r="AH59" s="41">
        <v>4758</v>
      </c>
      <c r="AI59" s="41">
        <f>VLOOKUP(AG59,[1]CRE!$A$2:$J$994,10,FALSE)</f>
        <v>4879</v>
      </c>
      <c r="AK59" s="41">
        <v>99340855</v>
      </c>
      <c r="AL59" s="41">
        <v>5025</v>
      </c>
      <c r="AQ59" s="41">
        <v>99340855</v>
      </c>
      <c r="AR59" s="41">
        <v>5209</v>
      </c>
      <c r="AT59" s="41">
        <v>99340855</v>
      </c>
      <c r="AU59" s="41">
        <v>5469</v>
      </c>
      <c r="AW59" s="41">
        <v>99340855</v>
      </c>
      <c r="AX59" s="41">
        <v>5738</v>
      </c>
      <c r="AY59" s="36"/>
    </row>
    <row r="60" spans="2:51" x14ac:dyDescent="0.25">
      <c r="B60" s="22" t="s">
        <v>189</v>
      </c>
      <c r="C60" s="41" t="s">
        <v>68</v>
      </c>
      <c r="D60" s="41" t="s">
        <v>190</v>
      </c>
      <c r="E60" s="41" t="s">
        <v>190</v>
      </c>
      <c r="F60" s="13" t="str">
        <f t="shared" si="8"/>
        <v>15</v>
      </c>
      <c r="G60" s="13" t="str">
        <f t="shared" si="6"/>
        <v>CR3</v>
      </c>
      <c r="H60" s="41">
        <v>3</v>
      </c>
      <c r="I60" s="41" t="s">
        <v>147</v>
      </c>
      <c r="J60" s="41" t="s">
        <v>77</v>
      </c>
      <c r="K60" s="41">
        <v>3</v>
      </c>
      <c r="L60" s="35" t="s">
        <v>110</v>
      </c>
      <c r="M60" s="27">
        <v>102</v>
      </c>
      <c r="N60" s="17">
        <v>99340851</v>
      </c>
      <c r="O60" s="36">
        <v>5958</v>
      </c>
      <c r="P60" s="36">
        <f t="shared" si="2"/>
        <v>6137</v>
      </c>
      <c r="Q60" s="36">
        <v>6198</v>
      </c>
      <c r="R60" s="36">
        <f t="shared" si="3"/>
        <v>6268</v>
      </c>
      <c r="S60" s="36">
        <v>6905</v>
      </c>
      <c r="T60" s="42" t="s">
        <v>159</v>
      </c>
      <c r="U60" s="42"/>
      <c r="V60" s="42" t="s">
        <v>80</v>
      </c>
      <c r="W60" s="42" t="s">
        <v>81</v>
      </c>
      <c r="X60" s="38">
        <v>1.25</v>
      </c>
      <c r="Y60" s="42" t="s">
        <v>82</v>
      </c>
      <c r="Z60" s="41" t="s">
        <v>83</v>
      </c>
      <c r="AA60" s="41" t="s">
        <v>84</v>
      </c>
      <c r="AB60" s="35" t="s">
        <v>136</v>
      </c>
      <c r="AC60" s="41" t="s">
        <v>86</v>
      </c>
      <c r="AG60" s="41">
        <v>99340851</v>
      </c>
      <c r="AH60" s="41">
        <v>5801</v>
      </c>
      <c r="AI60" s="41">
        <f>VLOOKUP(AG60,[1]CRE!$A$2:$J$994,10,FALSE)</f>
        <v>5958</v>
      </c>
      <c r="AK60" s="41">
        <v>99340851</v>
      </c>
      <c r="AL60" s="41">
        <v>6137</v>
      </c>
      <c r="AQ60" s="41">
        <v>99340851</v>
      </c>
      <c r="AR60" s="41">
        <v>6268</v>
      </c>
      <c r="AT60" s="41">
        <v>99340851</v>
      </c>
      <c r="AU60" s="41">
        <v>6579</v>
      </c>
      <c r="AW60" s="41">
        <v>99340851</v>
      </c>
      <c r="AX60" s="41">
        <v>6905</v>
      </c>
      <c r="AY60" s="36"/>
    </row>
    <row r="61" spans="2:51" x14ac:dyDescent="0.25">
      <c r="B61" s="22" t="s">
        <v>191</v>
      </c>
      <c r="C61" s="41" t="s">
        <v>68</v>
      </c>
      <c r="D61" s="41" t="s">
        <v>190</v>
      </c>
      <c r="E61" s="41" t="s">
        <v>190</v>
      </c>
      <c r="F61" s="13" t="str">
        <f t="shared" si="8"/>
        <v>15</v>
      </c>
      <c r="G61" s="13" t="str">
        <f t="shared" si="6"/>
        <v>CR3</v>
      </c>
      <c r="H61" s="41">
        <v>3</v>
      </c>
      <c r="I61" s="41" t="s">
        <v>147</v>
      </c>
      <c r="J61" s="41" t="s">
        <v>77</v>
      </c>
      <c r="K61" s="41">
        <v>3</v>
      </c>
      <c r="L61" s="35" t="s">
        <v>110</v>
      </c>
      <c r="M61" s="27">
        <v>102</v>
      </c>
      <c r="N61" s="17">
        <v>99340856</v>
      </c>
      <c r="O61" s="36">
        <v>5543</v>
      </c>
      <c r="P61" s="36">
        <f t="shared" si="2"/>
        <v>5709</v>
      </c>
      <c r="Q61" s="36">
        <v>5881</v>
      </c>
      <c r="R61" s="36">
        <f t="shared" si="3"/>
        <v>5915</v>
      </c>
      <c r="S61" s="36">
        <v>6512</v>
      </c>
      <c r="T61" s="42" t="s">
        <v>159</v>
      </c>
      <c r="U61" s="42"/>
      <c r="V61" s="42" t="s">
        <v>80</v>
      </c>
      <c r="W61" s="42" t="s">
        <v>81</v>
      </c>
      <c r="X61" s="38">
        <v>1.25</v>
      </c>
      <c r="Y61" s="42" t="s">
        <v>82</v>
      </c>
      <c r="Z61" s="41" t="s">
        <v>83</v>
      </c>
      <c r="AA61" s="41" t="s">
        <v>84</v>
      </c>
      <c r="AB61" s="35" t="s">
        <v>136</v>
      </c>
      <c r="AC61" s="41" t="s">
        <v>90</v>
      </c>
      <c r="AG61" s="41">
        <v>99340856</v>
      </c>
      <c r="AH61" s="41">
        <v>5406</v>
      </c>
      <c r="AI61" s="41">
        <f>VLOOKUP(AG61,[1]CRE!$A$2:$J$994,10,FALSE)</f>
        <v>5543</v>
      </c>
      <c r="AK61" s="41">
        <v>99340856</v>
      </c>
      <c r="AL61" s="41">
        <v>5709</v>
      </c>
      <c r="AQ61" s="41">
        <v>99340856</v>
      </c>
      <c r="AR61" s="41">
        <v>5915</v>
      </c>
      <c r="AT61" s="41">
        <v>99340856</v>
      </c>
      <c r="AU61" s="41">
        <v>6205</v>
      </c>
      <c r="AW61" s="41">
        <v>99340856</v>
      </c>
      <c r="AX61" s="41">
        <v>6512</v>
      </c>
      <c r="AY61" s="36"/>
    </row>
    <row r="62" spans="2:51" x14ac:dyDescent="0.25">
      <c r="B62" s="22" t="s">
        <v>192</v>
      </c>
      <c r="C62" s="41" t="s">
        <v>68</v>
      </c>
      <c r="D62" s="41" t="s">
        <v>193</v>
      </c>
      <c r="E62" s="41" t="s">
        <v>193</v>
      </c>
      <c r="F62" s="13" t="str">
        <f t="shared" si="8"/>
        <v>17</v>
      </c>
      <c r="G62" s="13" t="str">
        <f t="shared" si="6"/>
        <v>CR3</v>
      </c>
      <c r="H62" s="41">
        <v>3</v>
      </c>
      <c r="I62" s="41" t="s">
        <v>147</v>
      </c>
      <c r="J62" s="41" t="s">
        <v>77</v>
      </c>
      <c r="K62" s="41">
        <v>3</v>
      </c>
      <c r="L62" s="35" t="s">
        <v>119</v>
      </c>
      <c r="M62" s="27">
        <v>124</v>
      </c>
      <c r="N62" s="35">
        <v>99389052</v>
      </c>
      <c r="O62" s="36">
        <v>6166</v>
      </c>
      <c r="P62" s="36">
        <f t="shared" si="2"/>
        <v>6351</v>
      </c>
      <c r="Q62" s="36">
        <v>6418</v>
      </c>
      <c r="R62" s="36">
        <f t="shared" si="3"/>
        <v>6497</v>
      </c>
      <c r="S62" s="36">
        <v>7163</v>
      </c>
      <c r="T62" s="42" t="s">
        <v>159</v>
      </c>
      <c r="U62" s="42"/>
      <c r="V62" s="42" t="s">
        <v>80</v>
      </c>
      <c r="W62" s="42" t="s">
        <v>81</v>
      </c>
      <c r="X62" s="38">
        <v>1.25</v>
      </c>
      <c r="Y62" s="42" t="s">
        <v>82</v>
      </c>
      <c r="Z62" s="41" t="s">
        <v>83</v>
      </c>
      <c r="AA62" s="41" t="s">
        <v>84</v>
      </c>
      <c r="AB62" s="35" t="s">
        <v>136</v>
      </c>
      <c r="AC62" s="41" t="s">
        <v>86</v>
      </c>
      <c r="AG62" s="41">
        <v>99389052</v>
      </c>
      <c r="AH62" s="41">
        <v>6003</v>
      </c>
      <c r="AI62" s="41">
        <f>VLOOKUP(AG62,[1]CRE!$A$2:$J$994,10,FALSE)</f>
        <v>6166</v>
      </c>
      <c r="AK62" s="41">
        <v>99389052</v>
      </c>
      <c r="AL62" s="41">
        <v>6351</v>
      </c>
      <c r="AQ62" s="41">
        <v>99389052</v>
      </c>
      <c r="AR62" s="41">
        <v>6497</v>
      </c>
      <c r="AT62" s="41">
        <v>99389052</v>
      </c>
      <c r="AU62" s="41">
        <v>6829</v>
      </c>
      <c r="AW62" s="41">
        <v>99389052</v>
      </c>
      <c r="AX62" s="41">
        <v>7163</v>
      </c>
      <c r="AY62" s="36"/>
    </row>
    <row r="63" spans="2:51" x14ac:dyDescent="0.25">
      <c r="B63" s="22" t="s">
        <v>194</v>
      </c>
      <c r="C63" s="41" t="s">
        <v>68</v>
      </c>
      <c r="D63" s="41" t="s">
        <v>193</v>
      </c>
      <c r="E63" s="41" t="s">
        <v>193</v>
      </c>
      <c r="F63" s="13" t="str">
        <f t="shared" si="8"/>
        <v>17</v>
      </c>
      <c r="G63" s="13" t="str">
        <f t="shared" si="6"/>
        <v>CR3</v>
      </c>
      <c r="H63" s="41">
        <v>3</v>
      </c>
      <c r="I63" s="41" t="s">
        <v>147</v>
      </c>
      <c r="J63" s="41" t="s">
        <v>77</v>
      </c>
      <c r="K63" s="41">
        <v>3</v>
      </c>
      <c r="L63" s="35" t="s">
        <v>119</v>
      </c>
      <c r="M63" s="27">
        <v>124</v>
      </c>
      <c r="N63" s="35">
        <v>99389039</v>
      </c>
      <c r="O63" s="36">
        <v>5751</v>
      </c>
      <c r="P63" s="36">
        <f t="shared" si="2"/>
        <v>5923</v>
      </c>
      <c r="Q63" s="36">
        <v>6101</v>
      </c>
      <c r="R63" s="36">
        <f t="shared" si="3"/>
        <v>6144</v>
      </c>
      <c r="S63" s="36">
        <v>6770</v>
      </c>
      <c r="T63" s="42" t="s">
        <v>159</v>
      </c>
      <c r="U63" s="42"/>
      <c r="V63" s="42" t="s">
        <v>80</v>
      </c>
      <c r="W63" s="42" t="s">
        <v>81</v>
      </c>
      <c r="X63" s="38">
        <v>1.25</v>
      </c>
      <c r="Y63" s="42" t="s">
        <v>82</v>
      </c>
      <c r="Z63" s="41" t="s">
        <v>83</v>
      </c>
      <c r="AA63" s="41" t="s">
        <v>84</v>
      </c>
      <c r="AB63" s="35" t="s">
        <v>136</v>
      </c>
      <c r="AC63" s="41" t="s">
        <v>90</v>
      </c>
      <c r="AG63" s="41">
        <v>99389039</v>
      </c>
      <c r="AH63" s="41">
        <v>5608</v>
      </c>
      <c r="AI63" s="41">
        <f>VLOOKUP(AG63,[1]CRE!$A$2:$J$994,10,FALSE)</f>
        <v>5751</v>
      </c>
      <c r="AK63" s="41">
        <v>99389039</v>
      </c>
      <c r="AL63" s="41">
        <v>5923</v>
      </c>
      <c r="AQ63" s="41">
        <v>99389039</v>
      </c>
      <c r="AR63" s="41">
        <v>6144</v>
      </c>
      <c r="AT63" s="41">
        <v>99389039</v>
      </c>
      <c r="AU63" s="41">
        <v>6455</v>
      </c>
      <c r="AW63" s="41">
        <v>99389039</v>
      </c>
      <c r="AX63" s="41">
        <v>6770</v>
      </c>
      <c r="AY63" s="36"/>
    </row>
    <row r="64" spans="2:51" x14ac:dyDescent="0.25">
      <c r="B64" s="22" t="s">
        <v>195</v>
      </c>
      <c r="C64" s="41" t="s">
        <v>68</v>
      </c>
      <c r="D64" s="41" t="s">
        <v>193</v>
      </c>
      <c r="E64" s="41" t="s">
        <v>193</v>
      </c>
      <c r="F64" s="13" t="str">
        <f t="shared" si="8"/>
        <v>17</v>
      </c>
      <c r="G64" s="13" t="str">
        <f t="shared" si="6"/>
        <v>CR3</v>
      </c>
      <c r="H64" s="41">
        <v>3</v>
      </c>
      <c r="I64" s="41" t="s">
        <v>147</v>
      </c>
      <c r="J64" s="41" t="s">
        <v>77</v>
      </c>
      <c r="K64" s="41">
        <v>3</v>
      </c>
      <c r="L64" s="35" t="s">
        <v>110</v>
      </c>
      <c r="M64" s="27">
        <v>104</v>
      </c>
      <c r="N64" s="17">
        <v>99340852</v>
      </c>
      <c r="O64" s="36">
        <v>6166</v>
      </c>
      <c r="P64" s="36">
        <f t="shared" si="2"/>
        <v>6351</v>
      </c>
      <c r="Q64" s="36">
        <v>6418</v>
      </c>
      <c r="R64" s="36">
        <f t="shared" si="3"/>
        <v>6497</v>
      </c>
      <c r="S64" s="36">
        <v>7163</v>
      </c>
      <c r="T64" s="42" t="s">
        <v>159</v>
      </c>
      <c r="U64" s="42"/>
      <c r="V64" s="42" t="s">
        <v>80</v>
      </c>
      <c r="W64" s="42" t="s">
        <v>81</v>
      </c>
      <c r="X64" s="38">
        <v>1.25</v>
      </c>
      <c r="Y64" s="42" t="s">
        <v>82</v>
      </c>
      <c r="Z64" s="41" t="s">
        <v>83</v>
      </c>
      <c r="AA64" s="41" t="s">
        <v>84</v>
      </c>
      <c r="AB64" s="35" t="s">
        <v>136</v>
      </c>
      <c r="AC64" s="41" t="s">
        <v>86</v>
      </c>
      <c r="AG64" s="41">
        <v>99340852</v>
      </c>
      <c r="AH64" s="41">
        <v>6003</v>
      </c>
      <c r="AI64" s="41">
        <f>VLOOKUP(AG64,[1]CRE!$A$2:$J$994,10,FALSE)</f>
        <v>6166</v>
      </c>
      <c r="AK64" s="41">
        <v>99340852</v>
      </c>
      <c r="AL64" s="41">
        <v>6351</v>
      </c>
      <c r="AQ64" s="41">
        <v>99340852</v>
      </c>
      <c r="AR64" s="41">
        <v>6497</v>
      </c>
      <c r="AT64" s="41">
        <v>99340852</v>
      </c>
      <c r="AU64" s="41">
        <v>6829</v>
      </c>
      <c r="AW64" s="41">
        <v>99340852</v>
      </c>
      <c r="AX64" s="41">
        <v>7163</v>
      </c>
      <c r="AY64" s="36"/>
    </row>
    <row r="65" spans="2:51" x14ac:dyDescent="0.25">
      <c r="B65" s="22" t="s">
        <v>196</v>
      </c>
      <c r="C65" s="41" t="s">
        <v>68</v>
      </c>
      <c r="D65" s="41" t="s">
        <v>193</v>
      </c>
      <c r="E65" s="41" t="s">
        <v>193</v>
      </c>
      <c r="F65" s="13" t="str">
        <f t="shared" si="8"/>
        <v>17</v>
      </c>
      <c r="G65" s="13" t="str">
        <f t="shared" si="6"/>
        <v>CR3</v>
      </c>
      <c r="H65" s="41">
        <v>3</v>
      </c>
      <c r="I65" s="41" t="s">
        <v>147</v>
      </c>
      <c r="J65" s="41" t="s">
        <v>77</v>
      </c>
      <c r="K65" s="41">
        <v>3</v>
      </c>
      <c r="L65" s="35" t="s">
        <v>110</v>
      </c>
      <c r="M65" s="27">
        <v>104</v>
      </c>
      <c r="N65" s="17">
        <v>99340857</v>
      </c>
      <c r="O65" s="36">
        <v>5751</v>
      </c>
      <c r="P65" s="36">
        <f t="shared" si="2"/>
        <v>5923</v>
      </c>
      <c r="Q65" s="36">
        <v>6101</v>
      </c>
      <c r="R65" s="36">
        <f t="shared" si="3"/>
        <v>6144</v>
      </c>
      <c r="S65" s="36">
        <v>6770</v>
      </c>
      <c r="T65" s="42" t="s">
        <v>159</v>
      </c>
      <c r="U65" s="42"/>
      <c r="V65" s="42" t="s">
        <v>80</v>
      </c>
      <c r="W65" s="42" t="s">
        <v>81</v>
      </c>
      <c r="X65" s="38">
        <v>1.25</v>
      </c>
      <c r="Y65" s="42" t="s">
        <v>82</v>
      </c>
      <c r="Z65" s="41" t="s">
        <v>83</v>
      </c>
      <c r="AA65" s="41" t="s">
        <v>84</v>
      </c>
      <c r="AB65" s="35" t="s">
        <v>136</v>
      </c>
      <c r="AC65" s="41" t="s">
        <v>90</v>
      </c>
      <c r="AG65" s="41">
        <v>99340857</v>
      </c>
      <c r="AH65" s="41">
        <v>5608</v>
      </c>
      <c r="AI65" s="41">
        <f>VLOOKUP(AG65,[1]CRE!$A$2:$J$994,10,FALSE)</f>
        <v>5751</v>
      </c>
      <c r="AK65" s="41">
        <v>99340857</v>
      </c>
      <c r="AL65" s="41">
        <v>5923</v>
      </c>
      <c r="AQ65" s="41">
        <v>99340857</v>
      </c>
      <c r="AR65" s="41">
        <v>6144</v>
      </c>
      <c r="AT65" s="41">
        <v>99340857</v>
      </c>
      <c r="AU65" s="41">
        <v>6455</v>
      </c>
      <c r="AW65" s="41">
        <v>99340857</v>
      </c>
      <c r="AX65" s="41">
        <v>6770</v>
      </c>
      <c r="AY65" s="36"/>
    </row>
    <row r="66" spans="2:51" x14ac:dyDescent="0.25">
      <c r="B66" s="22" t="s">
        <v>197</v>
      </c>
      <c r="C66" s="41" t="s">
        <v>68</v>
      </c>
      <c r="D66" s="41" t="s">
        <v>198</v>
      </c>
      <c r="E66" s="41" t="s">
        <v>198</v>
      </c>
      <c r="F66" s="13" t="str">
        <f t="shared" si="8"/>
        <v>25</v>
      </c>
      <c r="G66" s="13" t="str">
        <f t="shared" si="6"/>
        <v>CR3</v>
      </c>
      <c r="H66" s="41">
        <v>5</v>
      </c>
      <c r="I66" s="41" t="s">
        <v>147</v>
      </c>
      <c r="J66" s="41" t="s">
        <v>77</v>
      </c>
      <c r="K66" s="41">
        <v>3</v>
      </c>
      <c r="L66" s="35" t="s">
        <v>119</v>
      </c>
      <c r="M66" s="27">
        <v>165</v>
      </c>
      <c r="N66" s="35">
        <v>99389053</v>
      </c>
      <c r="O66" s="36">
        <v>7856</v>
      </c>
      <c r="P66" s="36">
        <f t="shared" si="2"/>
        <v>8092</v>
      </c>
      <c r="Q66" s="36">
        <v>8211</v>
      </c>
      <c r="R66" s="36">
        <f t="shared" si="3"/>
        <v>8299</v>
      </c>
      <c r="S66" s="36">
        <v>9145</v>
      </c>
      <c r="T66" s="42" t="s">
        <v>159</v>
      </c>
      <c r="U66" s="42"/>
      <c r="V66" s="42" t="s">
        <v>80</v>
      </c>
      <c r="W66" s="42" t="s">
        <v>81</v>
      </c>
      <c r="X66" s="38">
        <v>1.25</v>
      </c>
      <c r="Y66" s="42" t="s">
        <v>82</v>
      </c>
      <c r="Z66" s="41" t="s">
        <v>83</v>
      </c>
      <c r="AA66" s="41" t="s">
        <v>84</v>
      </c>
      <c r="AB66" s="35" t="s">
        <v>153</v>
      </c>
      <c r="AC66" s="41" t="s">
        <v>86</v>
      </c>
      <c r="AG66" s="41">
        <v>99389053</v>
      </c>
      <c r="AH66" s="41">
        <v>7652</v>
      </c>
      <c r="AI66" s="41">
        <f>VLOOKUP(AG66,[1]CRE!$A$2:$J$994,10,FALSE)</f>
        <v>7856</v>
      </c>
      <c r="AK66" s="41">
        <v>99389053</v>
      </c>
      <c r="AL66" s="41">
        <v>8092</v>
      </c>
      <c r="AQ66" s="41">
        <v>99389053</v>
      </c>
      <c r="AR66" s="41">
        <v>8299</v>
      </c>
      <c r="AT66" s="41">
        <v>99389053</v>
      </c>
      <c r="AU66" s="41">
        <v>8718</v>
      </c>
      <c r="AW66" s="41">
        <v>99389053</v>
      </c>
      <c r="AX66" s="41">
        <v>9145</v>
      </c>
      <c r="AY66" s="36"/>
    </row>
    <row r="67" spans="2:51" x14ac:dyDescent="0.25">
      <c r="B67" s="22" t="s">
        <v>199</v>
      </c>
      <c r="C67" s="41" t="s">
        <v>68</v>
      </c>
      <c r="D67" s="41" t="s">
        <v>198</v>
      </c>
      <c r="E67" s="41" t="s">
        <v>198</v>
      </c>
      <c r="F67" s="13" t="str">
        <f t="shared" si="8"/>
        <v>25</v>
      </c>
      <c r="G67" s="13" t="str">
        <f t="shared" si="6"/>
        <v>CR3</v>
      </c>
      <c r="H67" s="41">
        <v>5</v>
      </c>
      <c r="I67" s="41" t="s">
        <v>147</v>
      </c>
      <c r="J67" s="41" t="s">
        <v>77</v>
      </c>
      <c r="K67" s="41">
        <v>3</v>
      </c>
      <c r="L67" s="35" t="s">
        <v>119</v>
      </c>
      <c r="M67" s="27">
        <v>165</v>
      </c>
      <c r="N67" s="35">
        <v>99389040</v>
      </c>
      <c r="O67" s="36">
        <v>7441</v>
      </c>
      <c r="P67" s="36">
        <f t="shared" si="2"/>
        <v>7664</v>
      </c>
      <c r="Q67" s="36">
        <v>7894</v>
      </c>
      <c r="R67" s="36">
        <f t="shared" si="3"/>
        <v>7946</v>
      </c>
      <c r="S67" s="36">
        <v>8752</v>
      </c>
      <c r="T67" s="42" t="s">
        <v>159</v>
      </c>
      <c r="U67" s="42"/>
      <c r="V67" s="42" t="s">
        <v>80</v>
      </c>
      <c r="W67" s="42" t="s">
        <v>81</v>
      </c>
      <c r="X67" s="38">
        <v>1.25</v>
      </c>
      <c r="Y67" s="42" t="s">
        <v>82</v>
      </c>
      <c r="Z67" s="41" t="s">
        <v>83</v>
      </c>
      <c r="AA67" s="41" t="s">
        <v>84</v>
      </c>
      <c r="AB67" s="35" t="s">
        <v>153</v>
      </c>
      <c r="AC67" s="41" t="s">
        <v>90</v>
      </c>
      <c r="AG67" s="41">
        <v>99389040</v>
      </c>
      <c r="AH67" s="41">
        <v>7257</v>
      </c>
      <c r="AI67" s="41">
        <f>VLOOKUP(AG67,[1]CRE!$A$2:$J$994,10,FALSE)</f>
        <v>7441</v>
      </c>
      <c r="AK67" s="41">
        <v>99389040</v>
      </c>
      <c r="AL67" s="41">
        <v>7664</v>
      </c>
      <c r="AQ67" s="41">
        <v>99389040</v>
      </c>
      <c r="AR67" s="41">
        <v>7946</v>
      </c>
      <c r="AT67" s="41">
        <v>99389040</v>
      </c>
      <c r="AU67" s="41">
        <v>8344</v>
      </c>
      <c r="AW67" s="41">
        <v>99389040</v>
      </c>
      <c r="AX67" s="41">
        <v>8752</v>
      </c>
      <c r="AY67" s="36"/>
    </row>
    <row r="68" spans="2:51" x14ac:dyDescent="0.25">
      <c r="B68" s="22" t="s">
        <v>200</v>
      </c>
      <c r="C68" s="41" t="s">
        <v>68</v>
      </c>
      <c r="D68" s="41" t="s">
        <v>198</v>
      </c>
      <c r="E68" s="41" t="s">
        <v>198</v>
      </c>
      <c r="F68" s="13" t="str">
        <f t="shared" si="8"/>
        <v>25</v>
      </c>
      <c r="G68" s="13" t="str">
        <f t="shared" si="6"/>
        <v>CR3</v>
      </c>
      <c r="H68" s="41">
        <v>5</v>
      </c>
      <c r="I68" s="41" t="s">
        <v>147</v>
      </c>
      <c r="J68" s="41" t="s">
        <v>77</v>
      </c>
      <c r="K68" s="41">
        <v>3</v>
      </c>
      <c r="L68" s="35" t="s">
        <v>110</v>
      </c>
      <c r="M68" s="27">
        <v>165</v>
      </c>
      <c r="N68" s="35">
        <v>99076096</v>
      </c>
      <c r="O68" s="36">
        <v>7856</v>
      </c>
      <c r="P68" s="36">
        <f t="shared" si="2"/>
        <v>8092</v>
      </c>
      <c r="Q68" s="36">
        <v>8211</v>
      </c>
      <c r="R68" s="36">
        <f t="shared" si="3"/>
        <v>8299</v>
      </c>
      <c r="S68" s="36">
        <v>9145</v>
      </c>
      <c r="T68" s="42" t="s">
        <v>159</v>
      </c>
      <c r="U68" s="42"/>
      <c r="V68" s="42" t="s">
        <v>80</v>
      </c>
      <c r="W68" s="42" t="s">
        <v>81</v>
      </c>
      <c r="X68" s="38">
        <v>1.25</v>
      </c>
      <c r="Y68" s="42" t="s">
        <v>82</v>
      </c>
      <c r="Z68" s="41" t="s">
        <v>83</v>
      </c>
      <c r="AA68" s="41" t="s">
        <v>84</v>
      </c>
      <c r="AB68" s="35" t="s">
        <v>153</v>
      </c>
      <c r="AC68" s="41" t="s">
        <v>86</v>
      </c>
      <c r="AG68" s="41">
        <v>99076096</v>
      </c>
      <c r="AH68" s="41">
        <v>7652</v>
      </c>
      <c r="AI68" s="41">
        <f>VLOOKUP(AG68,[1]CRE!$A$2:$J$994,10,FALSE)</f>
        <v>7856</v>
      </c>
      <c r="AK68" s="41">
        <v>99076096</v>
      </c>
      <c r="AL68" s="41">
        <v>8092</v>
      </c>
      <c r="AQ68" s="41">
        <v>99076096</v>
      </c>
      <c r="AR68" s="41">
        <v>8299</v>
      </c>
      <c r="AT68" s="41">
        <v>99076096</v>
      </c>
      <c r="AU68" s="41">
        <v>8718</v>
      </c>
      <c r="AW68" s="41">
        <v>99076096</v>
      </c>
      <c r="AX68" s="41">
        <v>9145</v>
      </c>
      <c r="AY68" s="36"/>
    </row>
    <row r="69" spans="2:51" x14ac:dyDescent="0.25">
      <c r="B69" s="22" t="s">
        <v>201</v>
      </c>
      <c r="C69" s="41" t="s">
        <v>68</v>
      </c>
      <c r="D69" s="41" t="s">
        <v>198</v>
      </c>
      <c r="E69" s="41" t="s">
        <v>198</v>
      </c>
      <c r="F69" s="13" t="str">
        <f t="shared" si="8"/>
        <v>25</v>
      </c>
      <c r="G69" s="13" t="str">
        <f t="shared" si="6"/>
        <v>CR3</v>
      </c>
      <c r="H69" s="41">
        <v>5</v>
      </c>
      <c r="I69" s="41" t="s">
        <v>147</v>
      </c>
      <c r="J69" s="41" t="s">
        <v>77</v>
      </c>
      <c r="K69" s="41">
        <v>3</v>
      </c>
      <c r="L69" s="35" t="s">
        <v>110</v>
      </c>
      <c r="M69" s="27">
        <v>165</v>
      </c>
      <c r="N69" s="35">
        <v>99076095</v>
      </c>
      <c r="O69" s="36">
        <v>7441</v>
      </c>
      <c r="P69" s="36">
        <f t="shared" si="2"/>
        <v>7664</v>
      </c>
      <c r="Q69" s="36">
        <v>7894</v>
      </c>
      <c r="R69" s="36">
        <f t="shared" si="3"/>
        <v>7946</v>
      </c>
      <c r="S69" s="36">
        <v>8752</v>
      </c>
      <c r="T69" s="42" t="s">
        <v>159</v>
      </c>
      <c r="U69" s="42"/>
      <c r="V69" s="42" t="s">
        <v>80</v>
      </c>
      <c r="W69" s="42" t="s">
        <v>81</v>
      </c>
      <c r="X69" s="38">
        <v>1.25</v>
      </c>
      <c r="Y69" s="42" t="s">
        <v>82</v>
      </c>
      <c r="Z69" s="41" t="s">
        <v>83</v>
      </c>
      <c r="AA69" s="41" t="s">
        <v>84</v>
      </c>
      <c r="AB69" s="35" t="s">
        <v>153</v>
      </c>
      <c r="AC69" s="41" t="s">
        <v>90</v>
      </c>
      <c r="AG69" s="41">
        <v>99076095</v>
      </c>
      <c r="AH69" s="41">
        <v>7257</v>
      </c>
      <c r="AI69" s="41">
        <f>VLOOKUP(AG69,[1]CRE!$A$2:$J$994,10,FALSE)</f>
        <v>7441</v>
      </c>
      <c r="AK69" s="41">
        <v>99076095</v>
      </c>
      <c r="AL69" s="41">
        <v>7664</v>
      </c>
      <c r="AQ69" s="41">
        <v>99076095</v>
      </c>
      <c r="AR69" s="41">
        <v>7946</v>
      </c>
      <c r="AT69" s="41">
        <v>99076095</v>
      </c>
      <c r="AU69" s="41">
        <v>8344</v>
      </c>
      <c r="AW69" s="41">
        <v>99076095</v>
      </c>
      <c r="AX69" s="41">
        <v>8752</v>
      </c>
      <c r="AY69" s="36"/>
    </row>
    <row r="70" spans="2:51" x14ac:dyDescent="0.25">
      <c r="B70" s="22" t="s">
        <v>202</v>
      </c>
      <c r="C70" s="41" t="s">
        <v>68</v>
      </c>
      <c r="D70" s="41" t="s">
        <v>203</v>
      </c>
      <c r="E70" s="41" t="s">
        <v>203</v>
      </c>
      <c r="F70" s="13" t="str">
        <f>RIGHT(E70,1)</f>
        <v>2</v>
      </c>
      <c r="G70" s="13" t="str">
        <f t="shared" ref="G70:G101" si="9">SUBSTITUTE(T70,"NE","")</f>
        <v>CR5</v>
      </c>
      <c r="H70" s="41" t="s">
        <v>95</v>
      </c>
      <c r="I70" s="41" t="s">
        <v>76</v>
      </c>
      <c r="J70" s="41" t="s">
        <v>77</v>
      </c>
      <c r="K70" s="41">
        <v>1</v>
      </c>
      <c r="L70" s="35" t="s">
        <v>78</v>
      </c>
      <c r="M70" s="27">
        <v>68</v>
      </c>
      <c r="N70" s="17">
        <v>99340877</v>
      </c>
      <c r="O70" s="36">
        <v>3606</v>
      </c>
      <c r="P70" s="36">
        <f t="shared" ref="P70:P133" si="10">VLOOKUP(N70,$AK$5:$AL$341,2,FALSE)</f>
        <v>3714</v>
      </c>
      <c r="Q70" s="36">
        <v>3702</v>
      </c>
      <c r="R70" s="36">
        <f t="shared" ref="R70:R133" si="11">VLOOKUP(N70,$AQ$6:$AR$341,2,FALSE)</f>
        <v>3749</v>
      </c>
      <c r="S70" s="36">
        <v>4125</v>
      </c>
      <c r="T70" s="42" t="s">
        <v>204</v>
      </c>
      <c r="U70" s="42"/>
      <c r="V70" s="42" t="s">
        <v>80</v>
      </c>
      <c r="W70" s="42" t="s">
        <v>81</v>
      </c>
      <c r="X70" s="38">
        <v>1.25</v>
      </c>
      <c r="Y70" s="42" t="s">
        <v>82</v>
      </c>
      <c r="Z70" s="41" t="s">
        <v>83</v>
      </c>
      <c r="AA70" s="41" t="s">
        <v>84</v>
      </c>
      <c r="AB70" s="35" t="s">
        <v>205</v>
      </c>
      <c r="AC70" s="41" t="s">
        <v>86</v>
      </c>
      <c r="AG70" s="41">
        <v>99340877</v>
      </c>
      <c r="AH70" s="41">
        <v>3508</v>
      </c>
      <c r="AI70" s="41">
        <f>VLOOKUP(AG70,[1]CRE!$A$2:$J$994,10,FALSE)</f>
        <v>3606</v>
      </c>
      <c r="AK70" s="41">
        <v>99340877</v>
      </c>
      <c r="AL70" s="41">
        <v>3714</v>
      </c>
      <c r="AQ70" s="41">
        <v>99340877</v>
      </c>
      <c r="AR70" s="41">
        <v>3749</v>
      </c>
      <c r="AT70" s="41">
        <v>99340877</v>
      </c>
      <c r="AU70" s="41">
        <v>3925</v>
      </c>
      <c r="AW70" s="41">
        <v>99340877</v>
      </c>
      <c r="AX70" s="41">
        <v>4125</v>
      </c>
      <c r="AY70" s="36"/>
    </row>
    <row r="71" spans="2:51" x14ac:dyDescent="0.25">
      <c r="B71" s="22" t="s">
        <v>206</v>
      </c>
      <c r="C71" s="41" t="s">
        <v>68</v>
      </c>
      <c r="D71" s="41" t="s">
        <v>203</v>
      </c>
      <c r="E71" s="41" t="s">
        <v>203</v>
      </c>
      <c r="F71" s="13" t="str">
        <f>RIGHT(E71,1)</f>
        <v>2</v>
      </c>
      <c r="G71" s="13" t="str">
        <f t="shared" si="9"/>
        <v>CR5</v>
      </c>
      <c r="H71" s="41" t="s">
        <v>95</v>
      </c>
      <c r="I71" s="41" t="s">
        <v>76</v>
      </c>
      <c r="J71" s="41" t="s">
        <v>77</v>
      </c>
      <c r="K71" s="41">
        <v>1</v>
      </c>
      <c r="L71" s="35" t="s">
        <v>78</v>
      </c>
      <c r="M71" s="27">
        <v>68</v>
      </c>
      <c r="N71" s="17">
        <v>99340880</v>
      </c>
      <c r="O71" s="36">
        <v>3191</v>
      </c>
      <c r="P71" s="36">
        <f t="shared" si="10"/>
        <v>3286</v>
      </c>
      <c r="Q71" s="36">
        <v>3385</v>
      </c>
      <c r="R71" s="36">
        <f t="shared" si="11"/>
        <v>3396</v>
      </c>
      <c r="S71" s="36">
        <v>3732</v>
      </c>
      <c r="T71" s="42" t="s">
        <v>204</v>
      </c>
      <c r="U71" s="42"/>
      <c r="V71" s="42" t="s">
        <v>80</v>
      </c>
      <c r="W71" s="42" t="s">
        <v>81</v>
      </c>
      <c r="X71" s="38">
        <v>1.25</v>
      </c>
      <c r="Y71" s="42" t="s">
        <v>82</v>
      </c>
      <c r="Z71" s="41" t="s">
        <v>83</v>
      </c>
      <c r="AA71" s="41" t="s">
        <v>84</v>
      </c>
      <c r="AB71" s="35" t="s">
        <v>205</v>
      </c>
      <c r="AC71" s="41" t="s">
        <v>90</v>
      </c>
      <c r="AG71" s="41">
        <v>99340880</v>
      </c>
      <c r="AH71" s="41">
        <v>3113</v>
      </c>
      <c r="AI71" s="41">
        <f>VLOOKUP(AG71,[1]CRE!$A$2:$J$994,10,FALSE)</f>
        <v>3191</v>
      </c>
      <c r="AK71" s="41">
        <v>99340880</v>
      </c>
      <c r="AL71" s="41">
        <v>3286</v>
      </c>
      <c r="AQ71" s="41">
        <v>99340880</v>
      </c>
      <c r="AR71" s="41">
        <v>3396</v>
      </c>
      <c r="AT71" s="41">
        <v>99340880</v>
      </c>
      <c r="AU71" s="41">
        <v>3551</v>
      </c>
      <c r="AW71" s="41">
        <v>99340880</v>
      </c>
      <c r="AX71" s="41">
        <v>3732</v>
      </c>
      <c r="AY71" s="36"/>
    </row>
    <row r="72" spans="2:51" x14ac:dyDescent="0.25">
      <c r="B72" s="22" t="s">
        <v>207</v>
      </c>
      <c r="C72" s="41" t="s">
        <v>68</v>
      </c>
      <c r="D72" s="41" t="s">
        <v>208</v>
      </c>
      <c r="E72" s="41" t="s">
        <v>208</v>
      </c>
      <c r="F72" s="41">
        <v>3</v>
      </c>
      <c r="G72" s="13" t="str">
        <f t="shared" si="9"/>
        <v>CR5</v>
      </c>
      <c r="H72" s="41" t="s">
        <v>118</v>
      </c>
      <c r="I72" s="41" t="s">
        <v>76</v>
      </c>
      <c r="J72" s="41" t="s">
        <v>77</v>
      </c>
      <c r="K72" s="41">
        <v>3</v>
      </c>
      <c r="L72" s="35" t="s">
        <v>119</v>
      </c>
      <c r="M72" s="27">
        <v>83</v>
      </c>
      <c r="N72" s="35">
        <v>99392547</v>
      </c>
      <c r="O72" s="36">
        <v>4174</v>
      </c>
      <c r="P72" s="36">
        <f t="shared" si="10"/>
        <v>4300</v>
      </c>
      <c r="Q72" s="36">
        <v>4305</v>
      </c>
      <c r="R72" s="36">
        <f t="shared" si="11"/>
        <v>4340</v>
      </c>
      <c r="S72" s="36">
        <v>4768</v>
      </c>
      <c r="T72" s="42" t="s">
        <v>204</v>
      </c>
      <c r="U72" s="42"/>
      <c r="V72" s="42" t="s">
        <v>80</v>
      </c>
      <c r="W72" s="42" t="s">
        <v>81</v>
      </c>
      <c r="X72" s="38">
        <v>1.25</v>
      </c>
      <c r="Y72" s="42" t="s">
        <v>82</v>
      </c>
      <c r="Z72" s="41" t="s">
        <v>83</v>
      </c>
      <c r="AA72" s="41" t="s">
        <v>84</v>
      </c>
      <c r="AB72" s="35" t="s">
        <v>85</v>
      </c>
      <c r="AC72" s="41" t="s">
        <v>86</v>
      </c>
      <c r="AG72" s="41">
        <v>99392547</v>
      </c>
      <c r="AH72" s="41">
        <v>4064</v>
      </c>
      <c r="AI72" s="41">
        <f>VLOOKUP(AG72,[1]CRE!$A$2:$J$994,10,FALSE)</f>
        <v>4174</v>
      </c>
      <c r="AK72" s="41">
        <v>99392547</v>
      </c>
      <c r="AL72" s="41">
        <v>4300</v>
      </c>
      <c r="AQ72" s="41">
        <v>99392547</v>
      </c>
      <c r="AR72" s="41">
        <v>4340</v>
      </c>
      <c r="AT72" s="41">
        <v>99392547</v>
      </c>
      <c r="AU72" s="41">
        <v>4527</v>
      </c>
      <c r="AW72" s="41">
        <v>99392547</v>
      </c>
      <c r="AX72" s="41">
        <v>4768</v>
      </c>
      <c r="AY72" s="36"/>
    </row>
    <row r="73" spans="2:51" x14ac:dyDescent="0.25">
      <c r="B73" s="22" t="s">
        <v>209</v>
      </c>
      <c r="C73" s="41" t="s">
        <v>68</v>
      </c>
      <c r="D73" s="41" t="s">
        <v>208</v>
      </c>
      <c r="E73" s="41" t="s">
        <v>208</v>
      </c>
      <c r="F73" s="41">
        <v>3</v>
      </c>
      <c r="G73" s="13" t="str">
        <f t="shared" si="9"/>
        <v>CR5</v>
      </c>
      <c r="H73" s="41" t="s">
        <v>118</v>
      </c>
      <c r="I73" s="41" t="s">
        <v>76</v>
      </c>
      <c r="J73" s="41" t="s">
        <v>77</v>
      </c>
      <c r="K73" s="41">
        <v>3</v>
      </c>
      <c r="L73" s="35" t="s">
        <v>119</v>
      </c>
      <c r="M73" s="27">
        <v>83</v>
      </c>
      <c r="N73" s="35">
        <v>99392543</v>
      </c>
      <c r="O73" s="36">
        <v>3759</v>
      </c>
      <c r="P73" s="36">
        <f t="shared" si="10"/>
        <v>3872</v>
      </c>
      <c r="Q73" s="36">
        <v>3988</v>
      </c>
      <c r="R73" s="36">
        <f t="shared" si="11"/>
        <v>3987</v>
      </c>
      <c r="S73" s="36">
        <v>4375</v>
      </c>
      <c r="T73" s="42" t="s">
        <v>204</v>
      </c>
      <c r="U73" s="42"/>
      <c r="V73" s="42" t="s">
        <v>80</v>
      </c>
      <c r="W73" s="42" t="s">
        <v>81</v>
      </c>
      <c r="X73" s="38">
        <v>1.25</v>
      </c>
      <c r="Y73" s="42" t="s">
        <v>82</v>
      </c>
      <c r="Z73" s="41" t="s">
        <v>83</v>
      </c>
      <c r="AA73" s="41" t="s">
        <v>84</v>
      </c>
      <c r="AB73" s="35" t="s">
        <v>85</v>
      </c>
      <c r="AC73" s="41" t="s">
        <v>90</v>
      </c>
      <c r="AG73" s="41">
        <v>99392543</v>
      </c>
      <c r="AH73" s="41">
        <v>3669</v>
      </c>
      <c r="AI73" s="41">
        <f>VLOOKUP(AG73,[1]CRE!$A$2:$J$994,10,FALSE)</f>
        <v>3759</v>
      </c>
      <c r="AK73" s="41">
        <v>99392543</v>
      </c>
      <c r="AL73" s="41">
        <v>3872</v>
      </c>
      <c r="AQ73" s="41">
        <v>99392543</v>
      </c>
      <c r="AR73" s="41">
        <v>3987</v>
      </c>
      <c r="AT73" s="41">
        <v>99392543</v>
      </c>
      <c r="AU73" s="41">
        <v>4153</v>
      </c>
      <c r="AW73" s="41">
        <v>99392543</v>
      </c>
      <c r="AX73" s="41">
        <v>4375</v>
      </c>
      <c r="AY73" s="36"/>
    </row>
    <row r="74" spans="2:51" x14ac:dyDescent="0.25">
      <c r="B74" s="22" t="s">
        <v>210</v>
      </c>
      <c r="C74" s="41" t="s">
        <v>68</v>
      </c>
      <c r="D74" s="41" t="s">
        <v>211</v>
      </c>
      <c r="E74" s="41" t="s">
        <v>211</v>
      </c>
      <c r="F74" s="41">
        <v>3</v>
      </c>
      <c r="G74" s="13" t="str">
        <f t="shared" si="9"/>
        <v>CR5</v>
      </c>
      <c r="H74" s="41">
        <v>1</v>
      </c>
      <c r="I74" s="41" t="s">
        <v>76</v>
      </c>
      <c r="J74" s="41" t="s">
        <v>77</v>
      </c>
      <c r="K74" s="41">
        <v>3</v>
      </c>
      <c r="L74" s="35" t="s">
        <v>110</v>
      </c>
      <c r="M74" s="27">
        <v>74</v>
      </c>
      <c r="N74" s="17">
        <v>99340909</v>
      </c>
      <c r="O74" s="36">
        <v>4028</v>
      </c>
      <c r="P74" s="36">
        <f t="shared" si="10"/>
        <v>4176</v>
      </c>
      <c r="Q74" s="36">
        <v>4178</v>
      </c>
      <c r="R74" s="36">
        <f t="shared" si="11"/>
        <v>4217</v>
      </c>
      <c r="S74" s="36">
        <v>4635</v>
      </c>
      <c r="T74" s="42" t="s">
        <v>204</v>
      </c>
      <c r="U74" s="42"/>
      <c r="V74" s="42" t="s">
        <v>80</v>
      </c>
      <c r="W74" s="42" t="s">
        <v>81</v>
      </c>
      <c r="X74" s="38">
        <v>1.25</v>
      </c>
      <c r="Y74" s="42" t="s">
        <v>82</v>
      </c>
      <c r="Z74" s="41" t="s">
        <v>83</v>
      </c>
      <c r="AA74" s="41" t="s">
        <v>84</v>
      </c>
      <c r="AB74" s="35" t="s">
        <v>85</v>
      </c>
      <c r="AC74" s="41" t="s">
        <v>86</v>
      </c>
      <c r="AG74" s="41">
        <v>99340909</v>
      </c>
      <c r="AH74" s="41">
        <v>3947</v>
      </c>
      <c r="AI74" s="41">
        <f>VLOOKUP(AG74,[1]CRE!$A$2:$J$994,10,FALSE)</f>
        <v>4028</v>
      </c>
      <c r="AK74" s="41">
        <v>99340909</v>
      </c>
      <c r="AL74" s="41">
        <v>4176</v>
      </c>
      <c r="AQ74" s="41">
        <v>99340909</v>
      </c>
      <c r="AR74" s="41">
        <v>4217</v>
      </c>
      <c r="AT74" s="41">
        <v>99340909</v>
      </c>
      <c r="AU74" s="41">
        <v>4404</v>
      </c>
      <c r="AW74" s="41">
        <v>99340909</v>
      </c>
      <c r="AX74" s="41">
        <v>4635</v>
      </c>
      <c r="AY74" s="36"/>
    </row>
    <row r="75" spans="2:51" x14ac:dyDescent="0.25">
      <c r="B75" s="22" t="s">
        <v>212</v>
      </c>
      <c r="C75" s="41" t="s">
        <v>68</v>
      </c>
      <c r="D75" s="41" t="s">
        <v>211</v>
      </c>
      <c r="E75" s="41" t="s">
        <v>211</v>
      </c>
      <c r="F75" s="41">
        <v>3</v>
      </c>
      <c r="G75" s="13" t="str">
        <f t="shared" si="9"/>
        <v>CR5</v>
      </c>
      <c r="H75" s="41">
        <v>1</v>
      </c>
      <c r="I75" s="41" t="s">
        <v>76</v>
      </c>
      <c r="J75" s="41" t="s">
        <v>77</v>
      </c>
      <c r="K75" s="41">
        <v>3</v>
      </c>
      <c r="L75" s="35" t="s">
        <v>110</v>
      </c>
      <c r="M75" s="27">
        <v>74</v>
      </c>
      <c r="N75" s="17">
        <v>99340913</v>
      </c>
      <c r="O75" s="36">
        <v>3617</v>
      </c>
      <c r="P75" s="36">
        <f t="shared" si="10"/>
        <v>3748</v>
      </c>
      <c r="Q75" s="36">
        <v>3861</v>
      </c>
      <c r="R75" s="36">
        <f t="shared" si="11"/>
        <v>3864</v>
      </c>
      <c r="S75" s="36">
        <v>4242</v>
      </c>
      <c r="T75" s="42" t="s">
        <v>204</v>
      </c>
      <c r="U75" s="42"/>
      <c r="V75" s="42" t="s">
        <v>80</v>
      </c>
      <c r="W75" s="42" t="s">
        <v>81</v>
      </c>
      <c r="X75" s="38">
        <v>1.25</v>
      </c>
      <c r="Y75" s="42" t="s">
        <v>82</v>
      </c>
      <c r="Z75" s="41" t="s">
        <v>83</v>
      </c>
      <c r="AA75" s="41" t="s">
        <v>84</v>
      </c>
      <c r="AB75" s="35" t="s">
        <v>85</v>
      </c>
      <c r="AC75" s="41" t="s">
        <v>90</v>
      </c>
      <c r="AG75" s="41">
        <v>99340913</v>
      </c>
      <c r="AH75" s="41">
        <v>3552</v>
      </c>
      <c r="AI75" s="41">
        <f>VLOOKUP(AG75,[1]CRE!$A$2:$J$994,10,FALSE)</f>
        <v>3617</v>
      </c>
      <c r="AK75" s="41">
        <v>99340913</v>
      </c>
      <c r="AL75" s="41">
        <v>3748</v>
      </c>
      <c r="AQ75" s="41">
        <v>99340913</v>
      </c>
      <c r="AR75" s="41">
        <v>3864</v>
      </c>
      <c r="AT75" s="41">
        <v>99340913</v>
      </c>
      <c r="AU75" s="41">
        <v>4030</v>
      </c>
      <c r="AW75" s="41">
        <v>99340913</v>
      </c>
      <c r="AX75" s="41">
        <v>4242</v>
      </c>
      <c r="AY75" s="36"/>
    </row>
    <row r="76" spans="2:51" x14ac:dyDescent="0.25">
      <c r="B76" s="22" t="s">
        <v>213</v>
      </c>
      <c r="C76" s="41" t="s">
        <v>68</v>
      </c>
      <c r="D76" s="41" t="s">
        <v>214</v>
      </c>
      <c r="E76" s="41" t="s">
        <v>214</v>
      </c>
      <c r="F76" s="13" t="str">
        <f t="shared" ref="F76:F91" si="12">RIGHT(E76,1)</f>
        <v>4</v>
      </c>
      <c r="G76" s="13" t="str">
        <f t="shared" si="9"/>
        <v>CR5</v>
      </c>
      <c r="H76" s="41" t="s">
        <v>118</v>
      </c>
      <c r="I76" s="41" t="s">
        <v>76</v>
      </c>
      <c r="J76" s="41" t="s">
        <v>77</v>
      </c>
      <c r="K76" s="41">
        <v>1</v>
      </c>
      <c r="L76" s="35" t="s">
        <v>78</v>
      </c>
      <c r="M76" s="27">
        <v>73</v>
      </c>
      <c r="N76" s="17">
        <v>99340878</v>
      </c>
      <c r="O76" s="36">
        <v>4101</v>
      </c>
      <c r="P76" s="36">
        <f t="shared" si="10"/>
        <v>4224</v>
      </c>
      <c r="Q76" s="36">
        <v>4227</v>
      </c>
      <c r="R76" s="36">
        <f t="shared" si="11"/>
        <v>4274</v>
      </c>
      <c r="S76" s="36">
        <v>4702</v>
      </c>
      <c r="T76" s="42" t="s">
        <v>204</v>
      </c>
      <c r="U76" s="42"/>
      <c r="V76" s="42" t="s">
        <v>80</v>
      </c>
      <c r="W76" s="42" t="s">
        <v>81</v>
      </c>
      <c r="X76" s="38">
        <v>1.25</v>
      </c>
      <c r="Y76" s="42" t="s">
        <v>82</v>
      </c>
      <c r="Z76" s="41" t="s">
        <v>83</v>
      </c>
      <c r="AA76" s="41" t="s">
        <v>84</v>
      </c>
      <c r="AB76" s="35" t="s">
        <v>85</v>
      </c>
      <c r="AC76" s="41" t="s">
        <v>86</v>
      </c>
      <c r="AG76" s="41">
        <v>99340878</v>
      </c>
      <c r="AH76" s="41">
        <v>3992</v>
      </c>
      <c r="AI76" s="41">
        <f>VLOOKUP(AG76,[1]CRE!$A$2:$J$994,10,FALSE)</f>
        <v>4101</v>
      </c>
      <c r="AK76" s="41">
        <v>99340878</v>
      </c>
      <c r="AL76" s="41">
        <v>4224</v>
      </c>
      <c r="AQ76" s="41">
        <v>99340878</v>
      </c>
      <c r="AR76" s="41">
        <v>4274</v>
      </c>
      <c r="AT76" s="41">
        <v>99340878</v>
      </c>
      <c r="AU76" s="41">
        <v>4473</v>
      </c>
      <c r="AW76" s="41">
        <v>99340878</v>
      </c>
      <c r="AX76" s="41">
        <v>4702</v>
      </c>
      <c r="AY76" s="36"/>
    </row>
    <row r="77" spans="2:51" x14ac:dyDescent="0.25">
      <c r="B77" s="22" t="s">
        <v>215</v>
      </c>
      <c r="C77" s="41" t="s">
        <v>68</v>
      </c>
      <c r="D77" s="41" t="s">
        <v>214</v>
      </c>
      <c r="E77" s="41" t="s">
        <v>214</v>
      </c>
      <c r="F77" s="13" t="str">
        <f t="shared" si="12"/>
        <v>4</v>
      </c>
      <c r="G77" s="13" t="str">
        <f t="shared" si="9"/>
        <v>CR5</v>
      </c>
      <c r="H77" s="41" t="s">
        <v>118</v>
      </c>
      <c r="I77" s="41" t="s">
        <v>76</v>
      </c>
      <c r="J77" s="41" t="s">
        <v>77</v>
      </c>
      <c r="K77" s="41">
        <v>1</v>
      </c>
      <c r="L77" s="35" t="s">
        <v>78</v>
      </c>
      <c r="M77" s="27">
        <v>73</v>
      </c>
      <c r="N77" s="17">
        <v>99340881</v>
      </c>
      <c r="O77" s="36">
        <v>3686</v>
      </c>
      <c r="P77" s="36">
        <f t="shared" si="10"/>
        <v>3796</v>
      </c>
      <c r="Q77" s="36">
        <v>3910</v>
      </c>
      <c r="R77" s="36">
        <f t="shared" si="11"/>
        <v>3921</v>
      </c>
      <c r="S77" s="36">
        <v>4309</v>
      </c>
      <c r="T77" s="42" t="s">
        <v>204</v>
      </c>
      <c r="U77" s="42"/>
      <c r="V77" s="42" t="s">
        <v>80</v>
      </c>
      <c r="W77" s="42" t="s">
        <v>81</v>
      </c>
      <c r="X77" s="38">
        <v>1.25</v>
      </c>
      <c r="Y77" s="42" t="s">
        <v>82</v>
      </c>
      <c r="Z77" s="41" t="s">
        <v>83</v>
      </c>
      <c r="AA77" s="41" t="s">
        <v>84</v>
      </c>
      <c r="AB77" s="35" t="s">
        <v>85</v>
      </c>
      <c r="AC77" s="41" t="s">
        <v>90</v>
      </c>
      <c r="AG77" s="41">
        <v>99340881</v>
      </c>
      <c r="AH77" s="41">
        <v>3597</v>
      </c>
      <c r="AI77" s="41">
        <f>VLOOKUP(AG77,[1]CRE!$A$2:$J$994,10,FALSE)</f>
        <v>3686</v>
      </c>
      <c r="AK77" s="41">
        <v>99340881</v>
      </c>
      <c r="AL77" s="41">
        <v>3796</v>
      </c>
      <c r="AQ77" s="41">
        <v>99340881</v>
      </c>
      <c r="AR77" s="41">
        <v>3921</v>
      </c>
      <c r="AT77" s="41">
        <v>99340881</v>
      </c>
      <c r="AU77" s="41">
        <v>4099</v>
      </c>
      <c r="AW77" s="41">
        <v>99340881</v>
      </c>
      <c r="AX77" s="41">
        <v>4309</v>
      </c>
      <c r="AY77" s="36"/>
    </row>
    <row r="78" spans="2:51" x14ac:dyDescent="0.25">
      <c r="B78" s="22" t="s">
        <v>216</v>
      </c>
      <c r="C78" s="41" t="s">
        <v>68</v>
      </c>
      <c r="D78" s="41" t="s">
        <v>214</v>
      </c>
      <c r="E78" s="41" t="s">
        <v>214</v>
      </c>
      <c r="F78" s="13" t="str">
        <f t="shared" si="12"/>
        <v>4</v>
      </c>
      <c r="G78" s="13" t="str">
        <f t="shared" si="9"/>
        <v>CR5</v>
      </c>
      <c r="H78" s="41" t="s">
        <v>118</v>
      </c>
      <c r="I78" s="41" t="s">
        <v>76</v>
      </c>
      <c r="J78" s="41" t="s">
        <v>77</v>
      </c>
      <c r="K78" s="41">
        <v>3</v>
      </c>
      <c r="L78" s="35" t="s">
        <v>119</v>
      </c>
      <c r="M78" s="27">
        <v>85</v>
      </c>
      <c r="N78" s="35">
        <v>99389098</v>
      </c>
      <c r="O78" s="36">
        <v>4290</v>
      </c>
      <c r="P78" s="36">
        <f t="shared" si="10"/>
        <v>4420</v>
      </c>
      <c r="Q78" s="36">
        <v>4428</v>
      </c>
      <c r="R78" s="36">
        <f t="shared" si="11"/>
        <v>4468</v>
      </c>
      <c r="S78" s="36">
        <v>4912</v>
      </c>
      <c r="T78" s="42" t="s">
        <v>204</v>
      </c>
      <c r="U78" s="42"/>
      <c r="V78" s="42" t="s">
        <v>80</v>
      </c>
      <c r="W78" s="42" t="s">
        <v>81</v>
      </c>
      <c r="X78" s="38">
        <v>1.25</v>
      </c>
      <c r="Y78" s="42" t="s">
        <v>82</v>
      </c>
      <c r="Z78" s="41" t="s">
        <v>83</v>
      </c>
      <c r="AA78" s="41" t="s">
        <v>84</v>
      </c>
      <c r="AB78" s="35" t="s">
        <v>85</v>
      </c>
      <c r="AC78" s="41" t="s">
        <v>86</v>
      </c>
      <c r="AG78" s="41">
        <v>99389098</v>
      </c>
      <c r="AH78" s="41">
        <v>4177</v>
      </c>
      <c r="AI78" s="41">
        <f>VLOOKUP(AG78,[1]CRE!$A$2:$J$994,10,FALSE)</f>
        <v>4290</v>
      </c>
      <c r="AK78" s="41">
        <v>99389098</v>
      </c>
      <c r="AL78" s="41">
        <v>4420</v>
      </c>
      <c r="AQ78" s="41">
        <v>99389098</v>
      </c>
      <c r="AR78" s="41">
        <v>4468</v>
      </c>
      <c r="AT78" s="41">
        <v>99389098</v>
      </c>
      <c r="AU78" s="41">
        <v>4667</v>
      </c>
      <c r="AW78" s="41">
        <v>99389098</v>
      </c>
      <c r="AX78" s="41">
        <v>4912</v>
      </c>
      <c r="AY78" s="36"/>
    </row>
    <row r="79" spans="2:51" x14ac:dyDescent="0.25">
      <c r="B79" s="22" t="s">
        <v>217</v>
      </c>
      <c r="C79" s="41" t="s">
        <v>68</v>
      </c>
      <c r="D79" s="41" t="s">
        <v>214</v>
      </c>
      <c r="E79" s="41" t="s">
        <v>214</v>
      </c>
      <c r="F79" s="13" t="str">
        <f t="shared" si="12"/>
        <v>4</v>
      </c>
      <c r="G79" s="13" t="str">
        <f t="shared" si="9"/>
        <v>CR5</v>
      </c>
      <c r="H79" s="41" t="s">
        <v>118</v>
      </c>
      <c r="I79" s="41" t="s">
        <v>76</v>
      </c>
      <c r="J79" s="41" t="s">
        <v>77</v>
      </c>
      <c r="K79" s="41">
        <v>3</v>
      </c>
      <c r="L79" s="35" t="s">
        <v>119</v>
      </c>
      <c r="M79" s="27">
        <v>85</v>
      </c>
      <c r="N79" s="35">
        <v>99389072</v>
      </c>
      <c r="O79" s="36">
        <v>3875</v>
      </c>
      <c r="P79" s="36">
        <f t="shared" si="10"/>
        <v>3992</v>
      </c>
      <c r="Q79" s="36">
        <v>4111</v>
      </c>
      <c r="R79" s="36">
        <f t="shared" si="11"/>
        <v>4115</v>
      </c>
      <c r="S79" s="36">
        <v>4519</v>
      </c>
      <c r="T79" s="42" t="s">
        <v>204</v>
      </c>
      <c r="U79" s="42"/>
      <c r="V79" s="42" t="s">
        <v>80</v>
      </c>
      <c r="W79" s="42" t="s">
        <v>81</v>
      </c>
      <c r="X79" s="38">
        <v>1.25</v>
      </c>
      <c r="Y79" s="42" t="s">
        <v>82</v>
      </c>
      <c r="Z79" s="41" t="s">
        <v>83</v>
      </c>
      <c r="AA79" s="41" t="s">
        <v>84</v>
      </c>
      <c r="AB79" s="35" t="s">
        <v>85</v>
      </c>
      <c r="AC79" s="41" t="s">
        <v>90</v>
      </c>
      <c r="AG79" s="41">
        <v>99389072</v>
      </c>
      <c r="AH79" s="41">
        <v>3782</v>
      </c>
      <c r="AI79" s="41">
        <f>VLOOKUP(AG79,[1]CRE!$A$2:$J$994,10,FALSE)</f>
        <v>3875</v>
      </c>
      <c r="AK79" s="41">
        <v>99389072</v>
      </c>
      <c r="AL79" s="41">
        <v>3992</v>
      </c>
      <c r="AQ79" s="41">
        <v>99389072</v>
      </c>
      <c r="AR79" s="41">
        <v>4115</v>
      </c>
      <c r="AT79" s="41">
        <v>99389072</v>
      </c>
      <c r="AU79" s="41">
        <v>4293</v>
      </c>
      <c r="AW79" s="41">
        <v>99389072</v>
      </c>
      <c r="AX79" s="41">
        <v>4519</v>
      </c>
      <c r="AY79" s="36"/>
    </row>
    <row r="80" spans="2:51" x14ac:dyDescent="0.25">
      <c r="B80" s="22" t="s">
        <v>218</v>
      </c>
      <c r="C80" s="41" t="s">
        <v>68</v>
      </c>
      <c r="D80" s="41" t="s">
        <v>214</v>
      </c>
      <c r="E80" s="41" t="s">
        <v>214</v>
      </c>
      <c r="F80" s="13" t="str">
        <f t="shared" si="12"/>
        <v>4</v>
      </c>
      <c r="G80" s="13" t="str">
        <f t="shared" si="9"/>
        <v>CR5</v>
      </c>
      <c r="H80" s="41" t="s">
        <v>118</v>
      </c>
      <c r="I80" s="41" t="s">
        <v>76</v>
      </c>
      <c r="J80" s="41" t="s">
        <v>77</v>
      </c>
      <c r="K80" s="41">
        <v>3</v>
      </c>
      <c r="L80" s="35" t="s">
        <v>110</v>
      </c>
      <c r="M80" s="27">
        <v>77</v>
      </c>
      <c r="N80" s="17">
        <v>99340910</v>
      </c>
      <c r="O80" s="36">
        <v>4263</v>
      </c>
      <c r="P80" s="36">
        <f t="shared" si="10"/>
        <v>4420</v>
      </c>
      <c r="Q80" s="36">
        <v>4428</v>
      </c>
      <c r="R80" s="36">
        <f t="shared" si="11"/>
        <v>4468</v>
      </c>
      <c r="S80" s="36">
        <v>4912</v>
      </c>
      <c r="T80" s="42" t="s">
        <v>204</v>
      </c>
      <c r="U80" s="42"/>
      <c r="V80" s="42" t="s">
        <v>80</v>
      </c>
      <c r="W80" s="42" t="s">
        <v>81</v>
      </c>
      <c r="X80" s="38">
        <v>1.25</v>
      </c>
      <c r="Y80" s="42" t="s">
        <v>82</v>
      </c>
      <c r="Z80" s="41" t="s">
        <v>83</v>
      </c>
      <c r="AA80" s="41" t="s">
        <v>84</v>
      </c>
      <c r="AB80" s="35" t="s">
        <v>85</v>
      </c>
      <c r="AC80" s="41" t="s">
        <v>86</v>
      </c>
      <c r="AG80" s="41">
        <v>99340910</v>
      </c>
      <c r="AH80" s="41">
        <v>4177</v>
      </c>
      <c r="AI80" s="41">
        <f>VLOOKUP(AG80,[1]CRE!$A$2:$J$994,10,FALSE)</f>
        <v>4263</v>
      </c>
      <c r="AK80" s="41">
        <v>99340910</v>
      </c>
      <c r="AL80" s="41">
        <v>4420</v>
      </c>
      <c r="AQ80" s="41">
        <v>99340910</v>
      </c>
      <c r="AR80" s="41">
        <v>4468</v>
      </c>
      <c r="AT80" s="41">
        <v>99340910</v>
      </c>
      <c r="AU80" s="41">
        <v>4667</v>
      </c>
      <c r="AW80" s="41">
        <v>99340910</v>
      </c>
      <c r="AX80" s="41">
        <v>4912</v>
      </c>
      <c r="AY80" s="36"/>
    </row>
    <row r="81" spans="2:51" x14ac:dyDescent="0.25">
      <c r="B81" s="22" t="s">
        <v>219</v>
      </c>
      <c r="C81" s="41" t="s">
        <v>68</v>
      </c>
      <c r="D81" s="41" t="s">
        <v>214</v>
      </c>
      <c r="E81" s="41" t="s">
        <v>214</v>
      </c>
      <c r="F81" s="13" t="str">
        <f t="shared" si="12"/>
        <v>4</v>
      </c>
      <c r="G81" s="13" t="str">
        <f t="shared" si="9"/>
        <v>CR5</v>
      </c>
      <c r="H81" s="41" t="s">
        <v>118</v>
      </c>
      <c r="I81" s="41" t="s">
        <v>76</v>
      </c>
      <c r="J81" s="41" t="s">
        <v>77</v>
      </c>
      <c r="K81" s="41">
        <v>3</v>
      </c>
      <c r="L81" s="35" t="s">
        <v>110</v>
      </c>
      <c r="M81" s="27">
        <v>77</v>
      </c>
      <c r="N81" s="17">
        <v>99340914</v>
      </c>
      <c r="O81" s="36">
        <v>3852</v>
      </c>
      <c r="P81" s="36">
        <f t="shared" si="10"/>
        <v>3992</v>
      </c>
      <c r="Q81" s="36">
        <v>4111</v>
      </c>
      <c r="R81" s="36">
        <f t="shared" si="11"/>
        <v>4115</v>
      </c>
      <c r="S81" s="36">
        <v>4519</v>
      </c>
      <c r="T81" s="42" t="s">
        <v>204</v>
      </c>
      <c r="U81" s="42"/>
      <c r="V81" s="42" t="s">
        <v>80</v>
      </c>
      <c r="W81" s="42" t="s">
        <v>81</v>
      </c>
      <c r="X81" s="38">
        <v>1.25</v>
      </c>
      <c r="Y81" s="42" t="s">
        <v>82</v>
      </c>
      <c r="Z81" s="41" t="s">
        <v>83</v>
      </c>
      <c r="AA81" s="41" t="s">
        <v>84</v>
      </c>
      <c r="AB81" s="35" t="s">
        <v>85</v>
      </c>
      <c r="AC81" s="41" t="s">
        <v>90</v>
      </c>
      <c r="AG81" s="41">
        <v>99340914</v>
      </c>
      <c r="AH81" s="41">
        <v>3782</v>
      </c>
      <c r="AI81" s="41">
        <f>VLOOKUP(AG81,[1]CRE!$A$2:$J$994,10,FALSE)</f>
        <v>3852</v>
      </c>
      <c r="AK81" s="41">
        <v>99340914</v>
      </c>
      <c r="AL81" s="41">
        <v>3992</v>
      </c>
      <c r="AQ81" s="41">
        <v>99340914</v>
      </c>
      <c r="AR81" s="41">
        <v>4115</v>
      </c>
      <c r="AT81" s="41">
        <v>99340914</v>
      </c>
      <c r="AU81" s="41">
        <v>4293</v>
      </c>
      <c r="AW81" s="41">
        <v>99340914</v>
      </c>
      <c r="AX81" s="41">
        <v>4519</v>
      </c>
      <c r="AY81" s="36"/>
    </row>
    <row r="82" spans="2:51" x14ac:dyDescent="0.25">
      <c r="B82" s="22" t="s">
        <v>220</v>
      </c>
      <c r="C82" s="41" t="s">
        <v>68</v>
      </c>
      <c r="D82" s="41" t="s">
        <v>221</v>
      </c>
      <c r="E82" s="41" t="s">
        <v>221</v>
      </c>
      <c r="F82" s="13" t="str">
        <f t="shared" si="12"/>
        <v>5</v>
      </c>
      <c r="G82" s="13" t="str">
        <f t="shared" si="9"/>
        <v>CR5</v>
      </c>
      <c r="H82" s="41">
        <v>2</v>
      </c>
      <c r="I82" s="41" t="s">
        <v>76</v>
      </c>
      <c r="J82" s="41" t="s">
        <v>77</v>
      </c>
      <c r="K82" s="41">
        <v>1</v>
      </c>
      <c r="L82" s="35" t="s">
        <v>78</v>
      </c>
      <c r="M82" s="27">
        <v>78</v>
      </c>
      <c r="N82" s="17">
        <v>99340879</v>
      </c>
      <c r="O82" s="36">
        <v>4365</v>
      </c>
      <c r="P82" s="36">
        <f t="shared" si="10"/>
        <v>4497</v>
      </c>
      <c r="Q82" s="36">
        <v>4508</v>
      </c>
      <c r="R82" s="36">
        <f t="shared" si="11"/>
        <v>4448</v>
      </c>
      <c r="S82" s="36">
        <v>4894</v>
      </c>
      <c r="T82" s="42" t="s">
        <v>204</v>
      </c>
      <c r="U82" s="42"/>
      <c r="V82" s="42" t="s">
        <v>80</v>
      </c>
      <c r="W82" s="42" t="s">
        <v>81</v>
      </c>
      <c r="X82" s="38">
        <v>1.25</v>
      </c>
      <c r="Y82" s="42" t="s">
        <v>82</v>
      </c>
      <c r="Z82" s="41" t="s">
        <v>83</v>
      </c>
      <c r="AA82" s="41" t="s">
        <v>84</v>
      </c>
      <c r="AB82" s="35" t="s">
        <v>85</v>
      </c>
      <c r="AC82" s="41" t="s">
        <v>86</v>
      </c>
      <c r="AG82" s="41">
        <v>99340879</v>
      </c>
      <c r="AH82" s="41">
        <v>4250</v>
      </c>
      <c r="AI82" s="41">
        <f>VLOOKUP(AG82,[1]CRE!$A$2:$J$994,10,FALSE)</f>
        <v>4365</v>
      </c>
      <c r="AK82" s="41">
        <v>99340879</v>
      </c>
      <c r="AL82" s="41">
        <v>4497</v>
      </c>
      <c r="AQ82" s="41">
        <v>99340879</v>
      </c>
      <c r="AR82" s="41">
        <v>4448</v>
      </c>
      <c r="AT82" s="41">
        <v>99340879</v>
      </c>
      <c r="AU82" s="41">
        <v>4656</v>
      </c>
      <c r="AW82" s="41">
        <v>99340879</v>
      </c>
      <c r="AX82" s="41">
        <v>4894</v>
      </c>
      <c r="AY82" s="36"/>
    </row>
    <row r="83" spans="2:51" x14ac:dyDescent="0.25">
      <c r="B83" s="22" t="s">
        <v>222</v>
      </c>
      <c r="C83" s="41" t="s">
        <v>68</v>
      </c>
      <c r="D83" s="41" t="s">
        <v>221</v>
      </c>
      <c r="E83" s="41" t="s">
        <v>221</v>
      </c>
      <c r="F83" s="13" t="str">
        <f t="shared" si="12"/>
        <v>5</v>
      </c>
      <c r="G83" s="13" t="str">
        <f t="shared" si="9"/>
        <v>CR5</v>
      </c>
      <c r="H83" s="41">
        <v>2</v>
      </c>
      <c r="I83" s="41" t="s">
        <v>76</v>
      </c>
      <c r="J83" s="41" t="s">
        <v>77</v>
      </c>
      <c r="K83" s="41">
        <v>1</v>
      </c>
      <c r="L83" s="35" t="s">
        <v>78</v>
      </c>
      <c r="M83" s="27">
        <v>78</v>
      </c>
      <c r="N83" s="17">
        <v>99340882</v>
      </c>
      <c r="O83" s="36">
        <v>3950</v>
      </c>
      <c r="P83" s="36">
        <f t="shared" si="10"/>
        <v>4069</v>
      </c>
      <c r="Q83" s="36">
        <v>4191</v>
      </c>
      <c r="R83" s="36">
        <f t="shared" si="11"/>
        <v>4095</v>
      </c>
      <c r="S83" s="36">
        <v>4501</v>
      </c>
      <c r="T83" s="42" t="s">
        <v>204</v>
      </c>
      <c r="U83" s="42"/>
      <c r="V83" s="42" t="s">
        <v>80</v>
      </c>
      <c r="W83" s="42" t="s">
        <v>81</v>
      </c>
      <c r="X83" s="38">
        <v>1.25</v>
      </c>
      <c r="Y83" s="42" t="s">
        <v>82</v>
      </c>
      <c r="Z83" s="41" t="s">
        <v>83</v>
      </c>
      <c r="AA83" s="41" t="s">
        <v>84</v>
      </c>
      <c r="AB83" s="35" t="s">
        <v>85</v>
      </c>
      <c r="AC83" s="41" t="s">
        <v>90</v>
      </c>
      <c r="AG83" s="41">
        <v>99340882</v>
      </c>
      <c r="AH83" s="41">
        <v>3855</v>
      </c>
      <c r="AI83" s="41">
        <f>VLOOKUP(AG83,[1]CRE!$A$2:$J$994,10,FALSE)</f>
        <v>3950</v>
      </c>
      <c r="AK83" s="41">
        <v>99340882</v>
      </c>
      <c r="AL83" s="41">
        <v>4069</v>
      </c>
      <c r="AQ83" s="41">
        <v>99340882</v>
      </c>
      <c r="AR83" s="41">
        <v>4095</v>
      </c>
      <c r="AT83" s="41">
        <v>99340882</v>
      </c>
      <c r="AU83" s="41">
        <v>4282</v>
      </c>
      <c r="AW83" s="41">
        <v>99340882</v>
      </c>
      <c r="AX83" s="41">
        <v>4501</v>
      </c>
      <c r="AY83" s="36"/>
    </row>
    <row r="84" spans="2:51" x14ac:dyDescent="0.25">
      <c r="B84" s="22" t="s">
        <v>223</v>
      </c>
      <c r="C84" s="41" t="s">
        <v>68</v>
      </c>
      <c r="D84" s="41" t="s">
        <v>224</v>
      </c>
      <c r="E84" s="41" t="s">
        <v>224</v>
      </c>
      <c r="F84" s="13" t="str">
        <f t="shared" si="12"/>
        <v>6</v>
      </c>
      <c r="G84" s="13" t="str">
        <f t="shared" si="9"/>
        <v>CR5</v>
      </c>
      <c r="H84" s="41">
        <v>2</v>
      </c>
      <c r="I84" s="41" t="s">
        <v>76</v>
      </c>
      <c r="J84" s="41" t="s">
        <v>77</v>
      </c>
      <c r="K84" s="41">
        <v>3</v>
      </c>
      <c r="L84" s="35" t="s">
        <v>119</v>
      </c>
      <c r="M84" s="27">
        <v>93</v>
      </c>
      <c r="N84" s="35">
        <v>99391883</v>
      </c>
      <c r="O84" s="36">
        <v>4725</v>
      </c>
      <c r="P84" s="36">
        <f t="shared" si="10"/>
        <v>4867</v>
      </c>
      <c r="Q84" s="36">
        <v>4890</v>
      </c>
      <c r="R84" s="36">
        <f t="shared" si="11"/>
        <v>4935</v>
      </c>
      <c r="S84" s="36">
        <v>5426</v>
      </c>
      <c r="T84" s="42" t="s">
        <v>204</v>
      </c>
      <c r="U84" s="42"/>
      <c r="V84" s="42" t="s">
        <v>80</v>
      </c>
      <c r="W84" s="42" t="s">
        <v>81</v>
      </c>
      <c r="X84" s="38">
        <v>1.25</v>
      </c>
      <c r="Y84" s="42" t="s">
        <v>82</v>
      </c>
      <c r="Z84" s="41" t="s">
        <v>83</v>
      </c>
      <c r="AA84" s="41" t="s">
        <v>84</v>
      </c>
      <c r="AB84" s="35" t="s">
        <v>96</v>
      </c>
      <c r="AC84" s="41" t="s">
        <v>86</v>
      </c>
      <c r="AG84" s="41">
        <v>99391883</v>
      </c>
      <c r="AH84" s="41">
        <v>4601</v>
      </c>
      <c r="AI84" s="41">
        <f>VLOOKUP(AG84,[1]CRE!$A$2:$J$994,10,FALSE)</f>
        <v>4725</v>
      </c>
      <c r="AK84" s="41">
        <v>99391883</v>
      </c>
      <c r="AL84" s="41">
        <v>4867</v>
      </c>
      <c r="AQ84" s="41">
        <v>99391883</v>
      </c>
      <c r="AR84" s="41">
        <v>4935</v>
      </c>
      <c r="AT84" s="41">
        <v>99391883</v>
      </c>
      <c r="AU84" s="41">
        <v>5159</v>
      </c>
      <c r="AW84" s="41">
        <v>99391883</v>
      </c>
      <c r="AX84" s="41">
        <v>5426</v>
      </c>
      <c r="AY84" s="36"/>
    </row>
    <row r="85" spans="2:51" x14ac:dyDescent="0.25">
      <c r="B85" s="22" t="s">
        <v>225</v>
      </c>
      <c r="C85" s="41" t="s">
        <v>68</v>
      </c>
      <c r="D85" s="41" t="s">
        <v>224</v>
      </c>
      <c r="E85" s="41" t="s">
        <v>224</v>
      </c>
      <c r="F85" s="13" t="str">
        <f t="shared" si="12"/>
        <v>6</v>
      </c>
      <c r="G85" s="13" t="str">
        <f t="shared" si="9"/>
        <v>CR5</v>
      </c>
      <c r="H85" s="41">
        <v>2</v>
      </c>
      <c r="I85" s="41" t="s">
        <v>76</v>
      </c>
      <c r="J85" s="41" t="s">
        <v>77</v>
      </c>
      <c r="K85" s="41">
        <v>3</v>
      </c>
      <c r="L85" s="35" t="s">
        <v>119</v>
      </c>
      <c r="M85" s="27">
        <v>93</v>
      </c>
      <c r="N85" s="35">
        <v>99391831</v>
      </c>
      <c r="O85" s="36">
        <v>4310</v>
      </c>
      <c r="P85" s="36">
        <f t="shared" si="10"/>
        <v>4439</v>
      </c>
      <c r="Q85" s="36">
        <v>4573</v>
      </c>
      <c r="R85" s="36">
        <f t="shared" si="11"/>
        <v>4582</v>
      </c>
      <c r="S85" s="36">
        <v>5033</v>
      </c>
      <c r="T85" s="42" t="s">
        <v>204</v>
      </c>
      <c r="U85" s="42"/>
      <c r="V85" s="42" t="s">
        <v>80</v>
      </c>
      <c r="W85" s="42" t="s">
        <v>81</v>
      </c>
      <c r="X85" s="38">
        <v>1.25</v>
      </c>
      <c r="Y85" s="42" t="s">
        <v>82</v>
      </c>
      <c r="Z85" s="41" t="s">
        <v>83</v>
      </c>
      <c r="AA85" s="41" t="s">
        <v>84</v>
      </c>
      <c r="AB85" s="35" t="s">
        <v>96</v>
      </c>
      <c r="AC85" s="41" t="s">
        <v>90</v>
      </c>
      <c r="AG85" s="41">
        <v>99391831</v>
      </c>
      <c r="AH85" s="41">
        <v>4206</v>
      </c>
      <c r="AI85" s="41">
        <f>VLOOKUP(AG85,[1]CRE!$A$2:$J$994,10,FALSE)</f>
        <v>4310</v>
      </c>
      <c r="AK85" s="41">
        <v>99391831</v>
      </c>
      <c r="AL85" s="41">
        <v>4439</v>
      </c>
      <c r="AQ85" s="41">
        <v>99391831</v>
      </c>
      <c r="AR85" s="41">
        <v>4582</v>
      </c>
      <c r="AT85" s="41">
        <v>99391831</v>
      </c>
      <c r="AU85" s="41">
        <v>4785</v>
      </c>
      <c r="AW85" s="41">
        <v>99391831</v>
      </c>
      <c r="AX85" s="41">
        <v>5033</v>
      </c>
      <c r="AY85" s="36"/>
    </row>
    <row r="86" spans="2:51" x14ac:dyDescent="0.25">
      <c r="B86" s="22" t="s">
        <v>226</v>
      </c>
      <c r="C86" s="41" t="s">
        <v>68</v>
      </c>
      <c r="D86" s="41" t="s">
        <v>224</v>
      </c>
      <c r="E86" s="41" t="s">
        <v>224</v>
      </c>
      <c r="F86" s="13" t="str">
        <f t="shared" si="12"/>
        <v>6</v>
      </c>
      <c r="G86" s="13" t="str">
        <f t="shared" si="9"/>
        <v>CR5</v>
      </c>
      <c r="H86" s="41">
        <v>2</v>
      </c>
      <c r="I86" s="41" t="s">
        <v>76</v>
      </c>
      <c r="J86" s="41" t="s">
        <v>77</v>
      </c>
      <c r="K86" s="41">
        <v>3</v>
      </c>
      <c r="L86" s="35" t="s">
        <v>110</v>
      </c>
      <c r="M86" s="27">
        <v>83</v>
      </c>
      <c r="N86" s="17">
        <v>99340911</v>
      </c>
      <c r="O86" s="36">
        <v>4697</v>
      </c>
      <c r="P86" s="36">
        <f t="shared" si="10"/>
        <v>4867</v>
      </c>
      <c r="Q86" s="36">
        <v>4890</v>
      </c>
      <c r="R86" s="36">
        <f t="shared" si="11"/>
        <v>4935</v>
      </c>
      <c r="S86" s="36">
        <v>5426</v>
      </c>
      <c r="T86" s="42" t="s">
        <v>204</v>
      </c>
      <c r="U86" s="42"/>
      <c r="V86" s="42" t="s">
        <v>80</v>
      </c>
      <c r="W86" s="42" t="s">
        <v>81</v>
      </c>
      <c r="X86" s="38">
        <v>1.25</v>
      </c>
      <c r="Y86" s="42" t="s">
        <v>82</v>
      </c>
      <c r="Z86" s="41" t="s">
        <v>83</v>
      </c>
      <c r="AA86" s="41" t="s">
        <v>84</v>
      </c>
      <c r="AB86" s="35" t="s">
        <v>85</v>
      </c>
      <c r="AC86" s="41" t="s">
        <v>86</v>
      </c>
      <c r="AG86" s="41">
        <v>99340911</v>
      </c>
      <c r="AH86" s="41">
        <v>4601</v>
      </c>
      <c r="AI86" s="41">
        <f>VLOOKUP(AG86,[1]CRE!$A$2:$J$994,10,FALSE)</f>
        <v>4697</v>
      </c>
      <c r="AK86" s="41">
        <v>99340911</v>
      </c>
      <c r="AL86" s="41">
        <v>4867</v>
      </c>
      <c r="AQ86" s="41">
        <v>99340911</v>
      </c>
      <c r="AR86" s="41">
        <v>4935</v>
      </c>
      <c r="AT86" s="41">
        <v>99340911</v>
      </c>
      <c r="AU86" s="41">
        <v>5159</v>
      </c>
      <c r="AW86" s="41">
        <v>99340911</v>
      </c>
      <c r="AX86" s="41">
        <v>5426</v>
      </c>
      <c r="AY86" s="36"/>
    </row>
    <row r="87" spans="2:51" x14ac:dyDescent="0.25">
      <c r="B87" s="22" t="s">
        <v>227</v>
      </c>
      <c r="C87" s="41" t="s">
        <v>68</v>
      </c>
      <c r="D87" s="41" t="s">
        <v>224</v>
      </c>
      <c r="E87" s="41" t="s">
        <v>224</v>
      </c>
      <c r="F87" s="13" t="str">
        <f t="shared" si="12"/>
        <v>6</v>
      </c>
      <c r="G87" s="13" t="str">
        <f t="shared" si="9"/>
        <v>CR5</v>
      </c>
      <c r="H87" s="41">
        <v>2</v>
      </c>
      <c r="I87" s="41" t="s">
        <v>76</v>
      </c>
      <c r="J87" s="41" t="s">
        <v>77</v>
      </c>
      <c r="K87" s="41">
        <v>3</v>
      </c>
      <c r="L87" s="35" t="s">
        <v>110</v>
      </c>
      <c r="M87" s="27">
        <v>83</v>
      </c>
      <c r="N87" s="17">
        <v>99340915</v>
      </c>
      <c r="O87" s="36">
        <v>4286</v>
      </c>
      <c r="P87" s="36">
        <f t="shared" si="10"/>
        <v>4439</v>
      </c>
      <c r="Q87" s="36">
        <v>4573</v>
      </c>
      <c r="R87" s="36">
        <f t="shared" si="11"/>
        <v>4582</v>
      </c>
      <c r="S87" s="36">
        <v>5033</v>
      </c>
      <c r="T87" s="42" t="s">
        <v>204</v>
      </c>
      <c r="U87" s="42"/>
      <c r="V87" s="42" t="s">
        <v>80</v>
      </c>
      <c r="W87" s="42" t="s">
        <v>81</v>
      </c>
      <c r="X87" s="38">
        <v>1.25</v>
      </c>
      <c r="Y87" s="42" t="s">
        <v>82</v>
      </c>
      <c r="Z87" s="41" t="s">
        <v>83</v>
      </c>
      <c r="AA87" s="41" t="s">
        <v>84</v>
      </c>
      <c r="AB87" s="35" t="s">
        <v>85</v>
      </c>
      <c r="AC87" s="41" t="s">
        <v>90</v>
      </c>
      <c r="AG87" s="41">
        <v>99340915</v>
      </c>
      <c r="AH87" s="41">
        <v>4206</v>
      </c>
      <c r="AI87" s="41">
        <f>VLOOKUP(AG87,[1]CRE!$A$2:$J$994,10,FALSE)</f>
        <v>4286</v>
      </c>
      <c r="AK87" s="41">
        <v>99340915</v>
      </c>
      <c r="AL87" s="41">
        <v>4439</v>
      </c>
      <c r="AQ87" s="41">
        <v>99340915</v>
      </c>
      <c r="AR87" s="41">
        <v>4582</v>
      </c>
      <c r="AT87" s="41">
        <v>99340915</v>
      </c>
      <c r="AU87" s="41">
        <v>4785</v>
      </c>
      <c r="AW87" s="41">
        <v>99340915</v>
      </c>
      <c r="AX87" s="41">
        <v>5033</v>
      </c>
      <c r="AY87" s="36"/>
    </row>
    <row r="88" spans="2:51" x14ac:dyDescent="0.25">
      <c r="B88" s="22" t="s">
        <v>228</v>
      </c>
      <c r="C88" s="41" t="s">
        <v>68</v>
      </c>
      <c r="D88" s="41" t="s">
        <v>229</v>
      </c>
      <c r="E88" s="41" t="s">
        <v>229</v>
      </c>
      <c r="F88" s="13" t="str">
        <f t="shared" si="12"/>
        <v>9</v>
      </c>
      <c r="G88" s="13" t="str">
        <f t="shared" si="9"/>
        <v>CR5</v>
      </c>
      <c r="H88" s="41">
        <v>3</v>
      </c>
      <c r="I88" s="41" t="s">
        <v>147</v>
      </c>
      <c r="J88" s="41" t="s">
        <v>77</v>
      </c>
      <c r="K88" s="41">
        <v>3</v>
      </c>
      <c r="L88" s="35" t="s">
        <v>119</v>
      </c>
      <c r="M88" s="27">
        <v>103</v>
      </c>
      <c r="N88" s="35">
        <v>99389099</v>
      </c>
      <c r="O88" s="36">
        <v>5574</v>
      </c>
      <c r="P88" s="36">
        <f t="shared" si="10"/>
        <v>5741</v>
      </c>
      <c r="Q88" s="36">
        <v>5790</v>
      </c>
      <c r="R88" s="36">
        <f t="shared" si="11"/>
        <v>5844</v>
      </c>
      <c r="S88" s="36">
        <v>6429</v>
      </c>
      <c r="T88" s="42" t="s">
        <v>204</v>
      </c>
      <c r="U88" s="42"/>
      <c r="V88" s="42" t="s">
        <v>80</v>
      </c>
      <c r="W88" s="42" t="s">
        <v>81</v>
      </c>
      <c r="X88" s="38">
        <v>1.25</v>
      </c>
      <c r="Y88" s="42" t="s">
        <v>82</v>
      </c>
      <c r="Z88" s="41" t="s">
        <v>83</v>
      </c>
      <c r="AA88" s="41" t="s">
        <v>84</v>
      </c>
      <c r="AB88" s="35" t="s">
        <v>96</v>
      </c>
      <c r="AC88" s="41" t="s">
        <v>86</v>
      </c>
      <c r="AG88" s="41">
        <v>99389099</v>
      </c>
      <c r="AH88" s="41">
        <v>5428</v>
      </c>
      <c r="AI88" s="41">
        <f>VLOOKUP(AG88,[1]CRE!$A$2:$J$994,10,FALSE)</f>
        <v>5574</v>
      </c>
      <c r="AK88" s="41">
        <v>99389099</v>
      </c>
      <c r="AL88" s="41">
        <v>5741</v>
      </c>
      <c r="AQ88" s="41">
        <v>99389099</v>
      </c>
      <c r="AR88" s="41">
        <v>5844</v>
      </c>
      <c r="AT88" s="41">
        <v>99389099</v>
      </c>
      <c r="AU88" s="41">
        <v>6117</v>
      </c>
      <c r="AW88" s="41">
        <v>99389099</v>
      </c>
      <c r="AX88" s="41">
        <v>6429</v>
      </c>
      <c r="AY88" s="36"/>
    </row>
    <row r="89" spans="2:51" x14ac:dyDescent="0.25">
      <c r="B89" s="22" t="s">
        <v>230</v>
      </c>
      <c r="C89" s="41" t="s">
        <v>68</v>
      </c>
      <c r="D89" s="41" t="s">
        <v>229</v>
      </c>
      <c r="E89" s="41" t="s">
        <v>229</v>
      </c>
      <c r="F89" s="13" t="str">
        <f t="shared" si="12"/>
        <v>9</v>
      </c>
      <c r="G89" s="13" t="str">
        <f t="shared" si="9"/>
        <v>CR5</v>
      </c>
      <c r="H89" s="41">
        <v>3</v>
      </c>
      <c r="I89" s="41" t="s">
        <v>147</v>
      </c>
      <c r="J89" s="41" t="s">
        <v>77</v>
      </c>
      <c r="K89" s="41">
        <v>3</v>
      </c>
      <c r="L89" s="35" t="s">
        <v>119</v>
      </c>
      <c r="M89" s="27">
        <v>103</v>
      </c>
      <c r="N89" s="35">
        <v>99389073</v>
      </c>
      <c r="O89" s="36">
        <v>5159</v>
      </c>
      <c r="P89" s="36">
        <f t="shared" si="10"/>
        <v>5313</v>
      </c>
      <c r="Q89" s="36">
        <v>5473</v>
      </c>
      <c r="R89" s="36">
        <f t="shared" si="11"/>
        <v>5491</v>
      </c>
      <c r="S89" s="36">
        <v>6036</v>
      </c>
      <c r="T89" s="42" t="s">
        <v>204</v>
      </c>
      <c r="U89" s="42"/>
      <c r="V89" s="42" t="s">
        <v>80</v>
      </c>
      <c r="W89" s="42" t="s">
        <v>81</v>
      </c>
      <c r="X89" s="38">
        <v>1.25</v>
      </c>
      <c r="Y89" s="42" t="s">
        <v>82</v>
      </c>
      <c r="Z89" s="41" t="s">
        <v>83</v>
      </c>
      <c r="AA89" s="41" t="s">
        <v>84</v>
      </c>
      <c r="AB89" s="35" t="s">
        <v>96</v>
      </c>
      <c r="AC89" s="41" t="s">
        <v>90</v>
      </c>
      <c r="AG89" s="41">
        <v>99389073</v>
      </c>
      <c r="AH89" s="41">
        <v>5033</v>
      </c>
      <c r="AI89" s="41">
        <f>VLOOKUP(AG89,[1]CRE!$A$2:$J$994,10,FALSE)</f>
        <v>5159</v>
      </c>
      <c r="AK89" s="41">
        <v>99389073</v>
      </c>
      <c r="AL89" s="41">
        <v>5313</v>
      </c>
      <c r="AQ89" s="41">
        <v>99389073</v>
      </c>
      <c r="AR89" s="41">
        <v>5491</v>
      </c>
      <c r="AT89" s="41">
        <v>99389073</v>
      </c>
      <c r="AU89" s="41">
        <v>5743</v>
      </c>
      <c r="AW89" s="41">
        <v>99389073</v>
      </c>
      <c r="AX89" s="41">
        <v>6036</v>
      </c>
      <c r="AY89" s="36"/>
    </row>
    <row r="90" spans="2:51" x14ac:dyDescent="0.25">
      <c r="B90" s="22" t="s">
        <v>231</v>
      </c>
      <c r="C90" s="41" t="s">
        <v>68</v>
      </c>
      <c r="D90" s="41" t="s">
        <v>229</v>
      </c>
      <c r="E90" s="41" t="s">
        <v>229</v>
      </c>
      <c r="F90" s="13" t="str">
        <f t="shared" si="12"/>
        <v>9</v>
      </c>
      <c r="G90" s="13" t="str">
        <f t="shared" si="9"/>
        <v>CR5</v>
      </c>
      <c r="H90" s="41">
        <v>3</v>
      </c>
      <c r="I90" s="41" t="s">
        <v>147</v>
      </c>
      <c r="J90" s="41" t="s">
        <v>77</v>
      </c>
      <c r="K90" s="41">
        <v>3</v>
      </c>
      <c r="L90" s="35" t="s">
        <v>110</v>
      </c>
      <c r="M90" s="27">
        <v>100</v>
      </c>
      <c r="N90" s="17">
        <v>99340912</v>
      </c>
      <c r="O90" s="36">
        <v>5543</v>
      </c>
      <c r="P90" s="36">
        <f t="shared" si="10"/>
        <v>5741</v>
      </c>
      <c r="Q90" s="36">
        <v>5790</v>
      </c>
      <c r="R90" s="36">
        <f t="shared" si="11"/>
        <v>5844</v>
      </c>
      <c r="S90" s="36">
        <v>6429</v>
      </c>
      <c r="T90" s="42" t="s">
        <v>204</v>
      </c>
      <c r="U90" s="42"/>
      <c r="V90" s="42" t="s">
        <v>80</v>
      </c>
      <c r="W90" s="42" t="s">
        <v>81</v>
      </c>
      <c r="X90" s="38">
        <v>1.25</v>
      </c>
      <c r="Y90" s="42" t="s">
        <v>82</v>
      </c>
      <c r="Z90" s="41" t="s">
        <v>83</v>
      </c>
      <c r="AA90" s="41" t="s">
        <v>84</v>
      </c>
      <c r="AB90" s="35" t="s">
        <v>96</v>
      </c>
      <c r="AC90" s="41" t="s">
        <v>86</v>
      </c>
      <c r="AG90" s="41">
        <v>99340912</v>
      </c>
      <c r="AH90" s="41">
        <v>5428</v>
      </c>
      <c r="AI90" s="41">
        <f>VLOOKUP(AG90,[1]CRE!$A$2:$J$994,10,FALSE)</f>
        <v>5543</v>
      </c>
      <c r="AK90" s="41">
        <v>99340912</v>
      </c>
      <c r="AL90" s="41">
        <v>5741</v>
      </c>
      <c r="AQ90" s="41">
        <v>99340912</v>
      </c>
      <c r="AR90" s="41">
        <v>5844</v>
      </c>
      <c r="AT90" s="41">
        <v>99340912</v>
      </c>
      <c r="AU90" s="41">
        <v>6117</v>
      </c>
      <c r="AW90" s="41">
        <v>99340912</v>
      </c>
      <c r="AX90" s="41">
        <v>6429</v>
      </c>
      <c r="AY90" s="36"/>
    </row>
    <row r="91" spans="2:51" x14ac:dyDescent="0.25">
      <c r="B91" s="22" t="s">
        <v>232</v>
      </c>
      <c r="C91" s="41" t="s">
        <v>68</v>
      </c>
      <c r="D91" s="41" t="s">
        <v>229</v>
      </c>
      <c r="E91" s="41" t="s">
        <v>229</v>
      </c>
      <c r="F91" s="13" t="str">
        <f t="shared" si="12"/>
        <v>9</v>
      </c>
      <c r="G91" s="13" t="str">
        <f t="shared" si="9"/>
        <v>CR5</v>
      </c>
      <c r="H91" s="41">
        <v>3</v>
      </c>
      <c r="I91" s="41" t="s">
        <v>147</v>
      </c>
      <c r="J91" s="41" t="s">
        <v>77</v>
      </c>
      <c r="K91" s="41">
        <v>3</v>
      </c>
      <c r="L91" s="35" t="s">
        <v>110</v>
      </c>
      <c r="M91" s="27">
        <v>100</v>
      </c>
      <c r="N91" s="17">
        <v>99340916</v>
      </c>
      <c r="O91" s="36">
        <v>5132</v>
      </c>
      <c r="P91" s="36">
        <f t="shared" si="10"/>
        <v>5313</v>
      </c>
      <c r="Q91" s="36">
        <v>5473</v>
      </c>
      <c r="R91" s="36">
        <f t="shared" si="11"/>
        <v>5491</v>
      </c>
      <c r="S91" s="36">
        <v>6036</v>
      </c>
      <c r="T91" s="42" t="s">
        <v>204</v>
      </c>
      <c r="U91" s="42"/>
      <c r="V91" s="42" t="s">
        <v>80</v>
      </c>
      <c r="W91" s="42" t="s">
        <v>81</v>
      </c>
      <c r="X91" s="38">
        <v>1.25</v>
      </c>
      <c r="Y91" s="42" t="s">
        <v>82</v>
      </c>
      <c r="Z91" s="41" t="s">
        <v>83</v>
      </c>
      <c r="AA91" s="41" t="s">
        <v>84</v>
      </c>
      <c r="AB91" s="35" t="s">
        <v>96</v>
      </c>
      <c r="AC91" s="41" t="s">
        <v>90</v>
      </c>
      <c r="AG91" s="41">
        <v>99340916</v>
      </c>
      <c r="AH91" s="41">
        <v>5033</v>
      </c>
      <c r="AI91" s="41">
        <f>VLOOKUP(AG91,[1]CRE!$A$2:$J$994,10,FALSE)</f>
        <v>5132</v>
      </c>
      <c r="AK91" s="41">
        <v>99340916</v>
      </c>
      <c r="AL91" s="41">
        <v>5313</v>
      </c>
      <c r="AQ91" s="41">
        <v>99340916</v>
      </c>
      <c r="AR91" s="41">
        <v>5491</v>
      </c>
      <c r="AT91" s="41">
        <v>99340916</v>
      </c>
      <c r="AU91" s="41">
        <v>5743</v>
      </c>
      <c r="AW91" s="41">
        <v>99340916</v>
      </c>
      <c r="AX91" s="41">
        <v>6036</v>
      </c>
      <c r="AY91" s="36"/>
    </row>
    <row r="92" spans="2:51" x14ac:dyDescent="0.25">
      <c r="B92" s="22" t="s">
        <v>233</v>
      </c>
      <c r="C92" s="41" t="s">
        <v>68</v>
      </c>
      <c r="D92" s="41" t="s">
        <v>234</v>
      </c>
      <c r="E92" s="41" t="s">
        <v>234</v>
      </c>
      <c r="F92" s="13" t="str">
        <f t="shared" ref="F92:F107" si="13">RIGHT(E92,2)</f>
        <v>13</v>
      </c>
      <c r="G92" s="13" t="str">
        <f t="shared" si="9"/>
        <v>CR5</v>
      </c>
      <c r="H92" s="41">
        <v>5</v>
      </c>
      <c r="I92" s="41" t="s">
        <v>147</v>
      </c>
      <c r="J92" s="41" t="s">
        <v>77</v>
      </c>
      <c r="K92" s="41">
        <v>3</v>
      </c>
      <c r="L92" s="35" t="s">
        <v>119</v>
      </c>
      <c r="M92" s="27">
        <v>159</v>
      </c>
      <c r="N92" s="35">
        <v>99389100</v>
      </c>
      <c r="O92" s="36">
        <v>6933</v>
      </c>
      <c r="P92" s="36">
        <f t="shared" si="10"/>
        <v>7141</v>
      </c>
      <c r="Q92" s="36">
        <v>7231</v>
      </c>
      <c r="R92" s="36">
        <f t="shared" si="11"/>
        <v>7280</v>
      </c>
      <c r="S92" s="36">
        <v>8002</v>
      </c>
      <c r="T92" s="42" t="s">
        <v>204</v>
      </c>
      <c r="U92" s="42"/>
      <c r="V92" s="42" t="s">
        <v>80</v>
      </c>
      <c r="W92" s="42" t="s">
        <v>81</v>
      </c>
      <c r="X92" s="38">
        <v>1.25</v>
      </c>
      <c r="Y92" s="42" t="s">
        <v>82</v>
      </c>
      <c r="Z92" s="41" t="s">
        <v>83</v>
      </c>
      <c r="AA92" s="41" t="s">
        <v>84</v>
      </c>
      <c r="AB92" s="35" t="s">
        <v>136</v>
      </c>
      <c r="AC92" s="41" t="s">
        <v>86</v>
      </c>
      <c r="AG92" s="41">
        <v>99389100</v>
      </c>
      <c r="AH92" s="41">
        <v>6756</v>
      </c>
      <c r="AI92" s="41">
        <f>VLOOKUP(AG92,[1]CRE!$A$2:$J$994,10,FALSE)</f>
        <v>6933</v>
      </c>
      <c r="AK92" s="41">
        <v>99389100</v>
      </c>
      <c r="AL92" s="41">
        <v>7141</v>
      </c>
      <c r="AQ92" s="41">
        <v>99389100</v>
      </c>
      <c r="AR92" s="41">
        <v>7280</v>
      </c>
      <c r="AT92" s="41">
        <v>99389100</v>
      </c>
      <c r="AU92" s="41">
        <v>7608</v>
      </c>
      <c r="AW92" s="41">
        <v>99389100</v>
      </c>
      <c r="AX92" s="41">
        <v>8002</v>
      </c>
      <c r="AY92" s="36"/>
    </row>
    <row r="93" spans="2:51" x14ac:dyDescent="0.25">
      <c r="B93" s="22" t="s">
        <v>235</v>
      </c>
      <c r="C93" s="41" t="s">
        <v>68</v>
      </c>
      <c r="D93" s="41" t="s">
        <v>234</v>
      </c>
      <c r="E93" s="41" t="s">
        <v>234</v>
      </c>
      <c r="F93" s="13" t="str">
        <f t="shared" si="13"/>
        <v>13</v>
      </c>
      <c r="G93" s="13" t="str">
        <f t="shared" si="9"/>
        <v>CR5</v>
      </c>
      <c r="H93" s="41">
        <v>5</v>
      </c>
      <c r="I93" s="41" t="s">
        <v>147</v>
      </c>
      <c r="J93" s="41" t="s">
        <v>77</v>
      </c>
      <c r="K93" s="41">
        <v>3</v>
      </c>
      <c r="L93" s="35" t="s">
        <v>119</v>
      </c>
      <c r="M93" s="27">
        <v>159</v>
      </c>
      <c r="N93" s="35">
        <v>99389074</v>
      </c>
      <c r="O93" s="36">
        <v>6518</v>
      </c>
      <c r="P93" s="36">
        <f t="shared" si="10"/>
        <v>6713</v>
      </c>
      <c r="Q93" s="36">
        <v>6914</v>
      </c>
      <c r="R93" s="36">
        <f t="shared" si="11"/>
        <v>6927</v>
      </c>
      <c r="S93" s="36">
        <v>7609</v>
      </c>
      <c r="T93" s="42" t="s">
        <v>204</v>
      </c>
      <c r="U93" s="42"/>
      <c r="V93" s="42" t="s">
        <v>80</v>
      </c>
      <c r="W93" s="42" t="s">
        <v>81</v>
      </c>
      <c r="X93" s="38">
        <v>1.25</v>
      </c>
      <c r="Y93" s="42" t="s">
        <v>82</v>
      </c>
      <c r="Z93" s="41" t="s">
        <v>83</v>
      </c>
      <c r="AA93" s="41" t="s">
        <v>84</v>
      </c>
      <c r="AB93" s="35" t="s">
        <v>136</v>
      </c>
      <c r="AC93" s="41" t="s">
        <v>90</v>
      </c>
      <c r="AG93" s="41">
        <v>99389074</v>
      </c>
      <c r="AH93" s="41">
        <v>6361</v>
      </c>
      <c r="AI93" s="41">
        <f>VLOOKUP(AG93,[1]CRE!$A$2:$J$994,10,FALSE)</f>
        <v>6518</v>
      </c>
      <c r="AK93" s="41">
        <v>99389074</v>
      </c>
      <c r="AL93" s="41">
        <v>6713</v>
      </c>
      <c r="AQ93" s="41">
        <v>99389074</v>
      </c>
      <c r="AR93" s="41">
        <v>6927</v>
      </c>
      <c r="AT93" s="41">
        <v>99389074</v>
      </c>
      <c r="AU93" s="41">
        <v>7234</v>
      </c>
      <c r="AW93" s="41">
        <v>99389074</v>
      </c>
      <c r="AX93" s="41">
        <v>7609</v>
      </c>
      <c r="AY93" s="36"/>
    </row>
    <row r="94" spans="2:51" x14ac:dyDescent="0.25">
      <c r="B94" s="22" t="s">
        <v>236</v>
      </c>
      <c r="C94" s="41" t="s">
        <v>68</v>
      </c>
      <c r="D94" s="41" t="s">
        <v>234</v>
      </c>
      <c r="E94" s="41" t="s">
        <v>234</v>
      </c>
      <c r="F94" s="13" t="str">
        <f t="shared" si="13"/>
        <v>13</v>
      </c>
      <c r="G94" s="13" t="str">
        <f t="shared" si="9"/>
        <v>CR5</v>
      </c>
      <c r="H94" s="41">
        <v>5</v>
      </c>
      <c r="I94" s="41" t="s">
        <v>147</v>
      </c>
      <c r="J94" s="41" t="s">
        <v>77</v>
      </c>
      <c r="K94" s="41">
        <v>3</v>
      </c>
      <c r="L94" s="35" t="s">
        <v>110</v>
      </c>
      <c r="M94" s="27">
        <v>159</v>
      </c>
      <c r="N94" s="35">
        <v>99076122</v>
      </c>
      <c r="O94" s="36">
        <v>6892</v>
      </c>
      <c r="P94" s="36">
        <f t="shared" si="10"/>
        <v>7141</v>
      </c>
      <c r="Q94" s="36">
        <v>7231</v>
      </c>
      <c r="R94" s="36">
        <f t="shared" si="11"/>
        <v>7280</v>
      </c>
      <c r="S94" s="36">
        <v>8002</v>
      </c>
      <c r="T94" s="42" t="s">
        <v>204</v>
      </c>
      <c r="U94" s="42"/>
      <c r="V94" s="42" t="s">
        <v>80</v>
      </c>
      <c r="W94" s="42" t="s">
        <v>81</v>
      </c>
      <c r="X94" s="38">
        <v>1.25</v>
      </c>
      <c r="Y94" s="42" t="s">
        <v>82</v>
      </c>
      <c r="Z94" s="41" t="s">
        <v>83</v>
      </c>
      <c r="AA94" s="41" t="s">
        <v>84</v>
      </c>
      <c r="AB94" s="35" t="s">
        <v>136</v>
      </c>
      <c r="AC94" s="41" t="s">
        <v>86</v>
      </c>
      <c r="AG94" s="41">
        <v>99076122</v>
      </c>
      <c r="AH94" s="41">
        <v>6756</v>
      </c>
      <c r="AI94" s="41">
        <f>VLOOKUP(AG94,[1]CRE!$A$2:$J$994,10,FALSE)</f>
        <v>6892</v>
      </c>
      <c r="AK94" s="41">
        <v>99076122</v>
      </c>
      <c r="AL94" s="41">
        <v>7141</v>
      </c>
      <c r="AQ94" s="41">
        <v>99076122</v>
      </c>
      <c r="AR94" s="41">
        <v>7280</v>
      </c>
      <c r="AT94" s="41">
        <v>99076122</v>
      </c>
      <c r="AU94" s="41">
        <v>7608</v>
      </c>
      <c r="AW94" s="41">
        <v>99076122</v>
      </c>
      <c r="AX94" s="41">
        <v>8002</v>
      </c>
      <c r="AY94" s="36"/>
    </row>
    <row r="95" spans="2:51" x14ac:dyDescent="0.25">
      <c r="B95" s="22" t="s">
        <v>237</v>
      </c>
      <c r="C95" s="41" t="s">
        <v>68</v>
      </c>
      <c r="D95" s="41" t="s">
        <v>234</v>
      </c>
      <c r="E95" s="41" t="s">
        <v>234</v>
      </c>
      <c r="F95" s="13" t="str">
        <f t="shared" si="13"/>
        <v>13</v>
      </c>
      <c r="G95" s="13" t="str">
        <f t="shared" si="9"/>
        <v>CR5</v>
      </c>
      <c r="H95" s="41">
        <v>5</v>
      </c>
      <c r="I95" s="41" t="s">
        <v>147</v>
      </c>
      <c r="J95" s="41" t="s">
        <v>77</v>
      </c>
      <c r="K95" s="41">
        <v>3</v>
      </c>
      <c r="L95" s="35" t="s">
        <v>110</v>
      </c>
      <c r="M95" s="27">
        <v>159</v>
      </c>
      <c r="N95" s="35">
        <v>99076117</v>
      </c>
      <c r="O95" s="36">
        <v>6481</v>
      </c>
      <c r="P95" s="36">
        <f t="shared" si="10"/>
        <v>6713</v>
      </c>
      <c r="Q95" s="36">
        <v>6914</v>
      </c>
      <c r="R95" s="36">
        <f t="shared" si="11"/>
        <v>6927</v>
      </c>
      <c r="S95" s="36">
        <v>7609</v>
      </c>
      <c r="T95" s="42" t="s">
        <v>204</v>
      </c>
      <c r="U95" s="42"/>
      <c r="V95" s="42" t="s">
        <v>80</v>
      </c>
      <c r="W95" s="42" t="s">
        <v>81</v>
      </c>
      <c r="X95" s="38">
        <v>1.25</v>
      </c>
      <c r="Y95" s="42" t="s">
        <v>82</v>
      </c>
      <c r="Z95" s="41" t="s">
        <v>83</v>
      </c>
      <c r="AA95" s="41" t="s">
        <v>84</v>
      </c>
      <c r="AB95" s="35" t="s">
        <v>136</v>
      </c>
      <c r="AC95" s="41" t="s">
        <v>90</v>
      </c>
      <c r="AG95" s="41">
        <v>99076117</v>
      </c>
      <c r="AH95" s="41">
        <v>6361</v>
      </c>
      <c r="AI95" s="41">
        <f>VLOOKUP(AG95,[1]CRE!$A$2:$J$994,10,FALSE)</f>
        <v>6481</v>
      </c>
      <c r="AK95" s="41">
        <v>99076117</v>
      </c>
      <c r="AL95" s="41">
        <v>6713</v>
      </c>
      <c r="AQ95" s="41">
        <v>99076117</v>
      </c>
      <c r="AR95" s="41">
        <v>6927</v>
      </c>
      <c r="AT95" s="41">
        <v>99076117</v>
      </c>
      <c r="AU95" s="41">
        <v>7234</v>
      </c>
      <c r="AW95" s="41">
        <v>99076117</v>
      </c>
      <c r="AX95" s="41">
        <v>7609</v>
      </c>
      <c r="AY95" s="36"/>
    </row>
    <row r="96" spans="2:51" x14ac:dyDescent="0.25">
      <c r="B96" s="22" t="s">
        <v>238</v>
      </c>
      <c r="C96" s="41" t="s">
        <v>68</v>
      </c>
      <c r="D96" s="41" t="s">
        <v>239</v>
      </c>
      <c r="E96" s="41" t="s">
        <v>239</v>
      </c>
      <c r="F96" s="13" t="str">
        <f t="shared" si="13"/>
        <v>16</v>
      </c>
      <c r="G96" s="13" t="str">
        <f t="shared" si="9"/>
        <v>CR5</v>
      </c>
      <c r="H96" s="41">
        <v>5</v>
      </c>
      <c r="I96" s="41" t="s">
        <v>147</v>
      </c>
      <c r="J96" s="41" t="s">
        <v>77</v>
      </c>
      <c r="K96" s="41">
        <v>3</v>
      </c>
      <c r="L96" s="35" t="s">
        <v>119</v>
      </c>
      <c r="M96" s="27">
        <v>163</v>
      </c>
      <c r="N96" s="35">
        <v>99389102</v>
      </c>
      <c r="O96" s="36">
        <v>7404</v>
      </c>
      <c r="P96" s="36">
        <f t="shared" si="10"/>
        <v>7627</v>
      </c>
      <c r="Q96" s="36">
        <v>7732</v>
      </c>
      <c r="R96" s="36">
        <f t="shared" si="11"/>
        <v>7801</v>
      </c>
      <c r="S96" s="36">
        <v>8586</v>
      </c>
      <c r="T96" s="42" t="s">
        <v>204</v>
      </c>
      <c r="U96" s="42"/>
      <c r="V96" s="42" t="s">
        <v>80</v>
      </c>
      <c r="W96" s="42" t="s">
        <v>81</v>
      </c>
      <c r="X96" s="38">
        <v>1.25</v>
      </c>
      <c r="Y96" s="42" t="s">
        <v>82</v>
      </c>
      <c r="Z96" s="41" t="s">
        <v>83</v>
      </c>
      <c r="AA96" s="41" t="s">
        <v>84</v>
      </c>
      <c r="AB96" s="35" t="s">
        <v>136</v>
      </c>
      <c r="AC96" s="41" t="s">
        <v>86</v>
      </c>
      <c r="AG96" s="41">
        <v>99389102</v>
      </c>
      <c r="AH96" s="41">
        <v>7214</v>
      </c>
      <c r="AI96" s="41">
        <f>VLOOKUP(AG96,[1]CRE!$A$2:$J$994,10,FALSE)</f>
        <v>7404</v>
      </c>
      <c r="AK96" s="41">
        <v>99389102</v>
      </c>
      <c r="AL96" s="41">
        <v>7627</v>
      </c>
      <c r="AQ96" s="41">
        <v>99389102</v>
      </c>
      <c r="AR96" s="41">
        <v>7801</v>
      </c>
      <c r="AT96" s="41">
        <v>99389102</v>
      </c>
      <c r="AU96" s="41">
        <v>8175</v>
      </c>
      <c r="AW96" s="41">
        <v>99389102</v>
      </c>
      <c r="AX96" s="41">
        <v>8586</v>
      </c>
      <c r="AY96" s="36"/>
    </row>
    <row r="97" spans="2:51" x14ac:dyDescent="0.25">
      <c r="B97" s="22" t="s">
        <v>240</v>
      </c>
      <c r="C97" s="41" t="s">
        <v>68</v>
      </c>
      <c r="D97" s="41" t="s">
        <v>239</v>
      </c>
      <c r="E97" s="41" t="s">
        <v>239</v>
      </c>
      <c r="F97" s="13" t="str">
        <f t="shared" si="13"/>
        <v>16</v>
      </c>
      <c r="G97" s="13" t="str">
        <f t="shared" si="9"/>
        <v>CR5</v>
      </c>
      <c r="H97" s="41">
        <v>5</v>
      </c>
      <c r="I97" s="41" t="s">
        <v>147</v>
      </c>
      <c r="J97" s="41" t="s">
        <v>77</v>
      </c>
      <c r="K97" s="41">
        <v>3</v>
      </c>
      <c r="L97" s="35" t="s">
        <v>119</v>
      </c>
      <c r="M97" s="27">
        <v>163</v>
      </c>
      <c r="N97" s="35">
        <v>99389076</v>
      </c>
      <c r="O97" s="36">
        <v>6989</v>
      </c>
      <c r="P97" s="36">
        <f t="shared" si="10"/>
        <v>7199</v>
      </c>
      <c r="Q97" s="36">
        <v>7415</v>
      </c>
      <c r="R97" s="36">
        <f t="shared" si="11"/>
        <v>7448</v>
      </c>
      <c r="S97" s="36">
        <v>8193</v>
      </c>
      <c r="T97" s="42" t="s">
        <v>204</v>
      </c>
      <c r="U97" s="42"/>
      <c r="V97" s="42" t="s">
        <v>80</v>
      </c>
      <c r="W97" s="42" t="s">
        <v>81</v>
      </c>
      <c r="X97" s="38">
        <v>1.25</v>
      </c>
      <c r="Y97" s="42" t="s">
        <v>82</v>
      </c>
      <c r="Z97" s="41" t="s">
        <v>83</v>
      </c>
      <c r="AA97" s="41" t="s">
        <v>84</v>
      </c>
      <c r="AB97" s="35" t="s">
        <v>136</v>
      </c>
      <c r="AC97" s="41" t="s">
        <v>90</v>
      </c>
      <c r="AG97" s="41">
        <v>99389076</v>
      </c>
      <c r="AH97" s="41">
        <v>6819</v>
      </c>
      <c r="AI97" s="41">
        <f>VLOOKUP(AG97,[1]CRE!$A$2:$J$994,10,FALSE)</f>
        <v>6989</v>
      </c>
      <c r="AK97" s="41">
        <v>99389076</v>
      </c>
      <c r="AL97" s="41">
        <v>7199</v>
      </c>
      <c r="AQ97" s="41">
        <v>99389076</v>
      </c>
      <c r="AR97" s="41">
        <v>7448</v>
      </c>
      <c r="AT97" s="41">
        <v>99389076</v>
      </c>
      <c r="AU97" s="41">
        <v>7801</v>
      </c>
      <c r="AW97" s="41">
        <v>99389076</v>
      </c>
      <c r="AX97" s="41">
        <v>8193</v>
      </c>
      <c r="AY97" s="36"/>
    </row>
    <row r="98" spans="2:51" x14ac:dyDescent="0.25">
      <c r="B98" s="22" t="s">
        <v>241</v>
      </c>
      <c r="C98" s="41" t="s">
        <v>68</v>
      </c>
      <c r="D98" s="41" t="s">
        <v>239</v>
      </c>
      <c r="E98" s="41" t="s">
        <v>239</v>
      </c>
      <c r="F98" s="13" t="str">
        <f t="shared" si="13"/>
        <v>16</v>
      </c>
      <c r="G98" s="13" t="str">
        <f t="shared" si="9"/>
        <v>CR5</v>
      </c>
      <c r="H98" s="41">
        <v>5</v>
      </c>
      <c r="I98" s="41" t="s">
        <v>147</v>
      </c>
      <c r="J98" s="41" t="s">
        <v>77</v>
      </c>
      <c r="K98" s="41">
        <v>3</v>
      </c>
      <c r="L98" s="35" t="s">
        <v>110</v>
      </c>
      <c r="M98" s="27">
        <v>163</v>
      </c>
      <c r="N98" s="35">
        <v>99076123</v>
      </c>
      <c r="O98" s="36">
        <v>7195</v>
      </c>
      <c r="P98" s="36">
        <f t="shared" si="10"/>
        <v>7451</v>
      </c>
      <c r="Q98" s="36">
        <v>7551</v>
      </c>
      <c r="R98" s="36">
        <f t="shared" si="11"/>
        <v>7612</v>
      </c>
      <c r="S98" s="36">
        <v>8375</v>
      </c>
      <c r="T98" s="42" t="s">
        <v>204</v>
      </c>
      <c r="U98" s="42"/>
      <c r="V98" s="42" t="s">
        <v>80</v>
      </c>
      <c r="W98" s="42" t="s">
        <v>81</v>
      </c>
      <c r="X98" s="38">
        <v>1.25</v>
      </c>
      <c r="Y98" s="42" t="s">
        <v>82</v>
      </c>
      <c r="Z98" s="41" t="s">
        <v>83</v>
      </c>
      <c r="AA98" s="41" t="s">
        <v>84</v>
      </c>
      <c r="AB98" s="35" t="s">
        <v>136</v>
      </c>
      <c r="AC98" s="41" t="s">
        <v>86</v>
      </c>
      <c r="AG98" s="41">
        <v>99076123</v>
      </c>
      <c r="AH98" s="41">
        <v>7048</v>
      </c>
      <c r="AI98" s="41">
        <f>VLOOKUP(AG98,[1]CRE!$A$2:$J$994,10,FALSE)</f>
        <v>7195</v>
      </c>
      <c r="AK98" s="41">
        <v>99076123</v>
      </c>
      <c r="AL98" s="41">
        <v>7451</v>
      </c>
      <c r="AQ98" s="41">
        <v>99076123</v>
      </c>
      <c r="AR98" s="41">
        <v>7612</v>
      </c>
      <c r="AT98" s="41">
        <v>99076123</v>
      </c>
      <c r="AU98" s="41">
        <v>7969</v>
      </c>
      <c r="AW98" s="41">
        <v>99076123</v>
      </c>
      <c r="AX98" s="41">
        <v>8375</v>
      </c>
      <c r="AY98" s="36"/>
    </row>
    <row r="99" spans="2:51" x14ac:dyDescent="0.25">
      <c r="B99" s="22" t="s">
        <v>242</v>
      </c>
      <c r="C99" s="41" t="s">
        <v>68</v>
      </c>
      <c r="D99" s="41" t="s">
        <v>239</v>
      </c>
      <c r="E99" s="41" t="s">
        <v>239</v>
      </c>
      <c r="F99" s="13" t="str">
        <f t="shared" si="13"/>
        <v>16</v>
      </c>
      <c r="G99" s="13" t="str">
        <f t="shared" si="9"/>
        <v>CR5</v>
      </c>
      <c r="H99" s="41">
        <v>5</v>
      </c>
      <c r="I99" s="41" t="s">
        <v>147</v>
      </c>
      <c r="J99" s="41" t="s">
        <v>77</v>
      </c>
      <c r="K99" s="41">
        <v>3</v>
      </c>
      <c r="L99" s="35" t="s">
        <v>110</v>
      </c>
      <c r="M99" s="27">
        <v>163</v>
      </c>
      <c r="N99" s="35">
        <v>99076118</v>
      </c>
      <c r="O99" s="36">
        <v>6784</v>
      </c>
      <c r="P99" s="36">
        <f t="shared" si="10"/>
        <v>7023</v>
      </c>
      <c r="Q99" s="36">
        <v>7234</v>
      </c>
      <c r="R99" s="36">
        <f t="shared" si="11"/>
        <v>7259</v>
      </c>
      <c r="S99" s="36">
        <v>7982</v>
      </c>
      <c r="T99" s="42" t="s">
        <v>204</v>
      </c>
      <c r="U99" s="42"/>
      <c r="V99" s="42" t="s">
        <v>80</v>
      </c>
      <c r="W99" s="42" t="s">
        <v>81</v>
      </c>
      <c r="X99" s="38">
        <v>1.25</v>
      </c>
      <c r="Y99" s="42" t="s">
        <v>82</v>
      </c>
      <c r="Z99" s="41" t="s">
        <v>83</v>
      </c>
      <c r="AA99" s="41" t="s">
        <v>84</v>
      </c>
      <c r="AB99" s="35" t="s">
        <v>136</v>
      </c>
      <c r="AC99" s="41" t="s">
        <v>90</v>
      </c>
      <c r="AG99" s="41">
        <v>99076118</v>
      </c>
      <c r="AH99" s="41">
        <v>6653</v>
      </c>
      <c r="AI99" s="41">
        <f>VLOOKUP(AG99,[1]CRE!$A$2:$J$994,10,FALSE)</f>
        <v>6784</v>
      </c>
      <c r="AK99" s="41">
        <v>99076118</v>
      </c>
      <c r="AL99" s="41">
        <v>7023</v>
      </c>
      <c r="AQ99" s="41">
        <v>99076118</v>
      </c>
      <c r="AR99" s="41">
        <v>7259</v>
      </c>
      <c r="AT99" s="41">
        <v>99076118</v>
      </c>
      <c r="AU99" s="41">
        <v>7595</v>
      </c>
      <c r="AW99" s="41">
        <v>99076118</v>
      </c>
      <c r="AX99" s="41">
        <v>7982</v>
      </c>
      <c r="AY99" s="36"/>
    </row>
    <row r="100" spans="2:51" x14ac:dyDescent="0.25">
      <c r="B100" s="22" t="s">
        <v>243</v>
      </c>
      <c r="C100" s="41" t="s">
        <v>68</v>
      </c>
      <c r="D100" s="41" t="s">
        <v>244</v>
      </c>
      <c r="E100" s="41" t="s">
        <v>244</v>
      </c>
      <c r="F100" s="13" t="str">
        <f t="shared" si="13"/>
        <v>20</v>
      </c>
      <c r="G100" s="13" t="str">
        <f t="shared" si="9"/>
        <v>CR5</v>
      </c>
      <c r="H100" s="41" t="s">
        <v>245</v>
      </c>
      <c r="I100" s="41" t="s">
        <v>246</v>
      </c>
      <c r="J100" s="41" t="s">
        <v>77</v>
      </c>
      <c r="K100" s="41">
        <v>3</v>
      </c>
      <c r="L100" s="35" t="s">
        <v>119</v>
      </c>
      <c r="M100" s="27">
        <v>196</v>
      </c>
      <c r="N100" s="35">
        <v>99389103</v>
      </c>
      <c r="O100" s="36">
        <v>8681</v>
      </c>
      <c r="P100" s="36">
        <f t="shared" si="10"/>
        <v>8942</v>
      </c>
      <c r="Q100" s="36">
        <v>9086</v>
      </c>
      <c r="R100" s="36">
        <f t="shared" si="11"/>
        <v>9151</v>
      </c>
      <c r="S100" s="36">
        <v>10065</v>
      </c>
      <c r="T100" s="42" t="s">
        <v>204</v>
      </c>
      <c r="U100" s="42"/>
      <c r="V100" s="42" t="s">
        <v>80</v>
      </c>
      <c r="W100" s="42" t="s">
        <v>81</v>
      </c>
      <c r="X100" s="38">
        <v>1.25</v>
      </c>
      <c r="Y100" s="42" t="s">
        <v>82</v>
      </c>
      <c r="Z100" s="41" t="s">
        <v>83</v>
      </c>
      <c r="AA100" s="41" t="s">
        <v>84</v>
      </c>
      <c r="AB100" s="35" t="s">
        <v>136</v>
      </c>
      <c r="AC100" s="41" t="s">
        <v>86</v>
      </c>
      <c r="AG100" s="41">
        <v>99389103</v>
      </c>
      <c r="AH100" s="41">
        <v>8460</v>
      </c>
      <c r="AI100" s="41">
        <f>VLOOKUP(AG100,[1]CRE!$A$2:$J$994,10,FALSE)</f>
        <v>8681</v>
      </c>
      <c r="AK100" s="41">
        <v>99389103</v>
      </c>
      <c r="AL100" s="41">
        <v>8942</v>
      </c>
      <c r="AQ100" s="41">
        <v>99389103</v>
      </c>
      <c r="AR100" s="41">
        <v>9151</v>
      </c>
      <c r="AT100" s="41">
        <v>99389103</v>
      </c>
      <c r="AU100" s="41">
        <v>9577</v>
      </c>
      <c r="AW100" s="41">
        <v>99389103</v>
      </c>
      <c r="AX100" s="41">
        <v>10065</v>
      </c>
      <c r="AY100" s="36"/>
    </row>
    <row r="101" spans="2:51" x14ac:dyDescent="0.25">
      <c r="B101" s="22" t="s">
        <v>247</v>
      </c>
      <c r="C101" s="41" t="s">
        <v>68</v>
      </c>
      <c r="D101" s="41" t="s">
        <v>244</v>
      </c>
      <c r="E101" s="41" t="s">
        <v>244</v>
      </c>
      <c r="F101" s="13" t="str">
        <f t="shared" si="13"/>
        <v>20</v>
      </c>
      <c r="G101" s="13" t="str">
        <f t="shared" si="9"/>
        <v>CR5</v>
      </c>
      <c r="H101" s="41" t="s">
        <v>245</v>
      </c>
      <c r="I101" s="41" t="s">
        <v>246</v>
      </c>
      <c r="J101" s="41" t="s">
        <v>77</v>
      </c>
      <c r="K101" s="41">
        <v>3</v>
      </c>
      <c r="L101" s="35" t="s">
        <v>119</v>
      </c>
      <c r="M101" s="27">
        <v>196</v>
      </c>
      <c r="N101" s="35">
        <v>99389077</v>
      </c>
      <c r="O101" s="36">
        <v>8266</v>
      </c>
      <c r="P101" s="36">
        <f t="shared" si="10"/>
        <v>8514</v>
      </c>
      <c r="Q101" s="36">
        <v>8769</v>
      </c>
      <c r="R101" s="36">
        <f t="shared" si="11"/>
        <v>8798</v>
      </c>
      <c r="S101" s="36">
        <v>9672</v>
      </c>
      <c r="T101" s="42" t="s">
        <v>204</v>
      </c>
      <c r="U101" s="42"/>
      <c r="V101" s="42" t="s">
        <v>80</v>
      </c>
      <c r="W101" s="42" t="s">
        <v>81</v>
      </c>
      <c r="X101" s="38">
        <v>1.25</v>
      </c>
      <c r="Y101" s="42" t="s">
        <v>82</v>
      </c>
      <c r="Z101" s="41" t="s">
        <v>83</v>
      </c>
      <c r="AA101" s="41" t="s">
        <v>84</v>
      </c>
      <c r="AB101" s="35" t="s">
        <v>136</v>
      </c>
      <c r="AC101" s="41" t="s">
        <v>90</v>
      </c>
      <c r="AG101" s="41">
        <v>99389077</v>
      </c>
      <c r="AH101" s="41">
        <v>8065</v>
      </c>
      <c r="AI101" s="41">
        <f>VLOOKUP(AG101,[1]CRE!$A$2:$J$994,10,FALSE)</f>
        <v>8266</v>
      </c>
      <c r="AK101" s="41">
        <v>99389077</v>
      </c>
      <c r="AL101" s="41">
        <v>8514</v>
      </c>
      <c r="AQ101" s="41">
        <v>99389077</v>
      </c>
      <c r="AR101" s="41">
        <v>8798</v>
      </c>
      <c r="AT101" s="41">
        <v>99389077</v>
      </c>
      <c r="AU101" s="41">
        <v>9203</v>
      </c>
      <c r="AW101" s="41">
        <v>99389077</v>
      </c>
      <c r="AX101" s="41">
        <v>9672</v>
      </c>
      <c r="AY101" s="36"/>
    </row>
    <row r="102" spans="2:51" x14ac:dyDescent="0.25">
      <c r="B102" s="22" t="s">
        <v>248</v>
      </c>
      <c r="C102" s="41" t="s">
        <v>68</v>
      </c>
      <c r="D102" s="41" t="s">
        <v>244</v>
      </c>
      <c r="E102" s="41" t="s">
        <v>244</v>
      </c>
      <c r="F102" s="13" t="str">
        <f t="shared" si="13"/>
        <v>20</v>
      </c>
      <c r="G102" s="13" t="str">
        <f t="shared" ref="G102:G133" si="14">SUBSTITUTE(T102,"NE","")</f>
        <v>CR5</v>
      </c>
      <c r="H102" s="41" t="s">
        <v>245</v>
      </c>
      <c r="I102" s="41" t="s">
        <v>246</v>
      </c>
      <c r="J102" s="41" t="s">
        <v>77</v>
      </c>
      <c r="K102" s="41">
        <v>3</v>
      </c>
      <c r="L102" s="35" t="s">
        <v>110</v>
      </c>
      <c r="M102" s="27">
        <v>196</v>
      </c>
      <c r="N102" s="35">
        <v>99076126</v>
      </c>
      <c r="O102" s="36">
        <v>8635</v>
      </c>
      <c r="P102" s="36">
        <f t="shared" si="10"/>
        <v>8942</v>
      </c>
      <c r="Q102" s="36">
        <v>9086</v>
      </c>
      <c r="R102" s="36">
        <f t="shared" si="11"/>
        <v>9151</v>
      </c>
      <c r="S102" s="36">
        <v>10065</v>
      </c>
      <c r="T102" s="42" t="s">
        <v>204</v>
      </c>
      <c r="U102" s="42"/>
      <c r="V102" s="42" t="s">
        <v>80</v>
      </c>
      <c r="W102" s="42" t="s">
        <v>81</v>
      </c>
      <c r="X102" s="38">
        <v>1.25</v>
      </c>
      <c r="Y102" s="42" t="s">
        <v>82</v>
      </c>
      <c r="Z102" s="41" t="s">
        <v>83</v>
      </c>
      <c r="AA102" s="41" t="s">
        <v>84</v>
      </c>
      <c r="AB102" s="35" t="s">
        <v>136</v>
      </c>
      <c r="AC102" s="41" t="s">
        <v>86</v>
      </c>
      <c r="AG102" s="41">
        <v>99076126</v>
      </c>
      <c r="AH102" s="41">
        <v>8460</v>
      </c>
      <c r="AI102" s="41">
        <f>VLOOKUP(AG102,[1]CRE!$A$2:$J$994,10,FALSE)</f>
        <v>8635</v>
      </c>
      <c r="AK102" s="41">
        <v>99076126</v>
      </c>
      <c r="AL102" s="41">
        <v>8942</v>
      </c>
      <c r="AQ102" s="41">
        <v>99076126</v>
      </c>
      <c r="AR102" s="41">
        <v>9151</v>
      </c>
      <c r="AT102" s="41">
        <v>99076126</v>
      </c>
      <c r="AU102" s="41">
        <v>9577</v>
      </c>
      <c r="AW102" s="41">
        <v>99076126</v>
      </c>
      <c r="AX102" s="41">
        <v>10065</v>
      </c>
      <c r="AY102" s="36"/>
    </row>
    <row r="103" spans="2:51" x14ac:dyDescent="0.25">
      <c r="B103" s="22" t="s">
        <v>249</v>
      </c>
      <c r="C103" s="41" t="s">
        <v>68</v>
      </c>
      <c r="D103" s="41" t="s">
        <v>244</v>
      </c>
      <c r="E103" s="41" t="s">
        <v>244</v>
      </c>
      <c r="F103" s="13" t="str">
        <f t="shared" si="13"/>
        <v>20</v>
      </c>
      <c r="G103" s="13" t="str">
        <f t="shared" si="14"/>
        <v>CR5</v>
      </c>
      <c r="H103" s="41" t="s">
        <v>245</v>
      </c>
      <c r="I103" s="41" t="s">
        <v>246</v>
      </c>
      <c r="J103" s="41" t="s">
        <v>77</v>
      </c>
      <c r="K103" s="41">
        <v>3</v>
      </c>
      <c r="L103" s="35" t="s">
        <v>110</v>
      </c>
      <c r="M103" s="27">
        <v>196</v>
      </c>
      <c r="N103" s="35">
        <v>99076119</v>
      </c>
      <c r="O103" s="36">
        <v>8224</v>
      </c>
      <c r="P103" s="36">
        <f t="shared" si="10"/>
        <v>8514</v>
      </c>
      <c r="Q103" s="36">
        <v>8769</v>
      </c>
      <c r="R103" s="36">
        <f t="shared" si="11"/>
        <v>8798</v>
      </c>
      <c r="S103" s="36">
        <v>9672</v>
      </c>
      <c r="T103" s="42" t="s">
        <v>204</v>
      </c>
      <c r="U103" s="42"/>
      <c r="V103" s="42" t="s">
        <v>80</v>
      </c>
      <c r="W103" s="42" t="s">
        <v>81</v>
      </c>
      <c r="X103" s="38">
        <v>1.25</v>
      </c>
      <c r="Y103" s="42" t="s">
        <v>82</v>
      </c>
      <c r="Z103" s="41" t="s">
        <v>83</v>
      </c>
      <c r="AA103" s="41" t="s">
        <v>84</v>
      </c>
      <c r="AB103" s="35" t="s">
        <v>136</v>
      </c>
      <c r="AC103" s="41" t="s">
        <v>90</v>
      </c>
      <c r="AG103" s="41">
        <v>99076119</v>
      </c>
      <c r="AH103" s="41">
        <v>8065</v>
      </c>
      <c r="AI103" s="41">
        <f>VLOOKUP(AG103,[1]CRE!$A$2:$J$994,10,FALSE)</f>
        <v>8224</v>
      </c>
      <c r="AK103" s="41">
        <v>99076119</v>
      </c>
      <c r="AL103" s="41">
        <v>8514</v>
      </c>
      <c r="AQ103" s="41">
        <v>99076119</v>
      </c>
      <c r="AR103" s="41">
        <v>8798</v>
      </c>
      <c r="AT103" s="41">
        <v>99076119</v>
      </c>
      <c r="AU103" s="41">
        <v>9203</v>
      </c>
      <c r="AW103" s="41">
        <v>99076119</v>
      </c>
      <c r="AX103" s="41">
        <v>9672</v>
      </c>
      <c r="AY103" s="36"/>
    </row>
    <row r="104" spans="2:51" x14ac:dyDescent="0.25">
      <c r="B104" s="22" t="s">
        <v>250</v>
      </c>
      <c r="C104" s="41" t="s">
        <v>68</v>
      </c>
      <c r="D104" s="41" t="s">
        <v>251</v>
      </c>
      <c r="E104" s="41" t="s">
        <v>251</v>
      </c>
      <c r="F104" s="13" t="str">
        <f t="shared" si="13"/>
        <v>24</v>
      </c>
      <c r="G104" s="13" t="str">
        <f t="shared" si="14"/>
        <v>CR5</v>
      </c>
      <c r="H104" s="41" t="s">
        <v>245</v>
      </c>
      <c r="I104" s="41" t="s">
        <v>246</v>
      </c>
      <c r="J104" s="41" t="s">
        <v>77</v>
      </c>
      <c r="K104" s="41">
        <v>3</v>
      </c>
      <c r="L104" s="35" t="s">
        <v>119</v>
      </c>
      <c r="M104" s="27">
        <v>295</v>
      </c>
      <c r="N104" s="35">
        <v>99389105</v>
      </c>
      <c r="O104" s="36">
        <v>9050</v>
      </c>
      <c r="P104" s="36">
        <f t="shared" si="10"/>
        <v>9323</v>
      </c>
      <c r="Q104" s="36">
        <v>9478</v>
      </c>
      <c r="R104" s="36">
        <f t="shared" si="11"/>
        <v>9559</v>
      </c>
      <c r="S104" s="36">
        <v>10523</v>
      </c>
      <c r="T104" s="42" t="s">
        <v>204</v>
      </c>
      <c r="U104" s="42"/>
      <c r="V104" s="42" t="s">
        <v>80</v>
      </c>
      <c r="W104" s="42" t="s">
        <v>81</v>
      </c>
      <c r="X104" s="38">
        <v>1.25</v>
      </c>
      <c r="Y104" s="42" t="s">
        <v>82</v>
      </c>
      <c r="Z104" s="41" t="s">
        <v>83</v>
      </c>
      <c r="AA104" s="41" t="s">
        <v>84</v>
      </c>
      <c r="AB104" s="35" t="s">
        <v>153</v>
      </c>
      <c r="AC104" s="41" t="s">
        <v>86</v>
      </c>
      <c r="AG104" s="41">
        <v>99389105</v>
      </c>
      <c r="AH104" s="41">
        <v>8819</v>
      </c>
      <c r="AI104" s="41">
        <f>VLOOKUP(AG104,[1]CRE!$A$2:$J$994,10,FALSE)</f>
        <v>9050</v>
      </c>
      <c r="AK104" s="41">
        <v>99389105</v>
      </c>
      <c r="AL104" s="41">
        <v>9323</v>
      </c>
      <c r="AQ104" s="41">
        <v>99389105</v>
      </c>
      <c r="AR104" s="41">
        <v>9559</v>
      </c>
      <c r="AT104" s="41">
        <v>99389105</v>
      </c>
      <c r="AU104" s="41">
        <v>10021</v>
      </c>
      <c r="AW104" s="41">
        <v>99389105</v>
      </c>
      <c r="AX104" s="41">
        <v>10523</v>
      </c>
      <c r="AY104" s="36"/>
    </row>
    <row r="105" spans="2:51" x14ac:dyDescent="0.25">
      <c r="B105" s="22" t="s">
        <v>252</v>
      </c>
      <c r="C105" s="41" t="s">
        <v>68</v>
      </c>
      <c r="D105" s="41" t="s">
        <v>251</v>
      </c>
      <c r="E105" s="41" t="s">
        <v>251</v>
      </c>
      <c r="F105" s="13" t="str">
        <f t="shared" si="13"/>
        <v>24</v>
      </c>
      <c r="G105" s="13" t="str">
        <f t="shared" si="14"/>
        <v>CR5</v>
      </c>
      <c r="H105" s="41" t="s">
        <v>245</v>
      </c>
      <c r="I105" s="41" t="s">
        <v>246</v>
      </c>
      <c r="J105" s="41" t="s">
        <v>77</v>
      </c>
      <c r="K105" s="41">
        <v>3</v>
      </c>
      <c r="L105" s="35" t="s">
        <v>119</v>
      </c>
      <c r="M105" s="27">
        <v>295</v>
      </c>
      <c r="N105" s="35">
        <v>99389079</v>
      </c>
      <c r="O105" s="36">
        <v>8635</v>
      </c>
      <c r="P105" s="36">
        <f t="shared" si="10"/>
        <v>8895</v>
      </c>
      <c r="Q105" s="36">
        <v>9161</v>
      </c>
      <c r="R105" s="36">
        <f t="shared" si="11"/>
        <v>9206</v>
      </c>
      <c r="S105" s="36">
        <v>10130</v>
      </c>
      <c r="T105" s="42" t="s">
        <v>204</v>
      </c>
      <c r="U105" s="42"/>
      <c r="V105" s="42" t="s">
        <v>80</v>
      </c>
      <c r="W105" s="42" t="s">
        <v>81</v>
      </c>
      <c r="X105" s="38">
        <v>1.25</v>
      </c>
      <c r="Y105" s="42" t="s">
        <v>82</v>
      </c>
      <c r="Z105" s="41" t="s">
        <v>83</v>
      </c>
      <c r="AA105" s="41" t="s">
        <v>84</v>
      </c>
      <c r="AB105" s="35" t="s">
        <v>153</v>
      </c>
      <c r="AC105" s="41" t="s">
        <v>90</v>
      </c>
      <c r="AG105" s="41">
        <v>99389079</v>
      </c>
      <c r="AH105" s="41">
        <v>8424</v>
      </c>
      <c r="AI105" s="41">
        <f>VLOOKUP(AG105,[1]CRE!$A$2:$J$994,10,FALSE)</f>
        <v>8635</v>
      </c>
      <c r="AK105" s="41">
        <v>99389079</v>
      </c>
      <c r="AL105" s="41">
        <v>8895</v>
      </c>
      <c r="AQ105" s="41">
        <v>99389079</v>
      </c>
      <c r="AR105" s="41">
        <v>9206</v>
      </c>
      <c r="AT105" s="41">
        <v>99389079</v>
      </c>
      <c r="AU105" s="41">
        <v>9647</v>
      </c>
      <c r="AW105" s="41">
        <v>99389079</v>
      </c>
      <c r="AX105" s="41">
        <v>10130</v>
      </c>
      <c r="AY105" s="36"/>
    </row>
    <row r="106" spans="2:51" x14ac:dyDescent="0.25">
      <c r="B106" s="22" t="s">
        <v>253</v>
      </c>
      <c r="C106" s="41" t="s">
        <v>68</v>
      </c>
      <c r="D106" s="41" t="s">
        <v>251</v>
      </c>
      <c r="E106" s="41" t="s">
        <v>251</v>
      </c>
      <c r="F106" s="13" t="str">
        <f t="shared" si="13"/>
        <v>24</v>
      </c>
      <c r="G106" s="13" t="str">
        <f t="shared" si="14"/>
        <v>CR5</v>
      </c>
      <c r="H106" s="41" t="s">
        <v>245</v>
      </c>
      <c r="I106" s="41" t="s">
        <v>246</v>
      </c>
      <c r="J106" s="41" t="s">
        <v>77</v>
      </c>
      <c r="K106" s="41">
        <v>3</v>
      </c>
      <c r="L106" s="35" t="s">
        <v>110</v>
      </c>
      <c r="M106" s="27">
        <v>295</v>
      </c>
      <c r="N106" s="35">
        <v>99076128</v>
      </c>
      <c r="O106" s="36">
        <v>9008</v>
      </c>
      <c r="P106" s="36">
        <f t="shared" si="10"/>
        <v>9323</v>
      </c>
      <c r="Q106" s="36">
        <v>9478</v>
      </c>
      <c r="R106" s="36">
        <f t="shared" si="11"/>
        <v>9559</v>
      </c>
      <c r="S106" s="36">
        <v>10523</v>
      </c>
      <c r="T106" s="42" t="s">
        <v>204</v>
      </c>
      <c r="U106" s="42"/>
      <c r="V106" s="42" t="s">
        <v>80</v>
      </c>
      <c r="W106" s="42" t="s">
        <v>81</v>
      </c>
      <c r="X106" s="38">
        <v>1.25</v>
      </c>
      <c r="Y106" s="42" t="s">
        <v>82</v>
      </c>
      <c r="Z106" s="41" t="s">
        <v>83</v>
      </c>
      <c r="AA106" s="41" t="s">
        <v>84</v>
      </c>
      <c r="AB106" s="35" t="s">
        <v>153</v>
      </c>
      <c r="AC106" s="41" t="s">
        <v>86</v>
      </c>
      <c r="AG106" s="41">
        <v>99076128</v>
      </c>
      <c r="AH106" s="41">
        <v>8819</v>
      </c>
      <c r="AI106" s="41">
        <f>VLOOKUP(AG106,[1]CRE!$A$2:$J$994,10,FALSE)</f>
        <v>9008</v>
      </c>
      <c r="AK106" s="41">
        <v>99076128</v>
      </c>
      <c r="AL106" s="41">
        <v>9323</v>
      </c>
      <c r="AQ106" s="41">
        <v>99076128</v>
      </c>
      <c r="AR106" s="41">
        <v>9559</v>
      </c>
      <c r="AT106" s="41">
        <v>99076128</v>
      </c>
      <c r="AU106" s="41">
        <v>10021</v>
      </c>
      <c r="AW106" s="41">
        <v>99076128</v>
      </c>
      <c r="AX106" s="41">
        <v>10523</v>
      </c>
      <c r="AY106" s="36"/>
    </row>
    <row r="107" spans="2:51" x14ac:dyDescent="0.25">
      <c r="B107" s="22" t="s">
        <v>254</v>
      </c>
      <c r="C107" s="41" t="s">
        <v>68</v>
      </c>
      <c r="D107" s="41" t="s">
        <v>251</v>
      </c>
      <c r="E107" s="41" t="s">
        <v>251</v>
      </c>
      <c r="F107" s="13" t="str">
        <f t="shared" si="13"/>
        <v>24</v>
      </c>
      <c r="G107" s="13" t="str">
        <f t="shared" si="14"/>
        <v>CR5</v>
      </c>
      <c r="H107" s="41" t="s">
        <v>245</v>
      </c>
      <c r="I107" s="41" t="s">
        <v>246</v>
      </c>
      <c r="J107" s="41" t="s">
        <v>77</v>
      </c>
      <c r="K107" s="41">
        <v>3</v>
      </c>
      <c r="L107" s="35" t="s">
        <v>110</v>
      </c>
      <c r="M107" s="27">
        <v>295</v>
      </c>
      <c r="N107" s="35">
        <v>99076121</v>
      </c>
      <c r="O107" s="36">
        <v>8597</v>
      </c>
      <c r="P107" s="36">
        <f t="shared" si="10"/>
        <v>8895</v>
      </c>
      <c r="Q107" s="36">
        <v>9161</v>
      </c>
      <c r="R107" s="36">
        <f t="shared" si="11"/>
        <v>9206</v>
      </c>
      <c r="S107" s="36">
        <v>10130</v>
      </c>
      <c r="T107" s="42" t="s">
        <v>204</v>
      </c>
      <c r="U107" s="42"/>
      <c r="V107" s="42" t="s">
        <v>80</v>
      </c>
      <c r="W107" s="42" t="s">
        <v>81</v>
      </c>
      <c r="X107" s="38">
        <v>1.25</v>
      </c>
      <c r="Y107" s="42" t="s">
        <v>82</v>
      </c>
      <c r="Z107" s="41" t="s">
        <v>83</v>
      </c>
      <c r="AA107" s="41" t="s">
        <v>84</v>
      </c>
      <c r="AB107" s="35" t="s">
        <v>153</v>
      </c>
      <c r="AC107" s="41" t="s">
        <v>90</v>
      </c>
      <c r="AG107" s="41">
        <v>99076121</v>
      </c>
      <c r="AH107" s="41">
        <v>8424</v>
      </c>
      <c r="AI107" s="41">
        <f>VLOOKUP(AG107,[1]CRE!$A$2:$J$994,10,FALSE)</f>
        <v>8597</v>
      </c>
      <c r="AK107" s="41">
        <v>99076121</v>
      </c>
      <c r="AL107" s="41">
        <v>8895</v>
      </c>
      <c r="AQ107" s="41">
        <v>99076121</v>
      </c>
      <c r="AR107" s="41">
        <v>9206</v>
      </c>
      <c r="AT107" s="41">
        <v>99076121</v>
      </c>
      <c r="AU107" s="41">
        <v>9647</v>
      </c>
      <c r="AW107" s="41">
        <v>99076121</v>
      </c>
      <c r="AX107" s="41">
        <v>10130</v>
      </c>
      <c r="AY107" s="36"/>
    </row>
    <row r="108" spans="2:51" x14ac:dyDescent="0.25">
      <c r="B108" s="22" t="s">
        <v>255</v>
      </c>
      <c r="C108" s="41" t="s">
        <v>68</v>
      </c>
      <c r="D108" s="41" t="s">
        <v>256</v>
      </c>
      <c r="E108" s="41" t="s">
        <v>256</v>
      </c>
      <c r="F108" s="13" t="str">
        <f>RIGHT(E108,1)</f>
        <v>1</v>
      </c>
      <c r="G108" s="13" t="str">
        <f t="shared" si="14"/>
        <v>CR10</v>
      </c>
      <c r="H108" s="41">
        <v>1</v>
      </c>
      <c r="I108" s="41" t="s">
        <v>76</v>
      </c>
      <c r="J108" s="41" t="s">
        <v>77</v>
      </c>
      <c r="K108" s="41">
        <v>1</v>
      </c>
      <c r="L108" s="35" t="s">
        <v>78</v>
      </c>
      <c r="M108" s="27">
        <v>104</v>
      </c>
      <c r="N108" s="17">
        <v>99340953</v>
      </c>
      <c r="O108" s="36">
        <v>5047</v>
      </c>
      <c r="P108" s="36">
        <f t="shared" si="10"/>
        <v>5199</v>
      </c>
      <c r="Q108" s="36">
        <v>5231</v>
      </c>
      <c r="R108" s="36">
        <f t="shared" si="11"/>
        <v>5243</v>
      </c>
      <c r="S108" s="36">
        <v>5803</v>
      </c>
      <c r="T108" s="42" t="s">
        <v>257</v>
      </c>
      <c r="U108" s="42"/>
      <c r="V108" s="42" t="s">
        <v>80</v>
      </c>
      <c r="W108" s="42" t="s">
        <v>81</v>
      </c>
      <c r="X108" s="38">
        <v>2</v>
      </c>
      <c r="Y108" s="42" t="s">
        <v>82</v>
      </c>
      <c r="Z108" s="41" t="s">
        <v>83</v>
      </c>
      <c r="AA108" s="41" t="s">
        <v>84</v>
      </c>
      <c r="AB108" s="18" t="s">
        <v>205</v>
      </c>
      <c r="AC108" s="41" t="s">
        <v>86</v>
      </c>
      <c r="AG108" s="41">
        <v>99340953</v>
      </c>
      <c r="AH108" s="41">
        <v>4908</v>
      </c>
      <c r="AI108" s="41">
        <f>VLOOKUP(AG108,[1]CRE!$A$2:$J$994,10,FALSE)</f>
        <v>5047</v>
      </c>
      <c r="AK108" s="41">
        <v>99340953</v>
      </c>
      <c r="AL108" s="41">
        <v>5199</v>
      </c>
      <c r="AQ108" s="41">
        <v>99340953</v>
      </c>
      <c r="AR108" s="41">
        <v>5243</v>
      </c>
      <c r="AT108" s="41">
        <v>99340953</v>
      </c>
      <c r="AU108" s="41">
        <v>5553</v>
      </c>
      <c r="AW108" s="41">
        <v>99340953</v>
      </c>
      <c r="AX108" s="41">
        <v>5803</v>
      </c>
      <c r="AY108" s="36"/>
    </row>
    <row r="109" spans="2:51" x14ac:dyDescent="0.25">
      <c r="B109" s="22" t="s">
        <v>258</v>
      </c>
      <c r="C109" s="41" t="s">
        <v>68</v>
      </c>
      <c r="D109" s="41" t="s">
        <v>256</v>
      </c>
      <c r="E109" s="41" t="s">
        <v>256</v>
      </c>
      <c r="F109" s="13" t="str">
        <f>RIGHT(E109,1)</f>
        <v>1</v>
      </c>
      <c r="G109" s="13" t="str">
        <f t="shared" si="14"/>
        <v>CR10</v>
      </c>
      <c r="H109" s="41">
        <v>1</v>
      </c>
      <c r="I109" s="41" t="s">
        <v>76</v>
      </c>
      <c r="J109" s="41" t="s">
        <v>77</v>
      </c>
      <c r="K109" s="41">
        <v>1</v>
      </c>
      <c r="L109" s="35" t="s">
        <v>78</v>
      </c>
      <c r="M109" s="27">
        <v>104</v>
      </c>
      <c r="N109" s="17">
        <v>99340956</v>
      </c>
      <c r="O109" s="36">
        <v>4632</v>
      </c>
      <c r="P109" s="36">
        <f t="shared" si="10"/>
        <v>4771</v>
      </c>
      <c r="Q109" s="36">
        <v>4914</v>
      </c>
      <c r="R109" s="36">
        <f t="shared" si="11"/>
        <v>4890</v>
      </c>
      <c r="S109" s="36">
        <v>5410</v>
      </c>
      <c r="T109" s="42" t="s">
        <v>257</v>
      </c>
      <c r="U109" s="42"/>
      <c r="V109" s="42" t="s">
        <v>80</v>
      </c>
      <c r="W109" s="42" t="s">
        <v>81</v>
      </c>
      <c r="X109" s="38">
        <v>2</v>
      </c>
      <c r="Y109" s="42" t="s">
        <v>82</v>
      </c>
      <c r="Z109" s="41" t="s">
        <v>83</v>
      </c>
      <c r="AA109" s="41" t="s">
        <v>84</v>
      </c>
      <c r="AB109" s="18" t="s">
        <v>205</v>
      </c>
      <c r="AC109" s="41" t="s">
        <v>90</v>
      </c>
      <c r="AG109" s="41">
        <v>99340956</v>
      </c>
      <c r="AH109" s="41">
        <v>4513</v>
      </c>
      <c r="AI109" s="41">
        <f>VLOOKUP(AG109,[1]CRE!$A$2:$J$994,10,FALSE)</f>
        <v>4632</v>
      </c>
      <c r="AK109" s="41">
        <v>99340956</v>
      </c>
      <c r="AL109" s="41">
        <v>4771</v>
      </c>
      <c r="AQ109" s="41">
        <v>99340956</v>
      </c>
      <c r="AR109" s="41">
        <v>4890</v>
      </c>
      <c r="AT109" s="41">
        <v>99340956</v>
      </c>
      <c r="AU109" s="41">
        <v>5179</v>
      </c>
      <c r="AW109" s="41">
        <v>99340956</v>
      </c>
      <c r="AX109" s="41">
        <v>5410</v>
      </c>
      <c r="AY109" s="36"/>
    </row>
    <row r="110" spans="2:51" x14ac:dyDescent="0.25">
      <c r="B110" s="22" t="s">
        <v>259</v>
      </c>
      <c r="C110" s="41" t="s">
        <v>68</v>
      </c>
      <c r="D110" s="41" t="s">
        <v>260</v>
      </c>
      <c r="E110" s="41" t="s">
        <v>260</v>
      </c>
      <c r="F110" s="41">
        <v>1</v>
      </c>
      <c r="G110" s="13" t="str">
        <f t="shared" si="14"/>
        <v>CR10</v>
      </c>
      <c r="H110" s="41" t="s">
        <v>118</v>
      </c>
      <c r="I110" s="41" t="s">
        <v>76</v>
      </c>
      <c r="J110" s="41" t="s">
        <v>77</v>
      </c>
      <c r="K110" s="41">
        <v>3</v>
      </c>
      <c r="L110" s="18" t="s">
        <v>119</v>
      </c>
      <c r="M110" s="27">
        <v>114</v>
      </c>
      <c r="N110" s="18">
        <v>99392055</v>
      </c>
      <c r="O110" s="36">
        <v>5405</v>
      </c>
      <c r="P110" s="36">
        <f t="shared" si="10"/>
        <v>5568</v>
      </c>
      <c r="Q110" s="36">
        <v>5611</v>
      </c>
      <c r="R110" s="36">
        <f t="shared" si="11"/>
        <v>5698</v>
      </c>
      <c r="S110" s="36">
        <v>6293</v>
      </c>
      <c r="T110" s="42" t="s">
        <v>257</v>
      </c>
      <c r="U110" s="42"/>
      <c r="V110" s="42" t="s">
        <v>80</v>
      </c>
      <c r="W110" s="42" t="s">
        <v>81</v>
      </c>
      <c r="X110" s="38">
        <v>2</v>
      </c>
      <c r="Y110" s="42" t="s">
        <v>82</v>
      </c>
      <c r="Z110" s="41" t="s">
        <v>83</v>
      </c>
      <c r="AA110" s="41" t="s">
        <v>84</v>
      </c>
      <c r="AB110" s="18" t="s">
        <v>205</v>
      </c>
      <c r="AC110" s="41" t="s">
        <v>86</v>
      </c>
      <c r="AG110" s="41">
        <v>99392055</v>
      </c>
      <c r="AH110" s="41">
        <v>5259</v>
      </c>
      <c r="AI110" s="41">
        <f>VLOOKUP(AG110,[1]CRE!$A$2:$J$994,10,FALSE)</f>
        <v>5405</v>
      </c>
      <c r="AK110" s="41">
        <v>99392055</v>
      </c>
      <c r="AL110" s="41">
        <v>5568</v>
      </c>
      <c r="AQ110" s="41">
        <v>99392055</v>
      </c>
      <c r="AR110" s="41">
        <v>5698</v>
      </c>
      <c r="AT110" s="41">
        <v>99392055</v>
      </c>
      <c r="AU110" s="41">
        <v>6008</v>
      </c>
      <c r="AW110" s="41">
        <v>99392055</v>
      </c>
      <c r="AX110" s="41">
        <v>6293</v>
      </c>
      <c r="AY110" s="36"/>
    </row>
    <row r="111" spans="2:51" x14ac:dyDescent="0.25">
      <c r="B111" s="22" t="s">
        <v>261</v>
      </c>
      <c r="C111" s="41" t="s">
        <v>68</v>
      </c>
      <c r="D111" s="41" t="s">
        <v>260</v>
      </c>
      <c r="E111" s="41" t="s">
        <v>260</v>
      </c>
      <c r="F111" s="41">
        <v>1</v>
      </c>
      <c r="G111" s="13" t="str">
        <f t="shared" si="14"/>
        <v>CR10</v>
      </c>
      <c r="H111" s="41" t="s">
        <v>118</v>
      </c>
      <c r="I111" s="41" t="s">
        <v>76</v>
      </c>
      <c r="J111" s="41" t="s">
        <v>77</v>
      </c>
      <c r="K111" s="41">
        <v>3</v>
      </c>
      <c r="L111" s="18" t="s">
        <v>119</v>
      </c>
      <c r="M111" s="27">
        <v>114</v>
      </c>
      <c r="N111" s="18">
        <v>99391985</v>
      </c>
      <c r="O111" s="36">
        <v>4990</v>
      </c>
      <c r="P111" s="36">
        <f t="shared" si="10"/>
        <v>5140</v>
      </c>
      <c r="Q111" s="36">
        <v>5294</v>
      </c>
      <c r="R111" s="36">
        <f t="shared" si="11"/>
        <v>5345</v>
      </c>
      <c r="S111" s="36">
        <v>5900</v>
      </c>
      <c r="T111" s="42" t="s">
        <v>257</v>
      </c>
      <c r="U111" s="42"/>
      <c r="V111" s="42" t="s">
        <v>80</v>
      </c>
      <c r="W111" s="42" t="s">
        <v>81</v>
      </c>
      <c r="X111" s="38">
        <v>2</v>
      </c>
      <c r="Y111" s="42" t="s">
        <v>82</v>
      </c>
      <c r="Z111" s="41" t="s">
        <v>83</v>
      </c>
      <c r="AA111" s="41" t="s">
        <v>84</v>
      </c>
      <c r="AB111" s="18" t="s">
        <v>205</v>
      </c>
      <c r="AC111" s="41" t="s">
        <v>90</v>
      </c>
      <c r="AG111" s="41">
        <v>99391985</v>
      </c>
      <c r="AH111" s="41">
        <v>4864</v>
      </c>
      <c r="AI111" s="41">
        <f>VLOOKUP(AG111,[1]CRE!$A$2:$J$994,10,FALSE)</f>
        <v>4990</v>
      </c>
      <c r="AK111" s="41">
        <v>99391985</v>
      </c>
      <c r="AL111" s="41">
        <v>5140</v>
      </c>
      <c r="AQ111" s="41">
        <v>99391985</v>
      </c>
      <c r="AR111" s="41">
        <v>5345</v>
      </c>
      <c r="AT111" s="41">
        <v>99391985</v>
      </c>
      <c r="AU111" s="41">
        <v>5634</v>
      </c>
      <c r="AW111" s="41">
        <v>99391985</v>
      </c>
      <c r="AX111" s="41">
        <v>5900</v>
      </c>
      <c r="AY111" s="36"/>
    </row>
    <row r="112" spans="2:51" x14ac:dyDescent="0.25">
      <c r="B112" s="22" t="s">
        <v>262</v>
      </c>
      <c r="C112" s="41" t="s">
        <v>68</v>
      </c>
      <c r="D112" s="41" t="s">
        <v>256</v>
      </c>
      <c r="E112" s="41" t="s">
        <v>256</v>
      </c>
      <c r="F112" s="13" t="str">
        <f>RIGHT(E112,1)</f>
        <v>1</v>
      </c>
      <c r="G112" s="13" t="str">
        <f t="shared" si="14"/>
        <v>CR10</v>
      </c>
      <c r="H112" s="41">
        <v>1</v>
      </c>
      <c r="I112" s="41" t="s">
        <v>76</v>
      </c>
      <c r="J112" s="41" t="s">
        <v>77</v>
      </c>
      <c r="K112" s="41">
        <v>3</v>
      </c>
      <c r="L112" s="35" t="s">
        <v>110</v>
      </c>
      <c r="M112" s="27">
        <v>109</v>
      </c>
      <c r="N112" s="17">
        <v>99340997</v>
      </c>
      <c r="O112" s="36">
        <v>5285</v>
      </c>
      <c r="P112" s="36">
        <f t="shared" si="10"/>
        <v>5444</v>
      </c>
      <c r="Q112" s="36">
        <v>5484</v>
      </c>
      <c r="R112" s="36">
        <f t="shared" si="11"/>
        <v>5575</v>
      </c>
      <c r="S112" s="36">
        <v>6160</v>
      </c>
      <c r="T112" s="42" t="s">
        <v>257</v>
      </c>
      <c r="U112" s="42"/>
      <c r="V112" s="42" t="s">
        <v>80</v>
      </c>
      <c r="W112" s="42" t="s">
        <v>81</v>
      </c>
      <c r="X112" s="38">
        <v>2</v>
      </c>
      <c r="Y112" s="42" t="s">
        <v>82</v>
      </c>
      <c r="Z112" s="41" t="s">
        <v>83</v>
      </c>
      <c r="AA112" s="41" t="s">
        <v>84</v>
      </c>
      <c r="AB112" s="18" t="s">
        <v>205</v>
      </c>
      <c r="AC112" s="41" t="s">
        <v>86</v>
      </c>
      <c r="AG112" s="41">
        <v>99340997</v>
      </c>
      <c r="AH112" s="41">
        <v>5142</v>
      </c>
      <c r="AI112" s="41">
        <f>VLOOKUP(AG112,[1]CRE!$A$2:$J$994,10,FALSE)</f>
        <v>5285</v>
      </c>
      <c r="AK112" s="41">
        <v>99340997</v>
      </c>
      <c r="AL112" s="41">
        <v>5444</v>
      </c>
      <c r="AQ112" s="41">
        <v>99340997</v>
      </c>
      <c r="AR112" s="41">
        <v>5575</v>
      </c>
      <c r="AT112" s="41">
        <v>99340997</v>
      </c>
      <c r="AU112" s="41">
        <v>5885</v>
      </c>
      <c r="AW112" s="41">
        <v>99340997</v>
      </c>
      <c r="AX112" s="41">
        <v>6160</v>
      </c>
      <c r="AY112" s="36"/>
    </row>
    <row r="113" spans="2:51" x14ac:dyDescent="0.25">
      <c r="B113" s="22" t="s">
        <v>263</v>
      </c>
      <c r="C113" s="41" t="s">
        <v>68</v>
      </c>
      <c r="D113" s="41" t="s">
        <v>256</v>
      </c>
      <c r="E113" s="41" t="s">
        <v>256</v>
      </c>
      <c r="F113" s="13" t="str">
        <f>RIGHT(E113,1)</f>
        <v>1</v>
      </c>
      <c r="G113" s="13" t="str">
        <f t="shared" si="14"/>
        <v>CR10</v>
      </c>
      <c r="H113" s="41">
        <v>1</v>
      </c>
      <c r="I113" s="41" t="s">
        <v>76</v>
      </c>
      <c r="J113" s="41" t="s">
        <v>77</v>
      </c>
      <c r="K113" s="41">
        <v>3</v>
      </c>
      <c r="L113" s="35" t="s">
        <v>110</v>
      </c>
      <c r="M113" s="27">
        <v>109</v>
      </c>
      <c r="N113" s="17">
        <v>99341001</v>
      </c>
      <c r="O113" s="36">
        <v>4870</v>
      </c>
      <c r="P113" s="36">
        <f t="shared" si="10"/>
        <v>5016</v>
      </c>
      <c r="Q113" s="36">
        <v>5167</v>
      </c>
      <c r="R113" s="36">
        <f t="shared" si="11"/>
        <v>5222</v>
      </c>
      <c r="S113" s="36">
        <v>5767</v>
      </c>
      <c r="T113" s="42" t="s">
        <v>257</v>
      </c>
      <c r="U113" s="42"/>
      <c r="V113" s="42" t="s">
        <v>80</v>
      </c>
      <c r="W113" s="42" t="s">
        <v>81</v>
      </c>
      <c r="X113" s="38">
        <v>2</v>
      </c>
      <c r="Y113" s="42" t="s">
        <v>82</v>
      </c>
      <c r="Z113" s="41" t="s">
        <v>83</v>
      </c>
      <c r="AA113" s="41" t="s">
        <v>84</v>
      </c>
      <c r="AB113" s="18" t="s">
        <v>205</v>
      </c>
      <c r="AC113" s="41" t="s">
        <v>90</v>
      </c>
      <c r="AG113" s="41">
        <v>99341001</v>
      </c>
      <c r="AH113" s="41">
        <v>4747</v>
      </c>
      <c r="AI113" s="41">
        <f>VLOOKUP(AG113,[1]CRE!$A$2:$J$994,10,FALSE)</f>
        <v>4870</v>
      </c>
      <c r="AK113" s="41">
        <v>99341001</v>
      </c>
      <c r="AL113" s="41">
        <v>5016</v>
      </c>
      <c r="AQ113" s="41">
        <v>99341001</v>
      </c>
      <c r="AR113" s="41">
        <v>5222</v>
      </c>
      <c r="AT113" s="41">
        <v>99341001</v>
      </c>
      <c r="AU113" s="41">
        <v>5511</v>
      </c>
      <c r="AW113" s="41">
        <v>99341001</v>
      </c>
      <c r="AX113" s="41">
        <v>5767</v>
      </c>
      <c r="AY113" s="36"/>
    </row>
    <row r="114" spans="2:51" x14ac:dyDescent="0.25">
      <c r="B114" s="22" t="s">
        <v>264</v>
      </c>
      <c r="C114" s="41" t="s">
        <v>68</v>
      </c>
      <c r="D114" s="41" t="s">
        <v>265</v>
      </c>
      <c r="E114" s="41" t="s">
        <v>265</v>
      </c>
      <c r="F114" s="41">
        <v>2</v>
      </c>
      <c r="G114" s="13" t="str">
        <f t="shared" si="14"/>
        <v>CR10</v>
      </c>
      <c r="H114" s="41">
        <v>2</v>
      </c>
      <c r="I114" s="41" t="s">
        <v>76</v>
      </c>
      <c r="J114" s="41" t="s">
        <v>77</v>
      </c>
      <c r="K114" s="41">
        <v>1</v>
      </c>
      <c r="L114" s="35" t="s">
        <v>78</v>
      </c>
      <c r="M114" s="27">
        <v>111</v>
      </c>
      <c r="N114" s="17">
        <v>99340955</v>
      </c>
      <c r="O114" s="36">
        <v>5606</v>
      </c>
      <c r="P114" s="36">
        <f t="shared" si="10"/>
        <v>5774</v>
      </c>
      <c r="Q114" s="36">
        <v>5824</v>
      </c>
      <c r="R114" s="36">
        <f t="shared" si="11"/>
        <v>5817</v>
      </c>
      <c r="S114" s="36">
        <v>6431</v>
      </c>
      <c r="T114" s="42" t="s">
        <v>257</v>
      </c>
      <c r="U114" s="42"/>
      <c r="V114" s="42" t="s">
        <v>80</v>
      </c>
      <c r="W114" s="42" t="s">
        <v>81</v>
      </c>
      <c r="X114" s="38">
        <v>2</v>
      </c>
      <c r="Y114" s="42" t="s">
        <v>82</v>
      </c>
      <c r="Z114" s="41" t="s">
        <v>83</v>
      </c>
      <c r="AA114" s="41" t="s">
        <v>84</v>
      </c>
      <c r="AB114" s="35" t="s">
        <v>85</v>
      </c>
      <c r="AC114" s="41" t="s">
        <v>86</v>
      </c>
      <c r="AG114" s="41">
        <v>99340955</v>
      </c>
      <c r="AH114" s="41">
        <v>5455</v>
      </c>
      <c r="AI114" s="41">
        <f>VLOOKUP(AG114,[1]CRE!$A$2:$J$994,10,FALSE)</f>
        <v>5606</v>
      </c>
      <c r="AK114" s="41">
        <v>99340955</v>
      </c>
      <c r="AL114" s="41">
        <v>5774</v>
      </c>
      <c r="AQ114" s="41">
        <v>99340955</v>
      </c>
      <c r="AR114" s="41">
        <v>5817</v>
      </c>
      <c r="AT114" s="41">
        <v>99340955</v>
      </c>
      <c r="AU114" s="41">
        <v>6148</v>
      </c>
      <c r="AW114" s="41">
        <v>99340955</v>
      </c>
      <c r="AX114" s="41">
        <v>6431</v>
      </c>
      <c r="AY114" s="36"/>
    </row>
    <row r="115" spans="2:51" x14ac:dyDescent="0.25">
      <c r="B115" s="22" t="s">
        <v>266</v>
      </c>
      <c r="C115" s="41" t="s">
        <v>68</v>
      </c>
      <c r="D115" s="41" t="s">
        <v>265</v>
      </c>
      <c r="E115" s="41" t="s">
        <v>265</v>
      </c>
      <c r="F115" s="41">
        <v>2</v>
      </c>
      <c r="G115" s="13" t="str">
        <f t="shared" si="14"/>
        <v>CR10</v>
      </c>
      <c r="H115" s="41">
        <v>2</v>
      </c>
      <c r="I115" s="41" t="s">
        <v>76</v>
      </c>
      <c r="J115" s="41" t="s">
        <v>77</v>
      </c>
      <c r="K115" s="41">
        <v>1</v>
      </c>
      <c r="L115" s="35" t="s">
        <v>78</v>
      </c>
      <c r="M115" s="27">
        <v>111</v>
      </c>
      <c r="N115" s="17">
        <v>99340957</v>
      </c>
      <c r="O115" s="36">
        <v>5191</v>
      </c>
      <c r="P115" s="36">
        <f t="shared" si="10"/>
        <v>5346</v>
      </c>
      <c r="Q115" s="36">
        <v>5507</v>
      </c>
      <c r="R115" s="36">
        <f t="shared" si="11"/>
        <v>5464</v>
      </c>
      <c r="S115" s="36">
        <v>6038</v>
      </c>
      <c r="T115" s="42" t="s">
        <v>257</v>
      </c>
      <c r="U115" s="42"/>
      <c r="V115" s="42" t="s">
        <v>80</v>
      </c>
      <c r="W115" s="42" t="s">
        <v>81</v>
      </c>
      <c r="X115" s="38">
        <v>2</v>
      </c>
      <c r="Y115" s="42" t="s">
        <v>82</v>
      </c>
      <c r="Z115" s="41" t="s">
        <v>83</v>
      </c>
      <c r="AA115" s="41" t="s">
        <v>84</v>
      </c>
      <c r="AB115" s="35" t="s">
        <v>85</v>
      </c>
      <c r="AC115" s="41" t="s">
        <v>90</v>
      </c>
      <c r="AG115" s="41">
        <v>99340957</v>
      </c>
      <c r="AH115" s="41">
        <v>5060</v>
      </c>
      <c r="AI115" s="41">
        <f>VLOOKUP(AG115,[1]CRE!$A$2:$J$994,10,FALSE)</f>
        <v>5191</v>
      </c>
      <c r="AK115" s="41">
        <v>99340957</v>
      </c>
      <c r="AL115" s="41">
        <v>5346</v>
      </c>
      <c r="AQ115" s="41">
        <v>99340957</v>
      </c>
      <c r="AR115" s="41">
        <v>5464</v>
      </c>
      <c r="AT115" s="41">
        <v>99340957</v>
      </c>
      <c r="AU115" s="41">
        <v>5774</v>
      </c>
      <c r="AW115" s="41">
        <v>99340957</v>
      </c>
      <c r="AX115" s="41">
        <v>6038</v>
      </c>
      <c r="AY115" s="36"/>
    </row>
    <row r="116" spans="2:51" x14ac:dyDescent="0.25">
      <c r="B116" s="22" t="s">
        <v>267</v>
      </c>
      <c r="C116" s="41" t="s">
        <v>68</v>
      </c>
      <c r="D116" s="41" t="s">
        <v>268</v>
      </c>
      <c r="E116" s="41" t="s">
        <v>268</v>
      </c>
      <c r="F116" s="13" t="str">
        <f t="shared" ref="F116:F131" si="15">RIGHT(E116,1)</f>
        <v>2</v>
      </c>
      <c r="G116" s="13" t="str">
        <f t="shared" si="14"/>
        <v>CR10</v>
      </c>
      <c r="H116" s="41" t="s">
        <v>118</v>
      </c>
      <c r="I116" s="41" t="s">
        <v>76</v>
      </c>
      <c r="J116" s="41" t="s">
        <v>77</v>
      </c>
      <c r="K116" s="41">
        <v>3</v>
      </c>
      <c r="L116" s="18" t="s">
        <v>119</v>
      </c>
      <c r="M116" s="27">
        <v>116</v>
      </c>
      <c r="N116" s="18">
        <v>99392056</v>
      </c>
      <c r="O116" s="36">
        <v>5624</v>
      </c>
      <c r="P116" s="36">
        <f t="shared" si="10"/>
        <v>5793</v>
      </c>
      <c r="Q116" s="36">
        <v>5843</v>
      </c>
      <c r="R116" s="36">
        <f t="shared" si="11"/>
        <v>5940</v>
      </c>
      <c r="S116" s="36">
        <v>6564</v>
      </c>
      <c r="T116" s="42" t="s">
        <v>257</v>
      </c>
      <c r="U116" s="42"/>
      <c r="V116" s="42" t="s">
        <v>80</v>
      </c>
      <c r="W116" s="42" t="s">
        <v>81</v>
      </c>
      <c r="X116" s="38">
        <v>2</v>
      </c>
      <c r="Y116" s="42" t="s">
        <v>82</v>
      </c>
      <c r="Z116" s="41" t="s">
        <v>83</v>
      </c>
      <c r="AA116" s="41" t="s">
        <v>84</v>
      </c>
      <c r="AB116" s="18" t="s">
        <v>85</v>
      </c>
      <c r="AC116" s="41" t="s">
        <v>86</v>
      </c>
      <c r="AG116" s="41">
        <v>99392056</v>
      </c>
      <c r="AH116" s="41">
        <v>5472</v>
      </c>
      <c r="AI116" s="41">
        <f>VLOOKUP(AG116,[1]CRE!$A$2:$J$994,10,FALSE)</f>
        <v>5624</v>
      </c>
      <c r="AK116" s="41">
        <v>99392056</v>
      </c>
      <c r="AL116" s="41">
        <v>5793</v>
      </c>
      <c r="AQ116" s="41">
        <v>99392056</v>
      </c>
      <c r="AR116" s="41">
        <v>5940</v>
      </c>
      <c r="AT116" s="41">
        <v>99392056</v>
      </c>
      <c r="AU116" s="41">
        <v>6271</v>
      </c>
      <c r="AW116" s="41">
        <v>99392056</v>
      </c>
      <c r="AX116" s="41">
        <v>6564</v>
      </c>
      <c r="AY116" s="36"/>
    </row>
    <row r="117" spans="2:51" x14ac:dyDescent="0.25">
      <c r="B117" s="22" t="s">
        <v>269</v>
      </c>
      <c r="C117" s="41" t="s">
        <v>68</v>
      </c>
      <c r="D117" s="41" t="s">
        <v>268</v>
      </c>
      <c r="E117" s="41" t="s">
        <v>268</v>
      </c>
      <c r="F117" s="13" t="str">
        <f t="shared" si="15"/>
        <v>2</v>
      </c>
      <c r="G117" s="13" t="str">
        <f t="shared" si="14"/>
        <v>CR10</v>
      </c>
      <c r="H117" s="41" t="s">
        <v>118</v>
      </c>
      <c r="I117" s="41" t="s">
        <v>76</v>
      </c>
      <c r="J117" s="41" t="s">
        <v>77</v>
      </c>
      <c r="K117" s="41">
        <v>3</v>
      </c>
      <c r="L117" s="18" t="s">
        <v>119</v>
      </c>
      <c r="M117" s="27">
        <v>116</v>
      </c>
      <c r="N117" s="18">
        <v>99391986</v>
      </c>
      <c r="O117" s="36">
        <v>5209</v>
      </c>
      <c r="P117" s="36">
        <f t="shared" si="10"/>
        <v>5365</v>
      </c>
      <c r="Q117" s="36">
        <v>5526</v>
      </c>
      <c r="R117" s="36">
        <f t="shared" si="11"/>
        <v>5587</v>
      </c>
      <c r="S117" s="36">
        <v>6171</v>
      </c>
      <c r="T117" s="42" t="s">
        <v>257</v>
      </c>
      <c r="U117" s="42"/>
      <c r="V117" s="42" t="s">
        <v>80</v>
      </c>
      <c r="W117" s="42" t="s">
        <v>81</v>
      </c>
      <c r="X117" s="38">
        <v>2</v>
      </c>
      <c r="Y117" s="42" t="s">
        <v>82</v>
      </c>
      <c r="Z117" s="41" t="s">
        <v>83</v>
      </c>
      <c r="AA117" s="41" t="s">
        <v>84</v>
      </c>
      <c r="AB117" s="18" t="s">
        <v>85</v>
      </c>
      <c r="AC117" s="41" t="s">
        <v>90</v>
      </c>
      <c r="AG117" s="41">
        <v>99391986</v>
      </c>
      <c r="AH117" s="41">
        <v>5077</v>
      </c>
      <c r="AI117" s="41">
        <f>VLOOKUP(AG117,[1]CRE!$A$2:$J$994,10,FALSE)</f>
        <v>5209</v>
      </c>
      <c r="AK117" s="41">
        <v>99391986</v>
      </c>
      <c r="AL117" s="41">
        <v>5365</v>
      </c>
      <c r="AQ117" s="41">
        <v>99391986</v>
      </c>
      <c r="AR117" s="41">
        <v>5587</v>
      </c>
      <c r="AT117" s="41">
        <v>99391986</v>
      </c>
      <c r="AU117" s="41">
        <v>5897</v>
      </c>
      <c r="AW117" s="41">
        <v>99391986</v>
      </c>
      <c r="AX117" s="41">
        <v>6171</v>
      </c>
      <c r="AY117" s="36"/>
    </row>
    <row r="118" spans="2:51" x14ac:dyDescent="0.25">
      <c r="B118" s="22" t="s">
        <v>270</v>
      </c>
      <c r="C118" s="41" t="s">
        <v>68</v>
      </c>
      <c r="D118" s="41" t="s">
        <v>268</v>
      </c>
      <c r="E118" s="41" t="s">
        <v>268</v>
      </c>
      <c r="F118" s="13" t="str">
        <f t="shared" si="15"/>
        <v>2</v>
      </c>
      <c r="G118" s="13" t="str">
        <f t="shared" si="14"/>
        <v>CR10</v>
      </c>
      <c r="H118" s="41" t="s">
        <v>118</v>
      </c>
      <c r="I118" s="41" t="s">
        <v>76</v>
      </c>
      <c r="J118" s="41" t="s">
        <v>77</v>
      </c>
      <c r="K118" s="41">
        <v>3</v>
      </c>
      <c r="L118" s="35" t="s">
        <v>110</v>
      </c>
      <c r="M118" s="27">
        <v>111</v>
      </c>
      <c r="N118" s="17">
        <v>99340999</v>
      </c>
      <c r="O118" s="36">
        <v>5624</v>
      </c>
      <c r="P118" s="36">
        <f t="shared" si="10"/>
        <v>5793</v>
      </c>
      <c r="Q118" s="36">
        <v>5843</v>
      </c>
      <c r="R118" s="36">
        <f t="shared" si="11"/>
        <v>5940</v>
      </c>
      <c r="S118" s="36">
        <v>6564</v>
      </c>
      <c r="T118" s="42" t="s">
        <v>257</v>
      </c>
      <c r="U118" s="42"/>
      <c r="V118" s="42" t="s">
        <v>80</v>
      </c>
      <c r="W118" s="42" t="s">
        <v>81</v>
      </c>
      <c r="X118" s="38">
        <v>2</v>
      </c>
      <c r="Y118" s="42" t="s">
        <v>82</v>
      </c>
      <c r="Z118" s="41" t="s">
        <v>83</v>
      </c>
      <c r="AA118" s="41" t="s">
        <v>84</v>
      </c>
      <c r="AB118" s="18" t="s">
        <v>85</v>
      </c>
      <c r="AC118" s="41" t="s">
        <v>86</v>
      </c>
      <c r="AG118" s="41">
        <v>99340999</v>
      </c>
      <c r="AH118" s="41">
        <v>5472</v>
      </c>
      <c r="AI118" s="41">
        <f>VLOOKUP(AG118,[1]CRE!$A$2:$J$994,10,FALSE)</f>
        <v>5624</v>
      </c>
      <c r="AK118" s="41">
        <v>99340999</v>
      </c>
      <c r="AL118" s="41">
        <v>5793</v>
      </c>
      <c r="AQ118" s="41">
        <v>99340999</v>
      </c>
      <c r="AR118" s="41">
        <v>5940</v>
      </c>
      <c r="AT118" s="41">
        <v>99340999</v>
      </c>
      <c r="AU118" s="41">
        <v>6271</v>
      </c>
      <c r="AW118" s="41">
        <v>99340999</v>
      </c>
      <c r="AX118" s="41">
        <v>6564</v>
      </c>
      <c r="AY118" s="36"/>
    </row>
    <row r="119" spans="2:51" x14ac:dyDescent="0.25">
      <c r="B119" s="22" t="s">
        <v>271</v>
      </c>
      <c r="C119" s="41" t="s">
        <v>68</v>
      </c>
      <c r="D119" s="41" t="s">
        <v>268</v>
      </c>
      <c r="E119" s="41" t="s">
        <v>268</v>
      </c>
      <c r="F119" s="13" t="str">
        <f t="shared" si="15"/>
        <v>2</v>
      </c>
      <c r="G119" s="13" t="str">
        <f t="shared" si="14"/>
        <v>CR10</v>
      </c>
      <c r="H119" s="41" t="s">
        <v>118</v>
      </c>
      <c r="I119" s="41" t="s">
        <v>76</v>
      </c>
      <c r="J119" s="41" t="s">
        <v>77</v>
      </c>
      <c r="K119" s="41">
        <v>3</v>
      </c>
      <c r="L119" s="35" t="s">
        <v>110</v>
      </c>
      <c r="M119" s="27">
        <v>111</v>
      </c>
      <c r="N119" s="17">
        <v>99341002</v>
      </c>
      <c r="O119" s="36">
        <v>5209</v>
      </c>
      <c r="P119" s="36">
        <f t="shared" si="10"/>
        <v>5365</v>
      </c>
      <c r="Q119" s="36">
        <v>5526</v>
      </c>
      <c r="R119" s="36">
        <f t="shared" si="11"/>
        <v>5587</v>
      </c>
      <c r="S119" s="36">
        <v>6171</v>
      </c>
      <c r="T119" s="42" t="s">
        <v>257</v>
      </c>
      <c r="U119" s="42"/>
      <c r="V119" s="42" t="s">
        <v>80</v>
      </c>
      <c r="W119" s="42" t="s">
        <v>81</v>
      </c>
      <c r="X119" s="38">
        <v>2</v>
      </c>
      <c r="Y119" s="42" t="s">
        <v>82</v>
      </c>
      <c r="Z119" s="41" t="s">
        <v>83</v>
      </c>
      <c r="AA119" s="41" t="s">
        <v>84</v>
      </c>
      <c r="AB119" s="18" t="s">
        <v>85</v>
      </c>
      <c r="AC119" s="41" t="s">
        <v>90</v>
      </c>
      <c r="AG119" s="41">
        <v>99341002</v>
      </c>
      <c r="AH119" s="41">
        <v>5077</v>
      </c>
      <c r="AI119" s="41">
        <f>VLOOKUP(AG119,[1]CRE!$A$2:$J$994,10,FALSE)</f>
        <v>5209</v>
      </c>
      <c r="AK119" s="41">
        <v>99341002</v>
      </c>
      <c r="AL119" s="41">
        <v>5365</v>
      </c>
      <c r="AQ119" s="41">
        <v>99341002</v>
      </c>
      <c r="AR119" s="41">
        <v>5587</v>
      </c>
      <c r="AT119" s="41">
        <v>99341002</v>
      </c>
      <c r="AU119" s="41">
        <v>5897</v>
      </c>
      <c r="AW119" s="41">
        <v>99341002</v>
      </c>
      <c r="AX119" s="41">
        <v>6171</v>
      </c>
      <c r="AY119" s="36"/>
    </row>
    <row r="120" spans="2:51" x14ac:dyDescent="0.25">
      <c r="B120" s="22" t="s">
        <v>272</v>
      </c>
      <c r="C120" s="41" t="s">
        <v>68</v>
      </c>
      <c r="D120" s="41" t="s">
        <v>273</v>
      </c>
      <c r="E120" s="41" t="s">
        <v>273</v>
      </c>
      <c r="F120" s="13" t="str">
        <f t="shared" si="15"/>
        <v>4</v>
      </c>
      <c r="G120" s="13" t="str">
        <f t="shared" si="14"/>
        <v>CR10</v>
      </c>
      <c r="H120" s="41">
        <v>3</v>
      </c>
      <c r="I120" s="41" t="s">
        <v>147</v>
      </c>
      <c r="J120" s="41" t="s">
        <v>77</v>
      </c>
      <c r="K120" s="41">
        <v>3</v>
      </c>
      <c r="L120" s="18" t="s">
        <v>119</v>
      </c>
      <c r="M120" s="27">
        <v>157</v>
      </c>
      <c r="N120" s="18">
        <v>99392058</v>
      </c>
      <c r="O120" s="36">
        <v>6579</v>
      </c>
      <c r="P120" s="36">
        <f t="shared" si="10"/>
        <v>6777</v>
      </c>
      <c r="Q120" s="36">
        <v>6856</v>
      </c>
      <c r="R120" s="36">
        <f t="shared" si="11"/>
        <v>6953</v>
      </c>
      <c r="S120" s="36">
        <v>7674</v>
      </c>
      <c r="T120" s="42" t="s">
        <v>257</v>
      </c>
      <c r="U120" s="42"/>
      <c r="V120" s="42" t="s">
        <v>80</v>
      </c>
      <c r="W120" s="42" t="s">
        <v>81</v>
      </c>
      <c r="X120" s="38">
        <v>2</v>
      </c>
      <c r="Y120" s="42" t="s">
        <v>82</v>
      </c>
      <c r="Z120" s="41" t="s">
        <v>83</v>
      </c>
      <c r="AA120" s="41" t="s">
        <v>84</v>
      </c>
      <c r="AB120" s="18" t="s">
        <v>85</v>
      </c>
      <c r="AC120" s="41" t="s">
        <v>86</v>
      </c>
      <c r="AG120" s="41">
        <v>99392058</v>
      </c>
      <c r="AH120" s="41">
        <v>6404</v>
      </c>
      <c r="AI120" s="41">
        <f>VLOOKUP(AG120,[1]CRE!$A$2:$J$994,10,FALSE)</f>
        <v>6579</v>
      </c>
      <c r="AK120" s="41">
        <v>99392058</v>
      </c>
      <c r="AL120" s="41">
        <v>6777</v>
      </c>
      <c r="AQ120" s="41">
        <v>99392058</v>
      </c>
      <c r="AR120" s="41">
        <v>6953</v>
      </c>
      <c r="AT120" s="41">
        <v>99392058</v>
      </c>
      <c r="AU120" s="41">
        <v>7326</v>
      </c>
      <c r="AW120" s="41">
        <v>99392058</v>
      </c>
      <c r="AX120" s="41">
        <v>7674</v>
      </c>
      <c r="AY120" s="36"/>
    </row>
    <row r="121" spans="2:51" x14ac:dyDescent="0.25">
      <c r="B121" s="22" t="s">
        <v>274</v>
      </c>
      <c r="C121" s="41" t="s">
        <v>68</v>
      </c>
      <c r="D121" s="41" t="s">
        <v>273</v>
      </c>
      <c r="E121" s="41" t="s">
        <v>273</v>
      </c>
      <c r="F121" s="13" t="str">
        <f t="shared" si="15"/>
        <v>4</v>
      </c>
      <c r="G121" s="13" t="str">
        <f t="shared" si="14"/>
        <v>CR10</v>
      </c>
      <c r="H121" s="41">
        <v>3</v>
      </c>
      <c r="I121" s="41" t="s">
        <v>147</v>
      </c>
      <c r="J121" s="41" t="s">
        <v>77</v>
      </c>
      <c r="K121" s="41">
        <v>3</v>
      </c>
      <c r="L121" s="18" t="s">
        <v>119</v>
      </c>
      <c r="M121" s="27">
        <v>157</v>
      </c>
      <c r="N121" s="18">
        <v>99391987</v>
      </c>
      <c r="O121" s="36">
        <v>6164</v>
      </c>
      <c r="P121" s="36">
        <f t="shared" si="10"/>
        <v>6349</v>
      </c>
      <c r="Q121" s="36">
        <v>6539</v>
      </c>
      <c r="R121" s="36">
        <f t="shared" si="11"/>
        <v>6600</v>
      </c>
      <c r="S121" s="36">
        <v>7281</v>
      </c>
      <c r="T121" s="42" t="s">
        <v>257</v>
      </c>
      <c r="U121" s="42"/>
      <c r="V121" s="42" t="s">
        <v>80</v>
      </c>
      <c r="W121" s="42" t="s">
        <v>81</v>
      </c>
      <c r="X121" s="38">
        <v>2</v>
      </c>
      <c r="Y121" s="42" t="s">
        <v>82</v>
      </c>
      <c r="Z121" s="41" t="s">
        <v>83</v>
      </c>
      <c r="AA121" s="41" t="s">
        <v>84</v>
      </c>
      <c r="AB121" s="18" t="s">
        <v>85</v>
      </c>
      <c r="AC121" s="41" t="s">
        <v>90</v>
      </c>
      <c r="AG121" s="41">
        <v>99391987</v>
      </c>
      <c r="AH121" s="41">
        <v>6009</v>
      </c>
      <c r="AI121" s="41">
        <f>VLOOKUP(AG121,[1]CRE!$A$2:$J$994,10,FALSE)</f>
        <v>6164</v>
      </c>
      <c r="AK121" s="41">
        <v>99391987</v>
      </c>
      <c r="AL121" s="41">
        <v>6349</v>
      </c>
      <c r="AQ121" s="41">
        <v>99391987</v>
      </c>
      <c r="AR121" s="41">
        <v>6600</v>
      </c>
      <c r="AT121" s="41">
        <v>99391987</v>
      </c>
      <c r="AU121" s="41">
        <v>6952</v>
      </c>
      <c r="AW121" s="41">
        <v>99391987</v>
      </c>
      <c r="AX121" s="41">
        <v>7281</v>
      </c>
      <c r="AY121" s="36"/>
    </row>
    <row r="122" spans="2:51" x14ac:dyDescent="0.25">
      <c r="B122" s="22" t="s">
        <v>275</v>
      </c>
      <c r="C122" s="41" t="s">
        <v>68</v>
      </c>
      <c r="D122" s="41" t="s">
        <v>273</v>
      </c>
      <c r="E122" s="41" t="s">
        <v>273</v>
      </c>
      <c r="F122" s="13" t="str">
        <f t="shared" si="15"/>
        <v>4</v>
      </c>
      <c r="G122" s="13" t="str">
        <f t="shared" si="14"/>
        <v>CR10</v>
      </c>
      <c r="H122" s="41">
        <v>3</v>
      </c>
      <c r="I122" s="41" t="s">
        <v>147</v>
      </c>
      <c r="J122" s="41" t="s">
        <v>77</v>
      </c>
      <c r="K122" s="41">
        <v>3</v>
      </c>
      <c r="L122" s="35" t="s">
        <v>110</v>
      </c>
      <c r="M122" s="27">
        <v>137</v>
      </c>
      <c r="N122" s="17">
        <v>99341000</v>
      </c>
      <c r="O122" s="36">
        <v>6579</v>
      </c>
      <c r="P122" s="36">
        <f t="shared" si="10"/>
        <v>6777</v>
      </c>
      <c r="Q122" s="36">
        <v>6856</v>
      </c>
      <c r="R122" s="36">
        <f t="shared" si="11"/>
        <v>6953</v>
      </c>
      <c r="S122" s="36">
        <v>7674</v>
      </c>
      <c r="T122" s="42" t="s">
        <v>257</v>
      </c>
      <c r="U122" s="42"/>
      <c r="V122" s="42" t="s">
        <v>80</v>
      </c>
      <c r="W122" s="42" t="s">
        <v>81</v>
      </c>
      <c r="X122" s="38">
        <v>2</v>
      </c>
      <c r="Y122" s="42" t="s">
        <v>82</v>
      </c>
      <c r="Z122" s="41" t="s">
        <v>83</v>
      </c>
      <c r="AA122" s="41" t="s">
        <v>84</v>
      </c>
      <c r="AB122" s="18" t="s">
        <v>85</v>
      </c>
      <c r="AC122" s="41" t="s">
        <v>86</v>
      </c>
      <c r="AG122" s="41">
        <v>99341000</v>
      </c>
      <c r="AH122" s="41">
        <v>6404</v>
      </c>
      <c r="AI122" s="41">
        <f>VLOOKUP(AG122,[1]CRE!$A$2:$J$994,10,FALSE)</f>
        <v>6579</v>
      </c>
      <c r="AK122" s="41">
        <v>99341000</v>
      </c>
      <c r="AL122" s="41">
        <v>6777</v>
      </c>
      <c r="AQ122" s="41">
        <v>99341000</v>
      </c>
      <c r="AR122" s="41">
        <v>6953</v>
      </c>
      <c r="AT122" s="41">
        <v>99341000</v>
      </c>
      <c r="AU122" s="41">
        <v>7326</v>
      </c>
      <c r="AW122" s="41">
        <v>99341000</v>
      </c>
      <c r="AX122" s="41">
        <v>7674</v>
      </c>
      <c r="AY122" s="36"/>
    </row>
    <row r="123" spans="2:51" x14ac:dyDescent="0.25">
      <c r="B123" s="22" t="s">
        <v>276</v>
      </c>
      <c r="C123" s="41" t="s">
        <v>68</v>
      </c>
      <c r="D123" s="41" t="s">
        <v>273</v>
      </c>
      <c r="E123" s="41" t="s">
        <v>273</v>
      </c>
      <c r="F123" s="13" t="str">
        <f t="shared" si="15"/>
        <v>4</v>
      </c>
      <c r="G123" s="13" t="str">
        <f t="shared" si="14"/>
        <v>CR10</v>
      </c>
      <c r="H123" s="41">
        <v>3</v>
      </c>
      <c r="I123" s="41" t="s">
        <v>147</v>
      </c>
      <c r="J123" s="41" t="s">
        <v>77</v>
      </c>
      <c r="K123" s="41">
        <v>3</v>
      </c>
      <c r="L123" s="35" t="s">
        <v>110</v>
      </c>
      <c r="M123" s="27">
        <v>137</v>
      </c>
      <c r="N123" s="17">
        <v>99341003</v>
      </c>
      <c r="O123" s="36">
        <v>6164</v>
      </c>
      <c r="P123" s="36">
        <f t="shared" si="10"/>
        <v>6349</v>
      </c>
      <c r="Q123" s="36">
        <v>6539</v>
      </c>
      <c r="R123" s="36">
        <f t="shared" si="11"/>
        <v>6600</v>
      </c>
      <c r="S123" s="36">
        <v>7281</v>
      </c>
      <c r="T123" s="42" t="s">
        <v>257</v>
      </c>
      <c r="U123" s="42"/>
      <c r="V123" s="42" t="s">
        <v>80</v>
      </c>
      <c r="W123" s="42" t="s">
        <v>81</v>
      </c>
      <c r="X123" s="38">
        <v>2</v>
      </c>
      <c r="Y123" s="42" t="s">
        <v>82</v>
      </c>
      <c r="Z123" s="41" t="s">
        <v>83</v>
      </c>
      <c r="AA123" s="41" t="s">
        <v>84</v>
      </c>
      <c r="AB123" s="18" t="s">
        <v>85</v>
      </c>
      <c r="AC123" s="41" t="s">
        <v>90</v>
      </c>
      <c r="AG123" s="41">
        <v>99341003</v>
      </c>
      <c r="AH123" s="41">
        <v>6009</v>
      </c>
      <c r="AI123" s="41">
        <f>VLOOKUP(AG123,[1]CRE!$A$2:$J$994,10,FALSE)</f>
        <v>6164</v>
      </c>
      <c r="AK123" s="41">
        <v>99341003</v>
      </c>
      <c r="AL123" s="41">
        <v>6349</v>
      </c>
      <c r="AQ123" s="41">
        <v>99341003</v>
      </c>
      <c r="AR123" s="41">
        <v>6600</v>
      </c>
      <c r="AT123" s="41">
        <v>99341003</v>
      </c>
      <c r="AU123" s="41">
        <v>6952</v>
      </c>
      <c r="AW123" s="41">
        <v>99341003</v>
      </c>
      <c r="AX123" s="41">
        <v>7281</v>
      </c>
      <c r="AY123" s="36"/>
    </row>
    <row r="124" spans="2:51" x14ac:dyDescent="0.25">
      <c r="B124" s="22" t="s">
        <v>277</v>
      </c>
      <c r="C124" s="41" t="s">
        <v>68</v>
      </c>
      <c r="D124" s="41" t="s">
        <v>278</v>
      </c>
      <c r="E124" s="41" t="s">
        <v>278</v>
      </c>
      <c r="F124" s="13" t="str">
        <f t="shared" si="15"/>
        <v>6</v>
      </c>
      <c r="G124" s="13" t="str">
        <f t="shared" si="14"/>
        <v>CR10</v>
      </c>
      <c r="H124" s="41">
        <v>5</v>
      </c>
      <c r="I124" s="41" t="s">
        <v>147</v>
      </c>
      <c r="J124" s="41" t="s">
        <v>77</v>
      </c>
      <c r="K124" s="41">
        <v>3</v>
      </c>
      <c r="L124" s="18" t="s">
        <v>119</v>
      </c>
      <c r="M124" s="27">
        <v>194</v>
      </c>
      <c r="N124" s="18">
        <v>99392059</v>
      </c>
      <c r="O124" s="36">
        <v>7808</v>
      </c>
      <c r="P124" s="36">
        <f t="shared" si="10"/>
        <v>8043</v>
      </c>
      <c r="Q124" s="36">
        <v>8160</v>
      </c>
      <c r="R124" s="36">
        <f t="shared" si="11"/>
        <v>8246</v>
      </c>
      <c r="S124" s="36">
        <v>9086</v>
      </c>
      <c r="T124" s="42" t="s">
        <v>257</v>
      </c>
      <c r="U124" s="42"/>
      <c r="V124" s="42" t="s">
        <v>80</v>
      </c>
      <c r="W124" s="42" t="s">
        <v>81</v>
      </c>
      <c r="X124" s="38">
        <v>2</v>
      </c>
      <c r="Y124" s="42" t="s">
        <v>82</v>
      </c>
      <c r="Z124" s="41" t="s">
        <v>83</v>
      </c>
      <c r="AA124" s="41" t="s">
        <v>84</v>
      </c>
      <c r="AB124" s="18" t="s">
        <v>96</v>
      </c>
      <c r="AC124" s="41" t="s">
        <v>86</v>
      </c>
      <c r="AG124" s="41">
        <v>99392059</v>
      </c>
      <c r="AH124" s="41">
        <v>7606</v>
      </c>
      <c r="AI124" s="41">
        <f>VLOOKUP(AG124,[1]CRE!$A$2:$J$994,10,FALSE)</f>
        <v>7808</v>
      </c>
      <c r="AK124" s="41">
        <v>99392059</v>
      </c>
      <c r="AL124" s="41">
        <v>8043</v>
      </c>
      <c r="AQ124" s="41">
        <v>99392059</v>
      </c>
      <c r="AR124" s="41">
        <v>8246</v>
      </c>
      <c r="AT124" s="41">
        <v>99392059</v>
      </c>
      <c r="AU124" s="41">
        <v>8660</v>
      </c>
      <c r="AW124" s="41">
        <v>99392059</v>
      </c>
      <c r="AX124" s="41">
        <v>9086</v>
      </c>
      <c r="AY124" s="36"/>
    </row>
    <row r="125" spans="2:51" x14ac:dyDescent="0.25">
      <c r="B125" s="22" t="s">
        <v>279</v>
      </c>
      <c r="C125" s="41" t="s">
        <v>68</v>
      </c>
      <c r="D125" s="41" t="s">
        <v>278</v>
      </c>
      <c r="E125" s="41" t="s">
        <v>278</v>
      </c>
      <c r="F125" s="13" t="str">
        <f t="shared" si="15"/>
        <v>6</v>
      </c>
      <c r="G125" s="13" t="str">
        <f t="shared" si="14"/>
        <v>CR10</v>
      </c>
      <c r="H125" s="41">
        <v>5</v>
      </c>
      <c r="I125" s="41" t="s">
        <v>147</v>
      </c>
      <c r="J125" s="41" t="s">
        <v>77</v>
      </c>
      <c r="K125" s="41">
        <v>3</v>
      </c>
      <c r="L125" s="18" t="s">
        <v>119</v>
      </c>
      <c r="M125" s="27">
        <v>194</v>
      </c>
      <c r="N125" s="18">
        <v>99391988</v>
      </c>
      <c r="O125" s="36">
        <v>7393</v>
      </c>
      <c r="P125" s="36">
        <f t="shared" si="10"/>
        <v>7615</v>
      </c>
      <c r="Q125" s="36">
        <v>7843</v>
      </c>
      <c r="R125" s="36">
        <f t="shared" si="11"/>
        <v>7893</v>
      </c>
      <c r="S125" s="36">
        <v>8693</v>
      </c>
      <c r="T125" s="42" t="s">
        <v>257</v>
      </c>
      <c r="U125" s="42"/>
      <c r="V125" s="42" t="s">
        <v>80</v>
      </c>
      <c r="W125" s="42" t="s">
        <v>81</v>
      </c>
      <c r="X125" s="38">
        <v>2</v>
      </c>
      <c r="Y125" s="42" t="s">
        <v>82</v>
      </c>
      <c r="Z125" s="41" t="s">
        <v>83</v>
      </c>
      <c r="AA125" s="41" t="s">
        <v>84</v>
      </c>
      <c r="AB125" s="18" t="s">
        <v>96</v>
      </c>
      <c r="AC125" s="41" t="s">
        <v>90</v>
      </c>
      <c r="AG125" s="41">
        <v>99391988</v>
      </c>
      <c r="AH125" s="41">
        <v>7211</v>
      </c>
      <c r="AI125" s="41">
        <f>VLOOKUP(AG125,[1]CRE!$A$2:$J$994,10,FALSE)</f>
        <v>7393</v>
      </c>
      <c r="AK125" s="41">
        <v>99391988</v>
      </c>
      <c r="AL125" s="41">
        <v>7615</v>
      </c>
      <c r="AQ125" s="41">
        <v>99391988</v>
      </c>
      <c r="AR125" s="41">
        <v>7893</v>
      </c>
      <c r="AT125" s="41">
        <v>99391988</v>
      </c>
      <c r="AU125" s="41">
        <v>8286</v>
      </c>
      <c r="AW125" s="41">
        <v>99391988</v>
      </c>
      <c r="AX125" s="41">
        <v>8693</v>
      </c>
      <c r="AY125" s="36"/>
    </row>
    <row r="126" spans="2:51" x14ac:dyDescent="0.25">
      <c r="B126" s="22" t="s">
        <v>280</v>
      </c>
      <c r="C126" s="41" t="s">
        <v>68</v>
      </c>
      <c r="D126" s="41" t="s">
        <v>278</v>
      </c>
      <c r="E126" s="41" t="s">
        <v>278</v>
      </c>
      <c r="F126" s="13" t="str">
        <f t="shared" si="15"/>
        <v>6</v>
      </c>
      <c r="G126" s="13" t="str">
        <f t="shared" si="14"/>
        <v>CR10</v>
      </c>
      <c r="H126" s="41">
        <v>5</v>
      </c>
      <c r="I126" s="41" t="s">
        <v>147</v>
      </c>
      <c r="J126" s="41" t="s">
        <v>77</v>
      </c>
      <c r="K126" s="41">
        <v>3</v>
      </c>
      <c r="L126" s="18" t="s">
        <v>110</v>
      </c>
      <c r="M126" s="27">
        <v>194</v>
      </c>
      <c r="N126" s="18">
        <v>99076207</v>
      </c>
      <c r="O126" s="36">
        <v>7808</v>
      </c>
      <c r="P126" s="36">
        <f t="shared" si="10"/>
        <v>8043</v>
      </c>
      <c r="Q126" s="36">
        <v>8160</v>
      </c>
      <c r="R126" s="36">
        <f t="shared" si="11"/>
        <v>8246</v>
      </c>
      <c r="S126" s="36">
        <v>9086</v>
      </c>
      <c r="T126" s="42" t="s">
        <v>257</v>
      </c>
      <c r="U126" s="42"/>
      <c r="V126" s="42" t="s">
        <v>80</v>
      </c>
      <c r="W126" s="42" t="s">
        <v>81</v>
      </c>
      <c r="X126" s="38">
        <v>2</v>
      </c>
      <c r="Y126" s="42" t="s">
        <v>82</v>
      </c>
      <c r="Z126" s="41" t="s">
        <v>83</v>
      </c>
      <c r="AA126" s="41" t="s">
        <v>84</v>
      </c>
      <c r="AB126" s="18" t="s">
        <v>96</v>
      </c>
      <c r="AC126" s="41" t="s">
        <v>86</v>
      </c>
      <c r="AG126" s="41">
        <v>99076207</v>
      </c>
      <c r="AH126" s="41">
        <v>7606</v>
      </c>
      <c r="AI126" s="41">
        <f>VLOOKUP(AG126,[1]CRE!$A$2:$J$994,10,FALSE)</f>
        <v>7808</v>
      </c>
      <c r="AK126" s="41">
        <v>99076207</v>
      </c>
      <c r="AL126" s="41">
        <v>8043</v>
      </c>
      <c r="AQ126" s="41">
        <v>99076207</v>
      </c>
      <c r="AR126" s="41">
        <v>8246</v>
      </c>
      <c r="AT126" s="41">
        <v>99076207</v>
      </c>
      <c r="AU126" s="41">
        <v>8660</v>
      </c>
      <c r="AW126" s="41">
        <v>99076207</v>
      </c>
      <c r="AX126" s="41">
        <v>9086</v>
      </c>
      <c r="AY126" s="36"/>
    </row>
    <row r="127" spans="2:51" x14ac:dyDescent="0.25">
      <c r="B127" s="22" t="s">
        <v>281</v>
      </c>
      <c r="C127" s="41" t="s">
        <v>68</v>
      </c>
      <c r="D127" s="41" t="s">
        <v>278</v>
      </c>
      <c r="E127" s="41" t="s">
        <v>278</v>
      </c>
      <c r="F127" s="13" t="str">
        <f t="shared" si="15"/>
        <v>6</v>
      </c>
      <c r="G127" s="13" t="str">
        <f t="shared" si="14"/>
        <v>CR10</v>
      </c>
      <c r="H127" s="41">
        <v>5</v>
      </c>
      <c r="I127" s="41" t="s">
        <v>147</v>
      </c>
      <c r="J127" s="41" t="s">
        <v>77</v>
      </c>
      <c r="K127" s="41">
        <v>3</v>
      </c>
      <c r="L127" s="18" t="s">
        <v>110</v>
      </c>
      <c r="M127" s="27">
        <v>194</v>
      </c>
      <c r="N127" s="18">
        <v>99076197</v>
      </c>
      <c r="O127" s="36">
        <v>7393</v>
      </c>
      <c r="P127" s="36">
        <f t="shared" si="10"/>
        <v>7615</v>
      </c>
      <c r="Q127" s="36">
        <v>7843</v>
      </c>
      <c r="R127" s="36">
        <f t="shared" si="11"/>
        <v>7893</v>
      </c>
      <c r="S127" s="36">
        <v>8693</v>
      </c>
      <c r="T127" s="42" t="s">
        <v>257</v>
      </c>
      <c r="U127" s="42"/>
      <c r="V127" s="42" t="s">
        <v>80</v>
      </c>
      <c r="W127" s="42" t="s">
        <v>81</v>
      </c>
      <c r="X127" s="38">
        <v>2</v>
      </c>
      <c r="Y127" s="42" t="s">
        <v>82</v>
      </c>
      <c r="Z127" s="41" t="s">
        <v>83</v>
      </c>
      <c r="AA127" s="41" t="s">
        <v>84</v>
      </c>
      <c r="AB127" s="18" t="s">
        <v>96</v>
      </c>
      <c r="AC127" s="41" t="s">
        <v>90</v>
      </c>
      <c r="AG127" s="41">
        <v>99076197</v>
      </c>
      <c r="AH127" s="41">
        <v>7211</v>
      </c>
      <c r="AI127" s="41">
        <f>VLOOKUP(AG127,[1]CRE!$A$2:$J$994,10,FALSE)</f>
        <v>7393</v>
      </c>
      <c r="AK127" s="41">
        <v>99076197</v>
      </c>
      <c r="AL127" s="41">
        <v>7615</v>
      </c>
      <c r="AQ127" s="41">
        <v>99076197</v>
      </c>
      <c r="AR127" s="41">
        <v>7893</v>
      </c>
      <c r="AT127" s="41">
        <v>99076197</v>
      </c>
      <c r="AU127" s="41">
        <v>8286</v>
      </c>
      <c r="AW127" s="41">
        <v>99076197</v>
      </c>
      <c r="AX127" s="41">
        <v>8693</v>
      </c>
      <c r="AY127" s="36"/>
    </row>
    <row r="128" spans="2:51" x14ac:dyDescent="0.25">
      <c r="B128" s="22" t="s">
        <v>282</v>
      </c>
      <c r="C128" s="41" t="s">
        <v>68</v>
      </c>
      <c r="D128" s="41" t="s">
        <v>283</v>
      </c>
      <c r="E128" s="41" t="s">
        <v>283</v>
      </c>
      <c r="F128" s="13" t="str">
        <f t="shared" si="15"/>
        <v>8</v>
      </c>
      <c r="G128" s="13" t="str">
        <f t="shared" si="14"/>
        <v>CR10</v>
      </c>
      <c r="H128" s="41" t="s">
        <v>245</v>
      </c>
      <c r="I128" s="41" t="s">
        <v>246</v>
      </c>
      <c r="J128" s="41" t="s">
        <v>77</v>
      </c>
      <c r="K128" s="41">
        <v>3</v>
      </c>
      <c r="L128" s="18" t="s">
        <v>119</v>
      </c>
      <c r="M128" s="27">
        <v>229</v>
      </c>
      <c r="N128" s="18">
        <v>99392061</v>
      </c>
      <c r="O128" s="36">
        <v>9324</v>
      </c>
      <c r="P128" s="36">
        <f t="shared" si="10"/>
        <v>9605</v>
      </c>
      <c r="Q128" s="36">
        <v>9768</v>
      </c>
      <c r="R128" s="36">
        <f t="shared" si="11"/>
        <v>9861</v>
      </c>
      <c r="S128" s="36">
        <v>10861</v>
      </c>
      <c r="T128" s="42" t="s">
        <v>257</v>
      </c>
      <c r="U128" s="42"/>
      <c r="V128" s="42" t="s">
        <v>80</v>
      </c>
      <c r="W128" s="42" t="s">
        <v>81</v>
      </c>
      <c r="X128" s="38">
        <v>2</v>
      </c>
      <c r="Y128" s="42" t="s">
        <v>82</v>
      </c>
      <c r="Z128" s="41" t="s">
        <v>83</v>
      </c>
      <c r="AA128" s="41" t="s">
        <v>84</v>
      </c>
      <c r="AB128" s="18" t="s">
        <v>96</v>
      </c>
      <c r="AC128" s="41" t="s">
        <v>86</v>
      </c>
      <c r="AG128" s="41">
        <v>99392061</v>
      </c>
      <c r="AH128" s="41">
        <v>9085</v>
      </c>
      <c r="AI128" s="41">
        <f>VLOOKUP(AG128,[1]CRE!$A$2:$J$994,10,FALSE)</f>
        <v>9324</v>
      </c>
      <c r="AK128" s="41">
        <v>99392061</v>
      </c>
      <c r="AL128" s="41">
        <v>9605</v>
      </c>
      <c r="AQ128" s="41">
        <v>99392061</v>
      </c>
      <c r="AR128" s="41">
        <v>9861</v>
      </c>
      <c r="AT128" s="41">
        <v>99392061</v>
      </c>
      <c r="AU128" s="41">
        <v>10350</v>
      </c>
      <c r="AW128" s="41">
        <v>99392061</v>
      </c>
      <c r="AX128" s="41">
        <v>10861</v>
      </c>
      <c r="AY128" s="36"/>
    </row>
    <row r="129" spans="2:51" x14ac:dyDescent="0.25">
      <c r="B129" s="22" t="s">
        <v>284</v>
      </c>
      <c r="C129" s="41" t="s">
        <v>68</v>
      </c>
      <c r="D129" s="41" t="s">
        <v>283</v>
      </c>
      <c r="E129" s="41" t="s">
        <v>283</v>
      </c>
      <c r="F129" s="13" t="str">
        <f t="shared" si="15"/>
        <v>8</v>
      </c>
      <c r="G129" s="13" t="str">
        <f t="shared" si="14"/>
        <v>CR10</v>
      </c>
      <c r="H129" s="41" t="s">
        <v>245</v>
      </c>
      <c r="I129" s="41" t="s">
        <v>246</v>
      </c>
      <c r="J129" s="41" t="s">
        <v>77</v>
      </c>
      <c r="K129" s="41">
        <v>3</v>
      </c>
      <c r="L129" s="18" t="s">
        <v>119</v>
      </c>
      <c r="M129" s="27">
        <v>229</v>
      </c>
      <c r="N129" s="18">
        <v>99391990</v>
      </c>
      <c r="O129" s="36">
        <v>8909</v>
      </c>
      <c r="P129" s="36">
        <f t="shared" si="10"/>
        <v>9177</v>
      </c>
      <c r="Q129" s="36">
        <v>9451</v>
      </c>
      <c r="R129" s="36">
        <f t="shared" si="11"/>
        <v>9508</v>
      </c>
      <c r="S129" s="36">
        <v>10468</v>
      </c>
      <c r="T129" s="42" t="s">
        <v>257</v>
      </c>
      <c r="U129" s="42"/>
      <c r="V129" s="42" t="s">
        <v>80</v>
      </c>
      <c r="W129" s="42" t="s">
        <v>81</v>
      </c>
      <c r="X129" s="38">
        <v>2</v>
      </c>
      <c r="Y129" s="42" t="s">
        <v>82</v>
      </c>
      <c r="Z129" s="41" t="s">
        <v>83</v>
      </c>
      <c r="AA129" s="41" t="s">
        <v>84</v>
      </c>
      <c r="AB129" s="18" t="s">
        <v>96</v>
      </c>
      <c r="AC129" s="41" t="s">
        <v>90</v>
      </c>
      <c r="AG129" s="41">
        <v>99391990</v>
      </c>
      <c r="AH129" s="41">
        <v>8690</v>
      </c>
      <c r="AI129" s="41">
        <f>VLOOKUP(AG129,[1]CRE!$A$2:$J$994,10,FALSE)</f>
        <v>8909</v>
      </c>
      <c r="AK129" s="41">
        <v>99391990</v>
      </c>
      <c r="AL129" s="41">
        <v>9177</v>
      </c>
      <c r="AQ129" s="41">
        <v>99391990</v>
      </c>
      <c r="AR129" s="41">
        <v>9508</v>
      </c>
      <c r="AT129" s="41">
        <v>99391990</v>
      </c>
      <c r="AU129" s="41">
        <v>9976</v>
      </c>
      <c r="AW129" s="41">
        <v>99391990</v>
      </c>
      <c r="AX129" s="41">
        <v>10468</v>
      </c>
      <c r="AY129" s="36"/>
    </row>
    <row r="130" spans="2:51" x14ac:dyDescent="0.25">
      <c r="B130" s="22" t="s">
        <v>285</v>
      </c>
      <c r="C130" s="41" t="s">
        <v>68</v>
      </c>
      <c r="D130" s="41" t="s">
        <v>283</v>
      </c>
      <c r="E130" s="41" t="s">
        <v>283</v>
      </c>
      <c r="F130" s="13" t="str">
        <f t="shared" si="15"/>
        <v>8</v>
      </c>
      <c r="G130" s="13" t="str">
        <f t="shared" si="14"/>
        <v>CR10</v>
      </c>
      <c r="H130" s="41" t="s">
        <v>245</v>
      </c>
      <c r="I130" s="41" t="s">
        <v>246</v>
      </c>
      <c r="J130" s="41" t="s">
        <v>77</v>
      </c>
      <c r="K130" s="41">
        <v>3</v>
      </c>
      <c r="L130" s="18" t="s">
        <v>110</v>
      </c>
      <c r="M130" s="27">
        <v>229</v>
      </c>
      <c r="N130" s="18">
        <v>99076208</v>
      </c>
      <c r="O130" s="36">
        <v>9324</v>
      </c>
      <c r="P130" s="36">
        <f t="shared" si="10"/>
        <v>9605</v>
      </c>
      <c r="Q130" s="36">
        <v>9768</v>
      </c>
      <c r="R130" s="36">
        <f t="shared" si="11"/>
        <v>9861</v>
      </c>
      <c r="S130" s="36">
        <v>10861</v>
      </c>
      <c r="T130" s="42" t="s">
        <v>257</v>
      </c>
      <c r="U130" s="42"/>
      <c r="V130" s="42" t="s">
        <v>80</v>
      </c>
      <c r="W130" s="42" t="s">
        <v>81</v>
      </c>
      <c r="X130" s="38">
        <v>2</v>
      </c>
      <c r="Y130" s="42" t="s">
        <v>82</v>
      </c>
      <c r="Z130" s="41" t="s">
        <v>83</v>
      </c>
      <c r="AA130" s="41" t="s">
        <v>84</v>
      </c>
      <c r="AB130" s="18" t="s">
        <v>96</v>
      </c>
      <c r="AC130" s="41" t="s">
        <v>86</v>
      </c>
      <c r="AG130" s="41">
        <v>99076208</v>
      </c>
      <c r="AH130" s="41">
        <v>9085</v>
      </c>
      <c r="AI130" s="41">
        <f>VLOOKUP(AG130,[1]CRE!$A$2:$J$994,10,FALSE)</f>
        <v>9324</v>
      </c>
      <c r="AK130" s="41">
        <v>99076208</v>
      </c>
      <c r="AL130" s="41">
        <v>9605</v>
      </c>
      <c r="AQ130" s="41">
        <v>99076208</v>
      </c>
      <c r="AR130" s="41">
        <v>9861</v>
      </c>
      <c r="AT130" s="41">
        <v>99076208</v>
      </c>
      <c r="AU130" s="41">
        <v>10350</v>
      </c>
      <c r="AW130" s="41">
        <v>99076208</v>
      </c>
      <c r="AX130" s="41">
        <v>10861</v>
      </c>
      <c r="AY130" s="36"/>
    </row>
    <row r="131" spans="2:51" x14ac:dyDescent="0.25">
      <c r="B131" s="22" t="s">
        <v>286</v>
      </c>
      <c r="C131" s="41" t="s">
        <v>68</v>
      </c>
      <c r="D131" s="41" t="s">
        <v>283</v>
      </c>
      <c r="E131" s="41" t="s">
        <v>283</v>
      </c>
      <c r="F131" s="13" t="str">
        <f t="shared" si="15"/>
        <v>8</v>
      </c>
      <c r="G131" s="13" t="str">
        <f t="shared" si="14"/>
        <v>CR10</v>
      </c>
      <c r="H131" s="41" t="s">
        <v>245</v>
      </c>
      <c r="I131" s="41" t="s">
        <v>246</v>
      </c>
      <c r="J131" s="41" t="s">
        <v>77</v>
      </c>
      <c r="K131" s="41">
        <v>3</v>
      </c>
      <c r="L131" s="18" t="s">
        <v>110</v>
      </c>
      <c r="M131" s="27">
        <v>229</v>
      </c>
      <c r="N131" s="18">
        <v>99076198</v>
      </c>
      <c r="O131" s="36">
        <v>8909</v>
      </c>
      <c r="P131" s="36">
        <f t="shared" si="10"/>
        <v>9177</v>
      </c>
      <c r="Q131" s="36">
        <v>9451</v>
      </c>
      <c r="R131" s="36">
        <f t="shared" si="11"/>
        <v>9508</v>
      </c>
      <c r="S131" s="36">
        <v>10468</v>
      </c>
      <c r="T131" s="42" t="s">
        <v>257</v>
      </c>
      <c r="U131" s="42"/>
      <c r="V131" s="42" t="s">
        <v>80</v>
      </c>
      <c r="W131" s="42" t="s">
        <v>81</v>
      </c>
      <c r="X131" s="38">
        <v>2</v>
      </c>
      <c r="Y131" s="42" t="s">
        <v>82</v>
      </c>
      <c r="Z131" s="41" t="s">
        <v>83</v>
      </c>
      <c r="AA131" s="41" t="s">
        <v>84</v>
      </c>
      <c r="AB131" s="18" t="s">
        <v>96</v>
      </c>
      <c r="AC131" s="41" t="s">
        <v>90</v>
      </c>
      <c r="AG131" s="41">
        <v>99076198</v>
      </c>
      <c r="AH131" s="41">
        <v>8690</v>
      </c>
      <c r="AI131" s="41">
        <f>VLOOKUP(AG131,[1]CRE!$A$2:$J$994,10,FALSE)</f>
        <v>8909</v>
      </c>
      <c r="AK131" s="41">
        <v>99076198</v>
      </c>
      <c r="AL131" s="41">
        <v>9177</v>
      </c>
      <c r="AQ131" s="41">
        <v>99076198</v>
      </c>
      <c r="AR131" s="41">
        <v>9508</v>
      </c>
      <c r="AT131" s="41">
        <v>99076198</v>
      </c>
      <c r="AU131" s="41">
        <v>9976</v>
      </c>
      <c r="AW131" s="41">
        <v>99076198</v>
      </c>
      <c r="AX131" s="41">
        <v>10468</v>
      </c>
      <c r="AY131" s="36"/>
    </row>
    <row r="132" spans="2:51" x14ac:dyDescent="0.25">
      <c r="B132" s="22" t="s">
        <v>287</v>
      </c>
      <c r="C132" s="41" t="s">
        <v>68</v>
      </c>
      <c r="D132" s="41" t="s">
        <v>288</v>
      </c>
      <c r="E132" s="41" t="s">
        <v>288</v>
      </c>
      <c r="F132" s="13" t="str">
        <f t="shared" ref="F132:F141" si="16">RIGHT(E132,2)</f>
        <v>10</v>
      </c>
      <c r="G132" s="13" t="str">
        <f t="shared" si="14"/>
        <v>CR10</v>
      </c>
      <c r="H132" s="41" t="s">
        <v>245</v>
      </c>
      <c r="I132" s="41" t="s">
        <v>246</v>
      </c>
      <c r="J132" s="41" t="s">
        <v>77</v>
      </c>
      <c r="K132" s="41">
        <v>3</v>
      </c>
      <c r="L132" s="18" t="s">
        <v>119</v>
      </c>
      <c r="M132" s="27">
        <v>234</v>
      </c>
      <c r="N132" s="18">
        <v>99392062</v>
      </c>
      <c r="O132" s="36">
        <v>10124</v>
      </c>
      <c r="P132" s="36">
        <f t="shared" si="10"/>
        <v>10429</v>
      </c>
      <c r="Q132" s="36">
        <v>10617</v>
      </c>
      <c r="R132" s="36">
        <f t="shared" si="11"/>
        <v>10743</v>
      </c>
      <c r="S132" s="36">
        <v>11852</v>
      </c>
      <c r="T132" s="42" t="s">
        <v>257</v>
      </c>
      <c r="U132" s="42"/>
      <c r="V132" s="42" t="s">
        <v>80</v>
      </c>
      <c r="W132" s="42" t="s">
        <v>81</v>
      </c>
      <c r="X132" s="38">
        <v>2</v>
      </c>
      <c r="Y132" s="42" t="s">
        <v>82</v>
      </c>
      <c r="Z132" s="41" t="s">
        <v>83</v>
      </c>
      <c r="AA132" s="41" t="s">
        <v>84</v>
      </c>
      <c r="AB132" s="18" t="s">
        <v>136</v>
      </c>
      <c r="AC132" s="41" t="s">
        <v>86</v>
      </c>
      <c r="AG132" s="41">
        <v>99392062</v>
      </c>
      <c r="AH132" s="41">
        <v>9861</v>
      </c>
      <c r="AI132" s="41">
        <f>VLOOKUP(AG132,[1]CRE!$A$2:$J$994,10,FALSE)</f>
        <v>10124</v>
      </c>
      <c r="AK132" s="41">
        <v>99392062</v>
      </c>
      <c r="AL132" s="41">
        <v>10429</v>
      </c>
      <c r="AQ132" s="41">
        <v>99392062</v>
      </c>
      <c r="AR132" s="41">
        <v>10743</v>
      </c>
      <c r="AT132" s="41">
        <v>99392062</v>
      </c>
      <c r="AU132" s="41">
        <v>11312</v>
      </c>
      <c r="AW132" s="41">
        <v>99392062</v>
      </c>
      <c r="AX132" s="41">
        <v>11852</v>
      </c>
      <c r="AY132" s="36"/>
    </row>
    <row r="133" spans="2:51" x14ac:dyDescent="0.25">
      <c r="B133" s="22" t="s">
        <v>289</v>
      </c>
      <c r="C133" s="41" t="s">
        <v>68</v>
      </c>
      <c r="D133" s="41" t="s">
        <v>288</v>
      </c>
      <c r="E133" s="41" t="s">
        <v>288</v>
      </c>
      <c r="F133" s="13" t="str">
        <f t="shared" si="16"/>
        <v>10</v>
      </c>
      <c r="G133" s="13" t="str">
        <f t="shared" si="14"/>
        <v>CR10</v>
      </c>
      <c r="H133" s="41" t="s">
        <v>245</v>
      </c>
      <c r="I133" s="41" t="s">
        <v>246</v>
      </c>
      <c r="J133" s="41" t="s">
        <v>77</v>
      </c>
      <c r="K133" s="41">
        <v>3</v>
      </c>
      <c r="L133" s="18" t="s">
        <v>119</v>
      </c>
      <c r="M133" s="27">
        <v>234</v>
      </c>
      <c r="N133" s="18">
        <v>99391991</v>
      </c>
      <c r="O133" s="36">
        <v>9709</v>
      </c>
      <c r="P133" s="36">
        <f t="shared" si="10"/>
        <v>10001</v>
      </c>
      <c r="Q133" s="36">
        <v>10300</v>
      </c>
      <c r="R133" s="36">
        <f t="shared" si="11"/>
        <v>10390</v>
      </c>
      <c r="S133" s="36">
        <v>11459</v>
      </c>
      <c r="T133" s="42" t="s">
        <v>257</v>
      </c>
      <c r="U133" s="42"/>
      <c r="V133" s="42" t="s">
        <v>80</v>
      </c>
      <c r="W133" s="42" t="s">
        <v>81</v>
      </c>
      <c r="X133" s="38">
        <v>2</v>
      </c>
      <c r="Y133" s="42" t="s">
        <v>82</v>
      </c>
      <c r="Z133" s="41" t="s">
        <v>83</v>
      </c>
      <c r="AA133" s="41" t="s">
        <v>84</v>
      </c>
      <c r="AB133" s="18" t="s">
        <v>136</v>
      </c>
      <c r="AC133" s="41" t="s">
        <v>90</v>
      </c>
      <c r="AG133" s="41">
        <v>99391991</v>
      </c>
      <c r="AH133" s="41">
        <v>9466</v>
      </c>
      <c r="AI133" s="41">
        <f>VLOOKUP(AG133,[1]CRE!$A$2:$J$994,10,FALSE)</f>
        <v>9709</v>
      </c>
      <c r="AK133" s="41">
        <v>99391991</v>
      </c>
      <c r="AL133" s="41">
        <v>10001</v>
      </c>
      <c r="AQ133" s="41">
        <v>99391991</v>
      </c>
      <c r="AR133" s="41">
        <v>10390</v>
      </c>
      <c r="AT133" s="41">
        <v>99391991</v>
      </c>
      <c r="AU133" s="41">
        <v>10938</v>
      </c>
      <c r="AW133" s="41">
        <v>99391991</v>
      </c>
      <c r="AX133" s="41">
        <v>11459</v>
      </c>
      <c r="AY133" s="36"/>
    </row>
    <row r="134" spans="2:51" x14ac:dyDescent="0.25">
      <c r="B134" s="22" t="s">
        <v>290</v>
      </c>
      <c r="C134" s="41" t="s">
        <v>68</v>
      </c>
      <c r="D134" s="41" t="s">
        <v>288</v>
      </c>
      <c r="E134" s="41" t="s">
        <v>288</v>
      </c>
      <c r="F134" s="13" t="str">
        <f t="shared" si="16"/>
        <v>10</v>
      </c>
      <c r="G134" s="13" t="str">
        <f t="shared" ref="G134:G141" si="17">SUBSTITUTE(T134,"NE","")</f>
        <v>CR10</v>
      </c>
      <c r="H134" s="41" t="s">
        <v>245</v>
      </c>
      <c r="I134" s="41" t="s">
        <v>246</v>
      </c>
      <c r="J134" s="41" t="s">
        <v>77</v>
      </c>
      <c r="K134" s="41">
        <v>3</v>
      </c>
      <c r="L134" s="18" t="s">
        <v>110</v>
      </c>
      <c r="M134" s="27">
        <v>234</v>
      </c>
      <c r="N134" s="18">
        <v>99076209</v>
      </c>
      <c r="O134" s="36">
        <v>10124</v>
      </c>
      <c r="P134" s="36">
        <f t="shared" ref="P134:P197" si="18">VLOOKUP(N134,$AK$5:$AL$341,2,FALSE)</f>
        <v>10429</v>
      </c>
      <c r="Q134" s="36">
        <v>10617</v>
      </c>
      <c r="R134" s="36">
        <f t="shared" ref="R134:R197" si="19">VLOOKUP(N134,$AQ$6:$AR$341,2,FALSE)</f>
        <v>10743</v>
      </c>
      <c r="S134" s="36">
        <v>11852</v>
      </c>
      <c r="T134" s="42" t="s">
        <v>257</v>
      </c>
      <c r="U134" s="42"/>
      <c r="V134" s="42" t="s">
        <v>80</v>
      </c>
      <c r="W134" s="42" t="s">
        <v>81</v>
      </c>
      <c r="X134" s="38">
        <v>2</v>
      </c>
      <c r="Y134" s="42" t="s">
        <v>82</v>
      </c>
      <c r="Z134" s="41" t="s">
        <v>83</v>
      </c>
      <c r="AA134" s="41" t="s">
        <v>84</v>
      </c>
      <c r="AB134" s="18" t="s">
        <v>136</v>
      </c>
      <c r="AC134" s="41" t="s">
        <v>86</v>
      </c>
      <c r="AG134" s="41">
        <v>99076209</v>
      </c>
      <c r="AH134" s="41">
        <v>9861</v>
      </c>
      <c r="AI134" s="41">
        <f>VLOOKUP(AG134,[1]CRE!$A$2:$J$994,10,FALSE)</f>
        <v>10124</v>
      </c>
      <c r="AK134" s="41">
        <v>99076209</v>
      </c>
      <c r="AL134" s="41">
        <v>10429</v>
      </c>
      <c r="AQ134" s="41">
        <v>99076209</v>
      </c>
      <c r="AR134" s="41">
        <v>10743</v>
      </c>
      <c r="AT134" s="41">
        <v>99076209</v>
      </c>
      <c r="AU134" s="41">
        <v>11312</v>
      </c>
      <c r="AW134" s="41">
        <v>99076209</v>
      </c>
      <c r="AX134" s="41">
        <v>11852</v>
      </c>
      <c r="AY134" s="36"/>
    </row>
    <row r="135" spans="2:51" x14ac:dyDescent="0.25">
      <c r="B135" s="22" t="s">
        <v>291</v>
      </c>
      <c r="C135" s="41" t="s">
        <v>68</v>
      </c>
      <c r="D135" s="41" t="s">
        <v>288</v>
      </c>
      <c r="E135" s="41" t="s">
        <v>288</v>
      </c>
      <c r="F135" s="13" t="str">
        <f t="shared" si="16"/>
        <v>10</v>
      </c>
      <c r="G135" s="13" t="str">
        <f t="shared" si="17"/>
        <v>CR10</v>
      </c>
      <c r="H135" s="41" t="s">
        <v>245</v>
      </c>
      <c r="I135" s="41" t="s">
        <v>246</v>
      </c>
      <c r="J135" s="41" t="s">
        <v>77</v>
      </c>
      <c r="K135" s="41">
        <v>3</v>
      </c>
      <c r="L135" s="18" t="s">
        <v>110</v>
      </c>
      <c r="M135" s="27">
        <v>234</v>
      </c>
      <c r="N135" s="18">
        <v>99076199</v>
      </c>
      <c r="O135" s="36">
        <v>9709</v>
      </c>
      <c r="P135" s="36">
        <f t="shared" si="18"/>
        <v>10001</v>
      </c>
      <c r="Q135" s="36">
        <v>10300</v>
      </c>
      <c r="R135" s="36">
        <f t="shared" si="19"/>
        <v>10390</v>
      </c>
      <c r="S135" s="36">
        <v>11459</v>
      </c>
      <c r="T135" s="42" t="s">
        <v>257</v>
      </c>
      <c r="U135" s="42"/>
      <c r="V135" s="42" t="s">
        <v>80</v>
      </c>
      <c r="W135" s="42" t="s">
        <v>81</v>
      </c>
      <c r="X135" s="38">
        <v>2</v>
      </c>
      <c r="Y135" s="42" t="s">
        <v>82</v>
      </c>
      <c r="Z135" s="41" t="s">
        <v>83</v>
      </c>
      <c r="AA135" s="41" t="s">
        <v>84</v>
      </c>
      <c r="AB135" s="18" t="s">
        <v>136</v>
      </c>
      <c r="AC135" s="41" t="s">
        <v>90</v>
      </c>
      <c r="AG135" s="41">
        <v>99076199</v>
      </c>
      <c r="AH135" s="41">
        <v>9466</v>
      </c>
      <c r="AI135" s="41">
        <f>VLOOKUP(AG135,[1]CRE!$A$2:$J$994,10,FALSE)</f>
        <v>9709</v>
      </c>
      <c r="AK135" s="41">
        <v>99076199</v>
      </c>
      <c r="AL135" s="41">
        <v>10001</v>
      </c>
      <c r="AQ135" s="41">
        <v>99076199</v>
      </c>
      <c r="AR135" s="41">
        <v>10390</v>
      </c>
      <c r="AT135" s="41">
        <v>99076199</v>
      </c>
      <c r="AU135" s="41">
        <v>10938</v>
      </c>
      <c r="AW135" s="41">
        <v>99076199</v>
      </c>
      <c r="AX135" s="41">
        <v>11459</v>
      </c>
      <c r="AY135" s="36"/>
    </row>
    <row r="136" spans="2:51" x14ac:dyDescent="0.25">
      <c r="B136" s="22" t="s">
        <v>292</v>
      </c>
      <c r="C136" s="41" t="s">
        <v>68</v>
      </c>
      <c r="D136" s="41" t="s">
        <v>293</v>
      </c>
      <c r="E136" s="41" t="s">
        <v>293</v>
      </c>
      <c r="F136" s="13" t="str">
        <f t="shared" si="16"/>
        <v>12</v>
      </c>
      <c r="G136" s="13" t="str">
        <f t="shared" si="17"/>
        <v>CR10</v>
      </c>
      <c r="H136" s="41">
        <v>10</v>
      </c>
      <c r="I136" s="41" t="s">
        <v>246</v>
      </c>
      <c r="J136" s="41" t="s">
        <v>77</v>
      </c>
      <c r="K136" s="41">
        <v>3</v>
      </c>
      <c r="L136" s="23" t="s">
        <v>110</v>
      </c>
      <c r="M136" s="27">
        <v>247</v>
      </c>
      <c r="N136" s="23">
        <v>99076210</v>
      </c>
      <c r="O136" s="37">
        <v>11139</v>
      </c>
      <c r="P136" s="36">
        <f t="shared" si="18"/>
        <v>11473</v>
      </c>
      <c r="Q136" s="36">
        <v>11694</v>
      </c>
      <c r="R136" s="36">
        <f t="shared" si="19"/>
        <v>11818</v>
      </c>
      <c r="S136" s="36">
        <v>13032</v>
      </c>
      <c r="T136" s="42" t="s">
        <v>257</v>
      </c>
      <c r="U136" s="42"/>
      <c r="V136" s="42" t="s">
        <v>80</v>
      </c>
      <c r="W136" s="42" t="s">
        <v>81</v>
      </c>
      <c r="X136" s="38">
        <v>2</v>
      </c>
      <c r="Y136" s="42" t="s">
        <v>82</v>
      </c>
      <c r="Z136" s="41" t="s">
        <v>83</v>
      </c>
      <c r="AA136" s="41" t="s">
        <v>84</v>
      </c>
      <c r="AB136" s="23" t="s">
        <v>136</v>
      </c>
      <c r="AC136" s="41" t="s">
        <v>86</v>
      </c>
      <c r="AG136" s="41">
        <v>99076210</v>
      </c>
      <c r="AH136" s="41">
        <v>10852</v>
      </c>
      <c r="AI136" s="41">
        <f>VLOOKUP(AG136,[1]CRE!$A$2:$J$994,10,FALSE)</f>
        <v>11139</v>
      </c>
      <c r="AK136" s="41">
        <v>99076210</v>
      </c>
      <c r="AL136" s="41">
        <v>11473</v>
      </c>
      <c r="AQ136" s="41">
        <v>99076210</v>
      </c>
      <c r="AR136" s="41">
        <v>11818</v>
      </c>
      <c r="AT136" s="41">
        <v>99076210</v>
      </c>
      <c r="AU136" s="41">
        <v>12431</v>
      </c>
      <c r="AW136" s="41">
        <v>99076210</v>
      </c>
      <c r="AX136" s="41">
        <v>13032</v>
      </c>
      <c r="AY136" s="36"/>
    </row>
    <row r="137" spans="2:51" x14ac:dyDescent="0.25">
      <c r="B137" s="22" t="s">
        <v>294</v>
      </c>
      <c r="C137" s="41" t="s">
        <v>68</v>
      </c>
      <c r="D137" s="41" t="s">
        <v>293</v>
      </c>
      <c r="E137" s="41" t="s">
        <v>293</v>
      </c>
      <c r="F137" s="13" t="str">
        <f t="shared" si="16"/>
        <v>12</v>
      </c>
      <c r="G137" s="13" t="str">
        <f t="shared" si="17"/>
        <v>CR10</v>
      </c>
      <c r="H137" s="41">
        <v>10</v>
      </c>
      <c r="I137" s="41" t="s">
        <v>246</v>
      </c>
      <c r="J137" s="41" t="s">
        <v>77</v>
      </c>
      <c r="K137" s="41">
        <v>3</v>
      </c>
      <c r="L137" s="23" t="s">
        <v>110</v>
      </c>
      <c r="M137" s="27">
        <v>247</v>
      </c>
      <c r="N137" s="23">
        <v>99076200</v>
      </c>
      <c r="O137" s="37">
        <v>10724</v>
      </c>
      <c r="P137" s="36">
        <f t="shared" si="18"/>
        <v>11045</v>
      </c>
      <c r="Q137" s="36">
        <v>11377</v>
      </c>
      <c r="R137" s="36">
        <f t="shared" si="19"/>
        <v>11465</v>
      </c>
      <c r="S137" s="36">
        <v>12639</v>
      </c>
      <c r="T137" s="42" t="s">
        <v>257</v>
      </c>
      <c r="U137" s="42"/>
      <c r="V137" s="42" t="s">
        <v>80</v>
      </c>
      <c r="W137" s="42" t="s">
        <v>81</v>
      </c>
      <c r="X137" s="38">
        <v>2</v>
      </c>
      <c r="Y137" s="42" t="s">
        <v>82</v>
      </c>
      <c r="Z137" s="41" t="s">
        <v>83</v>
      </c>
      <c r="AA137" s="41" t="s">
        <v>84</v>
      </c>
      <c r="AB137" s="23" t="s">
        <v>136</v>
      </c>
      <c r="AC137" s="41" t="s">
        <v>90</v>
      </c>
      <c r="AG137" s="41">
        <v>99076200</v>
      </c>
      <c r="AH137" s="41">
        <v>10457</v>
      </c>
      <c r="AI137" s="41">
        <f>VLOOKUP(AG137,[1]CRE!$A$2:$J$994,10,FALSE)</f>
        <v>10724</v>
      </c>
      <c r="AK137" s="41">
        <v>99076200</v>
      </c>
      <c r="AL137" s="41">
        <v>11045</v>
      </c>
      <c r="AQ137" s="41">
        <v>99076200</v>
      </c>
      <c r="AR137" s="41">
        <v>11465</v>
      </c>
      <c r="AT137" s="41">
        <v>99076200</v>
      </c>
      <c r="AU137" s="41">
        <v>12057</v>
      </c>
      <c r="AW137" s="41">
        <v>99076200</v>
      </c>
      <c r="AX137" s="41">
        <v>12639</v>
      </c>
      <c r="AY137" s="36"/>
    </row>
    <row r="138" spans="2:51" x14ac:dyDescent="0.25">
      <c r="B138" s="22" t="s">
        <v>295</v>
      </c>
      <c r="C138" s="41" t="s">
        <v>68</v>
      </c>
      <c r="D138" s="41" t="s">
        <v>296</v>
      </c>
      <c r="E138" s="41" t="s">
        <v>296</v>
      </c>
      <c r="F138" s="13" t="str">
        <f t="shared" si="16"/>
        <v>14</v>
      </c>
      <c r="G138" s="13" t="str">
        <f t="shared" si="17"/>
        <v>CR10</v>
      </c>
      <c r="H138" s="41">
        <v>15</v>
      </c>
      <c r="I138" s="41" t="s">
        <v>297</v>
      </c>
      <c r="J138" s="41" t="s">
        <v>77</v>
      </c>
      <c r="K138" s="41">
        <v>3</v>
      </c>
      <c r="L138" s="18" t="s">
        <v>110</v>
      </c>
      <c r="M138" s="27">
        <v>498</v>
      </c>
      <c r="N138" s="18">
        <v>99076391</v>
      </c>
      <c r="O138" s="36">
        <v>12682</v>
      </c>
      <c r="P138" s="36">
        <f t="shared" si="18"/>
        <v>13063</v>
      </c>
      <c r="Q138" s="36">
        <v>13331</v>
      </c>
      <c r="R138" s="36">
        <f t="shared" si="19"/>
        <v>13324</v>
      </c>
      <c r="S138" s="36">
        <v>14668</v>
      </c>
      <c r="T138" s="42" t="s">
        <v>257</v>
      </c>
      <c r="U138" s="42"/>
      <c r="V138" s="42" t="s">
        <v>80</v>
      </c>
      <c r="W138" s="42" t="s">
        <v>81</v>
      </c>
      <c r="X138" s="38">
        <v>2</v>
      </c>
      <c r="Y138" s="42" t="s">
        <v>82</v>
      </c>
      <c r="Z138" s="41" t="s">
        <v>83</v>
      </c>
      <c r="AA138" s="41" t="s">
        <v>84</v>
      </c>
      <c r="AB138" s="18" t="s">
        <v>136</v>
      </c>
      <c r="AC138" s="41" t="s">
        <v>86</v>
      </c>
      <c r="AG138" s="41">
        <v>99076391</v>
      </c>
      <c r="AH138" s="41">
        <v>12362</v>
      </c>
      <c r="AI138" s="41">
        <f>VLOOKUP(AG138,[1]CRE!$A$2:$J$994,10,FALSE)</f>
        <v>12682</v>
      </c>
      <c r="AK138" s="41">
        <v>99076391</v>
      </c>
      <c r="AL138" s="41">
        <v>13063</v>
      </c>
      <c r="AQ138" s="41">
        <v>99076391</v>
      </c>
      <c r="AR138" s="41">
        <v>13324</v>
      </c>
      <c r="AT138" s="41">
        <v>99076391</v>
      </c>
      <c r="AU138" s="41">
        <v>13970</v>
      </c>
      <c r="AW138" s="41">
        <v>99076391</v>
      </c>
      <c r="AX138" s="41">
        <v>14668</v>
      </c>
      <c r="AY138" s="36"/>
    </row>
    <row r="139" spans="2:51" x14ac:dyDescent="0.25">
      <c r="B139" s="22" t="s">
        <v>298</v>
      </c>
      <c r="C139" s="41" t="s">
        <v>68</v>
      </c>
      <c r="D139" s="41" t="s">
        <v>296</v>
      </c>
      <c r="E139" s="41" t="s">
        <v>296</v>
      </c>
      <c r="F139" s="13" t="str">
        <f t="shared" si="16"/>
        <v>14</v>
      </c>
      <c r="G139" s="13" t="str">
        <f t="shared" si="17"/>
        <v>CR10</v>
      </c>
      <c r="H139" s="41">
        <v>15</v>
      </c>
      <c r="I139" s="41" t="s">
        <v>297</v>
      </c>
      <c r="J139" s="41" t="s">
        <v>77</v>
      </c>
      <c r="K139" s="41">
        <v>3</v>
      </c>
      <c r="L139" s="18" t="s">
        <v>110</v>
      </c>
      <c r="M139" s="27">
        <v>498</v>
      </c>
      <c r="N139" s="18">
        <v>99076386</v>
      </c>
      <c r="O139" s="36">
        <v>12267</v>
      </c>
      <c r="P139" s="36">
        <f t="shared" si="18"/>
        <v>12635</v>
      </c>
      <c r="Q139" s="36">
        <v>13014</v>
      </c>
      <c r="R139" s="36">
        <f t="shared" si="19"/>
        <v>12971</v>
      </c>
      <c r="S139" s="36">
        <v>14275</v>
      </c>
      <c r="T139" s="42" t="s">
        <v>257</v>
      </c>
      <c r="U139" s="42"/>
      <c r="V139" s="42" t="s">
        <v>80</v>
      </c>
      <c r="W139" s="42" t="s">
        <v>81</v>
      </c>
      <c r="X139" s="38">
        <v>2</v>
      </c>
      <c r="Y139" s="42" t="s">
        <v>82</v>
      </c>
      <c r="Z139" s="41" t="s">
        <v>83</v>
      </c>
      <c r="AA139" s="41" t="s">
        <v>84</v>
      </c>
      <c r="AB139" s="18" t="s">
        <v>136</v>
      </c>
      <c r="AC139" s="41" t="s">
        <v>90</v>
      </c>
      <c r="AG139" s="41">
        <v>99076386</v>
      </c>
      <c r="AH139" s="41">
        <v>11967</v>
      </c>
      <c r="AI139" s="41">
        <f>VLOOKUP(AG139,[1]CRE!$A$2:$J$994,10,FALSE)</f>
        <v>12267</v>
      </c>
      <c r="AK139" s="41">
        <v>99076386</v>
      </c>
      <c r="AL139" s="41">
        <v>12635</v>
      </c>
      <c r="AQ139" s="41">
        <v>99076386</v>
      </c>
      <c r="AR139" s="41">
        <v>12971</v>
      </c>
      <c r="AT139" s="41">
        <v>99076386</v>
      </c>
      <c r="AU139" s="41">
        <v>13596</v>
      </c>
      <c r="AW139" s="41">
        <v>99076386</v>
      </c>
      <c r="AX139" s="41">
        <v>14275</v>
      </c>
      <c r="AY139" s="36"/>
    </row>
    <row r="140" spans="2:51" x14ac:dyDescent="0.25">
      <c r="B140" s="22" t="s">
        <v>299</v>
      </c>
      <c r="C140" s="41" t="s">
        <v>68</v>
      </c>
      <c r="D140" s="41" t="s">
        <v>300</v>
      </c>
      <c r="E140" s="41" t="s">
        <v>300</v>
      </c>
      <c r="F140" s="13" t="str">
        <f t="shared" si="16"/>
        <v>17</v>
      </c>
      <c r="G140" s="13" t="str">
        <f t="shared" si="17"/>
        <v>CR10</v>
      </c>
      <c r="H140" s="41">
        <v>15</v>
      </c>
      <c r="I140" s="41" t="s">
        <v>297</v>
      </c>
      <c r="J140" s="41" t="s">
        <v>77</v>
      </c>
      <c r="K140" s="41">
        <v>3</v>
      </c>
      <c r="L140" s="18" t="s">
        <v>110</v>
      </c>
      <c r="M140" s="27">
        <v>513</v>
      </c>
      <c r="N140" s="18">
        <v>99076392</v>
      </c>
      <c r="O140" s="36">
        <v>13656</v>
      </c>
      <c r="P140" s="36">
        <f t="shared" si="18"/>
        <v>14066</v>
      </c>
      <c r="Q140" s="36">
        <v>14364</v>
      </c>
      <c r="R140" s="36">
        <f t="shared" si="19"/>
        <v>14398</v>
      </c>
      <c r="S140" s="36">
        <v>15874</v>
      </c>
      <c r="T140" s="42" t="s">
        <v>257</v>
      </c>
      <c r="U140" s="42"/>
      <c r="V140" s="42" t="s">
        <v>80</v>
      </c>
      <c r="W140" s="42" t="s">
        <v>81</v>
      </c>
      <c r="X140" s="38">
        <v>2</v>
      </c>
      <c r="Y140" s="42" t="s">
        <v>82</v>
      </c>
      <c r="Z140" s="41" t="s">
        <v>83</v>
      </c>
      <c r="AA140" s="41" t="s">
        <v>84</v>
      </c>
      <c r="AB140" s="18" t="s">
        <v>153</v>
      </c>
      <c r="AC140" s="41" t="s">
        <v>86</v>
      </c>
      <c r="AG140" s="41">
        <v>99076392</v>
      </c>
      <c r="AH140" s="41">
        <v>13307</v>
      </c>
      <c r="AI140" s="41">
        <f>VLOOKUP(AG140,[1]CRE!$A$2:$J$994,10,FALSE)</f>
        <v>13656</v>
      </c>
      <c r="AK140" s="41">
        <v>99076392</v>
      </c>
      <c r="AL140" s="41">
        <v>14066</v>
      </c>
      <c r="AQ140" s="41">
        <v>99076392</v>
      </c>
      <c r="AR140" s="41">
        <v>14398</v>
      </c>
      <c r="AT140" s="41">
        <v>99076392</v>
      </c>
      <c r="AU140" s="41">
        <v>15141</v>
      </c>
      <c r="AW140" s="41">
        <v>99076392</v>
      </c>
      <c r="AX140" s="41">
        <v>15874</v>
      </c>
      <c r="AY140" s="36"/>
    </row>
    <row r="141" spans="2:51" x14ac:dyDescent="0.25">
      <c r="B141" s="22" t="s">
        <v>301</v>
      </c>
      <c r="C141" s="41" t="s">
        <v>68</v>
      </c>
      <c r="D141" s="41" t="s">
        <v>300</v>
      </c>
      <c r="E141" s="41" t="s">
        <v>300</v>
      </c>
      <c r="F141" s="13" t="str">
        <f t="shared" si="16"/>
        <v>17</v>
      </c>
      <c r="G141" s="13" t="str">
        <f t="shared" si="17"/>
        <v>CR10</v>
      </c>
      <c r="H141" s="41">
        <v>15</v>
      </c>
      <c r="I141" s="41" t="s">
        <v>297</v>
      </c>
      <c r="J141" s="41" t="s">
        <v>77</v>
      </c>
      <c r="K141" s="41">
        <v>3</v>
      </c>
      <c r="L141" s="18" t="s">
        <v>110</v>
      </c>
      <c r="M141" s="27">
        <v>513</v>
      </c>
      <c r="N141" s="18">
        <v>99076388</v>
      </c>
      <c r="O141" s="36">
        <v>13241</v>
      </c>
      <c r="P141" s="36">
        <f t="shared" si="18"/>
        <v>13638</v>
      </c>
      <c r="Q141" s="36">
        <v>14047</v>
      </c>
      <c r="R141" s="36">
        <f t="shared" si="19"/>
        <v>14045</v>
      </c>
      <c r="S141" s="36">
        <v>15481</v>
      </c>
      <c r="T141" s="42" t="s">
        <v>257</v>
      </c>
      <c r="U141" s="42"/>
      <c r="V141" s="42" t="s">
        <v>80</v>
      </c>
      <c r="W141" s="42" t="s">
        <v>81</v>
      </c>
      <c r="X141" s="38">
        <v>2</v>
      </c>
      <c r="Y141" s="42" t="s">
        <v>82</v>
      </c>
      <c r="Z141" s="41" t="s">
        <v>83</v>
      </c>
      <c r="AA141" s="41" t="s">
        <v>84</v>
      </c>
      <c r="AB141" s="18" t="s">
        <v>153</v>
      </c>
      <c r="AC141" s="41" t="s">
        <v>90</v>
      </c>
      <c r="AG141" s="41">
        <v>99076388</v>
      </c>
      <c r="AH141" s="41">
        <v>12912</v>
      </c>
      <c r="AI141" s="41">
        <f>VLOOKUP(AG141,[1]CRE!$A$2:$J$994,10,FALSE)</f>
        <v>13241</v>
      </c>
      <c r="AK141" s="41">
        <v>99076388</v>
      </c>
      <c r="AL141" s="41">
        <v>13638</v>
      </c>
      <c r="AQ141" s="41">
        <v>99076388</v>
      </c>
      <c r="AR141" s="41">
        <v>14045</v>
      </c>
      <c r="AT141" s="41">
        <v>99076388</v>
      </c>
      <c r="AU141" s="41">
        <v>14767</v>
      </c>
      <c r="AW141" s="41">
        <v>99076388</v>
      </c>
      <c r="AX141" s="41">
        <v>15481</v>
      </c>
      <c r="AY141" s="36"/>
    </row>
    <row r="142" spans="2:51" x14ac:dyDescent="0.25">
      <c r="B142" s="22" t="s">
        <v>302</v>
      </c>
      <c r="C142" s="41" t="s">
        <v>68</v>
      </c>
      <c r="D142" s="41" t="s">
        <v>256</v>
      </c>
      <c r="E142" s="41" t="s">
        <v>256</v>
      </c>
      <c r="F142" s="13">
        <v>1</v>
      </c>
      <c r="G142" s="13" t="s">
        <v>303</v>
      </c>
      <c r="H142" s="41">
        <v>1</v>
      </c>
      <c r="J142" s="41" t="s">
        <v>77</v>
      </c>
      <c r="K142" s="41">
        <v>1</v>
      </c>
      <c r="L142" s="18" t="s">
        <v>78</v>
      </c>
      <c r="M142" s="27">
        <v>93</v>
      </c>
      <c r="N142" s="18">
        <v>99340948</v>
      </c>
      <c r="O142" s="36">
        <v>5047</v>
      </c>
      <c r="P142" s="36">
        <f t="shared" si="18"/>
        <v>5199</v>
      </c>
      <c r="Q142" s="36">
        <v>5231</v>
      </c>
      <c r="R142" s="36">
        <f t="shared" si="19"/>
        <v>5243</v>
      </c>
      <c r="S142" s="36">
        <v>5803</v>
      </c>
      <c r="T142" s="42" t="s">
        <v>257</v>
      </c>
      <c r="U142" s="42"/>
      <c r="V142" s="42" t="s">
        <v>80</v>
      </c>
      <c r="W142" s="42" t="s">
        <v>304</v>
      </c>
      <c r="X142" s="38">
        <v>2</v>
      </c>
      <c r="Y142" s="42"/>
      <c r="Z142" s="41" t="s">
        <v>83</v>
      </c>
      <c r="AA142" s="41" t="s">
        <v>84</v>
      </c>
      <c r="AB142" s="18" t="s">
        <v>205</v>
      </c>
      <c r="AC142" s="41" t="s">
        <v>86</v>
      </c>
      <c r="AG142" s="41">
        <v>99340948</v>
      </c>
      <c r="AH142" s="41">
        <v>4908</v>
      </c>
      <c r="AI142" s="41">
        <f>VLOOKUP(AG142,[1]CRE!$A$2:$J$994,10,FALSE)</f>
        <v>5047</v>
      </c>
      <c r="AK142" s="41">
        <v>99340948</v>
      </c>
      <c r="AL142" s="41">
        <v>5199</v>
      </c>
      <c r="AQ142" s="41">
        <v>99340948</v>
      </c>
      <c r="AR142" s="41">
        <v>5243</v>
      </c>
      <c r="AT142" s="41">
        <v>99340948</v>
      </c>
      <c r="AU142" s="41">
        <v>5553</v>
      </c>
      <c r="AW142" s="41">
        <v>99340948</v>
      </c>
      <c r="AX142" s="41">
        <v>5803</v>
      </c>
      <c r="AY142" s="36"/>
    </row>
    <row r="143" spans="2:51" x14ac:dyDescent="0.25">
      <c r="B143" s="22" t="s">
        <v>305</v>
      </c>
      <c r="C143" s="41" t="s">
        <v>68</v>
      </c>
      <c r="D143" s="41" t="s">
        <v>256</v>
      </c>
      <c r="E143" s="41" t="s">
        <v>256</v>
      </c>
      <c r="F143" s="13">
        <v>1</v>
      </c>
      <c r="G143" s="13" t="s">
        <v>303</v>
      </c>
      <c r="H143" s="41">
        <v>1</v>
      </c>
      <c r="J143" s="41" t="s">
        <v>77</v>
      </c>
      <c r="K143" s="41">
        <v>1</v>
      </c>
      <c r="L143" s="18" t="s">
        <v>78</v>
      </c>
      <c r="M143" s="27">
        <v>93</v>
      </c>
      <c r="N143" s="18">
        <v>99340951</v>
      </c>
      <c r="O143" s="36">
        <v>4632</v>
      </c>
      <c r="P143" s="36">
        <f t="shared" si="18"/>
        <v>4771</v>
      </c>
      <c r="Q143" s="36">
        <v>4914</v>
      </c>
      <c r="R143" s="36">
        <f t="shared" si="19"/>
        <v>4890</v>
      </c>
      <c r="S143" s="36">
        <v>5410</v>
      </c>
      <c r="T143" s="42" t="s">
        <v>257</v>
      </c>
      <c r="U143" s="42"/>
      <c r="V143" s="42" t="s">
        <v>80</v>
      </c>
      <c r="W143" s="42" t="s">
        <v>304</v>
      </c>
      <c r="X143" s="38">
        <v>2</v>
      </c>
      <c r="Y143" s="42"/>
      <c r="Z143" s="41" t="s">
        <v>83</v>
      </c>
      <c r="AA143" s="41" t="s">
        <v>84</v>
      </c>
      <c r="AB143" s="18" t="s">
        <v>205</v>
      </c>
      <c r="AC143" s="41" t="s">
        <v>90</v>
      </c>
      <c r="AG143" s="41">
        <v>99340951</v>
      </c>
      <c r="AH143" s="41">
        <v>4513</v>
      </c>
      <c r="AI143" s="41">
        <f>VLOOKUP(AG143,[1]CRE!$A$2:$J$994,10,FALSE)</f>
        <v>4632</v>
      </c>
      <c r="AK143" s="41">
        <v>99340951</v>
      </c>
      <c r="AL143" s="41">
        <v>4771</v>
      </c>
      <c r="AQ143" s="41">
        <v>99340951</v>
      </c>
      <c r="AR143" s="41">
        <v>4890</v>
      </c>
      <c r="AT143" s="41">
        <v>99340951</v>
      </c>
      <c r="AU143" s="41">
        <v>5179</v>
      </c>
      <c r="AW143" s="41">
        <v>99340951</v>
      </c>
      <c r="AX143" s="41">
        <v>5410</v>
      </c>
      <c r="AY143" s="36"/>
    </row>
    <row r="144" spans="2:51" x14ac:dyDescent="0.25">
      <c r="B144" s="22" t="s">
        <v>306</v>
      </c>
      <c r="C144" s="41" t="s">
        <v>68</v>
      </c>
      <c r="D144" s="41" t="s">
        <v>268</v>
      </c>
      <c r="E144" s="41" t="s">
        <v>268</v>
      </c>
      <c r="F144" s="13">
        <v>2</v>
      </c>
      <c r="G144" s="13" t="s">
        <v>303</v>
      </c>
      <c r="H144" s="41">
        <v>2</v>
      </c>
      <c r="J144" s="41" t="s">
        <v>77</v>
      </c>
      <c r="K144" s="41">
        <v>1</v>
      </c>
      <c r="L144" s="18" t="s">
        <v>78</v>
      </c>
      <c r="M144" s="27">
        <v>100</v>
      </c>
      <c r="N144" s="18">
        <v>99340949</v>
      </c>
      <c r="O144" s="36">
        <v>5606</v>
      </c>
      <c r="P144" s="36">
        <f t="shared" si="18"/>
        <v>5774</v>
      </c>
      <c r="Q144" s="36">
        <v>5824</v>
      </c>
      <c r="R144" s="36">
        <f t="shared" si="19"/>
        <v>5817</v>
      </c>
      <c r="S144" s="36">
        <v>6431</v>
      </c>
      <c r="T144" s="42" t="s">
        <v>257</v>
      </c>
      <c r="U144" s="42"/>
      <c r="V144" s="42" t="s">
        <v>80</v>
      </c>
      <c r="W144" s="42" t="s">
        <v>304</v>
      </c>
      <c r="X144" s="38">
        <v>2</v>
      </c>
      <c r="Y144" s="42"/>
      <c r="Z144" s="41" t="s">
        <v>83</v>
      </c>
      <c r="AA144" s="41" t="s">
        <v>84</v>
      </c>
      <c r="AB144" s="18" t="s">
        <v>85</v>
      </c>
      <c r="AC144" s="41" t="s">
        <v>86</v>
      </c>
      <c r="AG144" s="41">
        <v>99340949</v>
      </c>
      <c r="AH144" s="41">
        <v>5455</v>
      </c>
      <c r="AI144" s="41">
        <f>VLOOKUP(AG144,[1]CRE!$A$2:$J$994,10,FALSE)</f>
        <v>5606</v>
      </c>
      <c r="AK144" s="41">
        <v>99340949</v>
      </c>
      <c r="AL144" s="41">
        <v>5774</v>
      </c>
      <c r="AQ144" s="41">
        <v>99340949</v>
      </c>
      <c r="AR144" s="41">
        <v>5817</v>
      </c>
      <c r="AT144" s="41">
        <v>99340949</v>
      </c>
      <c r="AU144" s="41">
        <v>6148</v>
      </c>
      <c r="AW144" s="41">
        <v>99340949</v>
      </c>
      <c r="AX144" s="41">
        <v>6431</v>
      </c>
      <c r="AY144" s="36"/>
    </row>
    <row r="145" spans="2:51" x14ac:dyDescent="0.25">
      <c r="B145" s="22" t="s">
        <v>307</v>
      </c>
      <c r="C145" s="41" t="s">
        <v>68</v>
      </c>
      <c r="D145" s="41" t="s">
        <v>268</v>
      </c>
      <c r="E145" s="41" t="s">
        <v>268</v>
      </c>
      <c r="F145" s="13">
        <v>2</v>
      </c>
      <c r="G145" s="13" t="s">
        <v>303</v>
      </c>
      <c r="H145" s="41">
        <v>2</v>
      </c>
      <c r="J145" s="41" t="s">
        <v>77</v>
      </c>
      <c r="K145" s="41">
        <v>1</v>
      </c>
      <c r="L145" s="18" t="s">
        <v>78</v>
      </c>
      <c r="M145" s="27">
        <v>100</v>
      </c>
      <c r="N145" s="18">
        <v>99340952</v>
      </c>
      <c r="O145" s="36">
        <v>5191</v>
      </c>
      <c r="P145" s="36">
        <f t="shared" si="18"/>
        <v>5346</v>
      </c>
      <c r="Q145" s="36">
        <v>5507</v>
      </c>
      <c r="R145" s="36">
        <f t="shared" si="19"/>
        <v>5464</v>
      </c>
      <c r="S145" s="36">
        <v>6038</v>
      </c>
      <c r="T145" s="42" t="s">
        <v>257</v>
      </c>
      <c r="U145" s="42"/>
      <c r="V145" s="42" t="s">
        <v>80</v>
      </c>
      <c r="W145" s="42" t="s">
        <v>304</v>
      </c>
      <c r="X145" s="38">
        <v>2</v>
      </c>
      <c r="Y145" s="42"/>
      <c r="Z145" s="41" t="s">
        <v>83</v>
      </c>
      <c r="AA145" s="41" t="s">
        <v>84</v>
      </c>
      <c r="AB145" s="18" t="s">
        <v>85</v>
      </c>
      <c r="AC145" s="41" t="s">
        <v>90</v>
      </c>
      <c r="AG145" s="41">
        <v>99340952</v>
      </c>
      <c r="AH145" s="41">
        <v>5060</v>
      </c>
      <c r="AI145" s="41">
        <f>VLOOKUP(AG145,[1]CRE!$A$2:$J$994,10,FALSE)</f>
        <v>5191</v>
      </c>
      <c r="AK145" s="41">
        <v>99340952</v>
      </c>
      <c r="AL145" s="41">
        <v>5346</v>
      </c>
      <c r="AQ145" s="41">
        <v>99340952</v>
      </c>
      <c r="AR145" s="41">
        <v>5464</v>
      </c>
      <c r="AT145" s="41">
        <v>99340952</v>
      </c>
      <c r="AU145" s="41">
        <v>5774</v>
      </c>
      <c r="AW145" s="41">
        <v>99340952</v>
      </c>
      <c r="AX145" s="41">
        <v>6038</v>
      </c>
      <c r="AY145" s="36"/>
    </row>
    <row r="146" spans="2:51" x14ac:dyDescent="0.25">
      <c r="B146" s="22" t="s">
        <v>308</v>
      </c>
      <c r="C146" s="41" t="s">
        <v>68</v>
      </c>
      <c r="D146" s="41" t="s">
        <v>256</v>
      </c>
      <c r="E146" s="41" t="s">
        <v>256</v>
      </c>
      <c r="F146" s="13">
        <v>1</v>
      </c>
      <c r="G146" s="13" t="s">
        <v>303</v>
      </c>
      <c r="H146" s="41">
        <v>1.5</v>
      </c>
      <c r="J146" s="41" t="s">
        <v>77</v>
      </c>
      <c r="K146" s="41">
        <v>3</v>
      </c>
      <c r="L146" s="18" t="s">
        <v>78</v>
      </c>
      <c r="M146" s="27">
        <v>115</v>
      </c>
      <c r="N146" s="18">
        <v>99392047</v>
      </c>
      <c r="O146" s="36">
        <v>5405</v>
      </c>
      <c r="P146" s="36">
        <f t="shared" si="18"/>
        <v>5568</v>
      </c>
      <c r="Q146" s="36">
        <v>5611</v>
      </c>
      <c r="R146" s="36">
        <f t="shared" si="19"/>
        <v>5698</v>
      </c>
      <c r="S146" s="36">
        <v>6293</v>
      </c>
      <c r="T146" s="42" t="s">
        <v>257</v>
      </c>
      <c r="U146" s="42"/>
      <c r="V146" s="42" t="s">
        <v>80</v>
      </c>
      <c r="W146" s="42" t="s">
        <v>304</v>
      </c>
      <c r="X146" s="38">
        <v>2</v>
      </c>
      <c r="Y146" s="42"/>
      <c r="Z146" s="41" t="s">
        <v>83</v>
      </c>
      <c r="AA146" s="41" t="s">
        <v>84</v>
      </c>
      <c r="AB146" s="18" t="s">
        <v>205</v>
      </c>
      <c r="AC146" s="41" t="s">
        <v>86</v>
      </c>
      <c r="AG146" s="41">
        <v>99392047</v>
      </c>
      <c r="AH146" s="41">
        <v>5259</v>
      </c>
      <c r="AI146" s="41">
        <f>VLOOKUP(AG146,[1]CRE!$A$2:$J$994,10,FALSE)</f>
        <v>5405</v>
      </c>
      <c r="AK146" s="41">
        <v>99392047</v>
      </c>
      <c r="AL146" s="41">
        <v>5568</v>
      </c>
      <c r="AQ146" s="41">
        <v>99392047</v>
      </c>
      <c r="AR146" s="41">
        <v>5698</v>
      </c>
      <c r="AT146" s="41">
        <v>99392047</v>
      </c>
      <c r="AU146" s="41">
        <v>6008</v>
      </c>
      <c r="AW146" s="41">
        <v>99392047</v>
      </c>
      <c r="AX146" s="41">
        <v>6293</v>
      </c>
      <c r="AY146" s="36"/>
    </row>
    <row r="147" spans="2:51" x14ac:dyDescent="0.25">
      <c r="B147" s="22" t="s">
        <v>309</v>
      </c>
      <c r="C147" s="41" t="s">
        <v>68</v>
      </c>
      <c r="D147" s="41" t="s">
        <v>256</v>
      </c>
      <c r="E147" s="41" t="s">
        <v>256</v>
      </c>
      <c r="F147" s="13">
        <v>1</v>
      </c>
      <c r="G147" s="13" t="s">
        <v>303</v>
      </c>
      <c r="H147" s="41">
        <v>1.5</v>
      </c>
      <c r="J147" s="41" t="s">
        <v>77</v>
      </c>
      <c r="K147" s="41">
        <v>3</v>
      </c>
      <c r="L147" s="18" t="s">
        <v>78</v>
      </c>
      <c r="M147" s="27">
        <v>115</v>
      </c>
      <c r="N147" s="18">
        <v>99391978</v>
      </c>
      <c r="O147" s="36">
        <v>4990</v>
      </c>
      <c r="P147" s="36">
        <f t="shared" si="18"/>
        <v>5140</v>
      </c>
      <c r="Q147" s="36">
        <v>5294</v>
      </c>
      <c r="R147" s="36">
        <f t="shared" si="19"/>
        <v>5345</v>
      </c>
      <c r="S147" s="36">
        <v>5900</v>
      </c>
      <c r="T147" s="42" t="s">
        <v>257</v>
      </c>
      <c r="U147" s="42"/>
      <c r="V147" s="42" t="s">
        <v>80</v>
      </c>
      <c r="W147" s="42" t="s">
        <v>304</v>
      </c>
      <c r="X147" s="38">
        <v>2</v>
      </c>
      <c r="Y147" s="42"/>
      <c r="Z147" s="41" t="s">
        <v>83</v>
      </c>
      <c r="AA147" s="41" t="s">
        <v>84</v>
      </c>
      <c r="AB147" s="18" t="s">
        <v>205</v>
      </c>
      <c r="AC147" s="41" t="s">
        <v>90</v>
      </c>
      <c r="AG147" s="41">
        <v>99391978</v>
      </c>
      <c r="AH147" s="41">
        <v>4864</v>
      </c>
      <c r="AI147" s="41">
        <f>VLOOKUP(AG147,[1]CRE!$A$2:$J$994,10,FALSE)</f>
        <v>4990</v>
      </c>
      <c r="AK147" s="41">
        <v>99391978</v>
      </c>
      <c r="AL147" s="41">
        <v>5140</v>
      </c>
      <c r="AQ147" s="41">
        <v>99391978</v>
      </c>
      <c r="AR147" s="41">
        <v>5345</v>
      </c>
      <c r="AT147" s="41">
        <v>99391978</v>
      </c>
      <c r="AU147" s="41">
        <v>5634</v>
      </c>
      <c r="AW147" s="41">
        <v>99391978</v>
      </c>
      <c r="AX147" s="41">
        <v>5900</v>
      </c>
      <c r="AY147" s="36"/>
    </row>
    <row r="148" spans="2:51" x14ac:dyDescent="0.25">
      <c r="B148" s="22" t="s">
        <v>310</v>
      </c>
      <c r="C148" s="41" t="s">
        <v>68</v>
      </c>
      <c r="D148" s="41" t="s">
        <v>268</v>
      </c>
      <c r="E148" s="41" t="s">
        <v>268</v>
      </c>
      <c r="F148" s="13">
        <v>2</v>
      </c>
      <c r="G148" s="13" t="s">
        <v>303</v>
      </c>
      <c r="H148" s="41">
        <v>1.5</v>
      </c>
      <c r="J148" s="41" t="s">
        <v>77</v>
      </c>
      <c r="K148" s="41">
        <v>3</v>
      </c>
      <c r="L148" s="18" t="s">
        <v>78</v>
      </c>
      <c r="M148" s="27">
        <v>117</v>
      </c>
      <c r="N148" s="18">
        <v>99392048</v>
      </c>
      <c r="O148" s="36">
        <v>5624</v>
      </c>
      <c r="P148" s="36">
        <f t="shared" si="18"/>
        <v>5793</v>
      </c>
      <c r="Q148" s="36">
        <v>5843</v>
      </c>
      <c r="R148" s="36">
        <f t="shared" si="19"/>
        <v>5940</v>
      </c>
      <c r="S148" s="36">
        <v>6564</v>
      </c>
      <c r="T148" s="42" t="s">
        <v>257</v>
      </c>
      <c r="U148" s="42"/>
      <c r="V148" s="42" t="s">
        <v>80</v>
      </c>
      <c r="W148" s="42" t="s">
        <v>304</v>
      </c>
      <c r="X148" s="38">
        <v>2</v>
      </c>
      <c r="Y148" s="42"/>
      <c r="Z148" s="41" t="s">
        <v>83</v>
      </c>
      <c r="AA148" s="41" t="s">
        <v>84</v>
      </c>
      <c r="AB148" s="18" t="s">
        <v>85</v>
      </c>
      <c r="AC148" s="41" t="s">
        <v>86</v>
      </c>
      <c r="AG148" s="41">
        <v>99392048</v>
      </c>
      <c r="AH148" s="41">
        <v>5472</v>
      </c>
      <c r="AI148" s="41">
        <f>VLOOKUP(AG148,[1]CRE!$A$2:$J$994,10,FALSE)</f>
        <v>5624</v>
      </c>
      <c r="AK148" s="41">
        <v>99392048</v>
      </c>
      <c r="AL148" s="41">
        <v>5793</v>
      </c>
      <c r="AQ148" s="41">
        <v>99392048</v>
      </c>
      <c r="AR148" s="41">
        <v>5940</v>
      </c>
      <c r="AT148" s="41">
        <v>99392048</v>
      </c>
      <c r="AU148" s="41">
        <v>6271</v>
      </c>
      <c r="AW148" s="41">
        <v>99392048</v>
      </c>
      <c r="AX148" s="41">
        <v>6564</v>
      </c>
      <c r="AY148" s="36"/>
    </row>
    <row r="149" spans="2:51" x14ac:dyDescent="0.25">
      <c r="B149" s="22" t="s">
        <v>311</v>
      </c>
      <c r="C149" s="41" t="s">
        <v>68</v>
      </c>
      <c r="D149" s="41" t="s">
        <v>268</v>
      </c>
      <c r="E149" s="41" t="s">
        <v>268</v>
      </c>
      <c r="F149" s="13">
        <v>2</v>
      </c>
      <c r="G149" s="13" t="s">
        <v>303</v>
      </c>
      <c r="H149" s="41">
        <v>1.5</v>
      </c>
      <c r="J149" s="41" t="s">
        <v>77</v>
      </c>
      <c r="K149" s="41">
        <v>3</v>
      </c>
      <c r="L149" s="18" t="s">
        <v>78</v>
      </c>
      <c r="M149" s="27">
        <v>117</v>
      </c>
      <c r="N149" s="18">
        <v>99391979</v>
      </c>
      <c r="O149" s="36">
        <v>5209</v>
      </c>
      <c r="P149" s="36">
        <f t="shared" si="18"/>
        <v>5365</v>
      </c>
      <c r="Q149" s="36">
        <v>5526</v>
      </c>
      <c r="R149" s="36">
        <f t="shared" si="19"/>
        <v>5587</v>
      </c>
      <c r="S149" s="36">
        <v>6171</v>
      </c>
      <c r="T149" s="42" t="s">
        <v>257</v>
      </c>
      <c r="U149" s="42"/>
      <c r="V149" s="42" t="s">
        <v>80</v>
      </c>
      <c r="W149" s="42" t="s">
        <v>304</v>
      </c>
      <c r="X149" s="38">
        <v>2</v>
      </c>
      <c r="Y149" s="42"/>
      <c r="Z149" s="41" t="s">
        <v>83</v>
      </c>
      <c r="AA149" s="41" t="s">
        <v>84</v>
      </c>
      <c r="AB149" s="18" t="s">
        <v>85</v>
      </c>
      <c r="AC149" s="41" t="s">
        <v>90</v>
      </c>
      <c r="AG149" s="41">
        <v>99391979</v>
      </c>
      <c r="AH149" s="41">
        <v>5077</v>
      </c>
      <c r="AI149" s="41">
        <f>VLOOKUP(AG149,[1]CRE!$A$2:$J$994,10,FALSE)</f>
        <v>5209</v>
      </c>
      <c r="AK149" s="41">
        <v>99391979</v>
      </c>
      <c r="AL149" s="41">
        <v>5365</v>
      </c>
      <c r="AQ149" s="41">
        <v>99391979</v>
      </c>
      <c r="AR149" s="41">
        <v>5587</v>
      </c>
      <c r="AT149" s="41">
        <v>99391979</v>
      </c>
      <c r="AU149" s="41">
        <v>5897</v>
      </c>
      <c r="AW149" s="41">
        <v>99391979</v>
      </c>
      <c r="AX149" s="41">
        <v>6171</v>
      </c>
      <c r="AY149" s="36"/>
    </row>
    <row r="150" spans="2:51" x14ac:dyDescent="0.25">
      <c r="B150" s="22" t="s">
        <v>312</v>
      </c>
      <c r="C150" s="41" t="s">
        <v>68</v>
      </c>
      <c r="D150" s="41" t="s">
        <v>273</v>
      </c>
      <c r="E150" s="41" t="s">
        <v>273</v>
      </c>
      <c r="F150" s="13">
        <v>4</v>
      </c>
      <c r="G150" s="13" t="s">
        <v>303</v>
      </c>
      <c r="H150" s="41">
        <v>3</v>
      </c>
      <c r="J150" s="41" t="s">
        <v>77</v>
      </c>
      <c r="K150" s="41">
        <v>3</v>
      </c>
      <c r="L150" s="18" t="s">
        <v>78</v>
      </c>
      <c r="M150" s="27">
        <v>148</v>
      </c>
      <c r="N150" s="18">
        <v>99392049</v>
      </c>
      <c r="O150" s="36">
        <v>6579</v>
      </c>
      <c r="P150" s="36">
        <f t="shared" si="18"/>
        <v>6777</v>
      </c>
      <c r="Q150" s="36">
        <v>6856</v>
      </c>
      <c r="R150" s="36">
        <f t="shared" si="19"/>
        <v>6953</v>
      </c>
      <c r="S150" s="36">
        <v>7674</v>
      </c>
      <c r="T150" s="42" t="s">
        <v>257</v>
      </c>
      <c r="U150" s="42"/>
      <c r="V150" s="42" t="s">
        <v>80</v>
      </c>
      <c r="W150" s="42" t="s">
        <v>304</v>
      </c>
      <c r="X150" s="38">
        <v>2</v>
      </c>
      <c r="Y150" s="42"/>
      <c r="Z150" s="41" t="s">
        <v>83</v>
      </c>
      <c r="AA150" s="41" t="s">
        <v>84</v>
      </c>
      <c r="AB150" s="18" t="s">
        <v>85</v>
      </c>
      <c r="AC150" s="41" t="s">
        <v>86</v>
      </c>
      <c r="AG150" s="41">
        <v>99392049</v>
      </c>
      <c r="AH150" s="41">
        <v>6404</v>
      </c>
      <c r="AI150" s="41">
        <f>VLOOKUP(AG150,[1]CRE!$A$2:$J$994,10,FALSE)</f>
        <v>6579</v>
      </c>
      <c r="AK150" s="41">
        <v>99392049</v>
      </c>
      <c r="AL150" s="41">
        <v>6777</v>
      </c>
      <c r="AQ150" s="41">
        <v>99392049</v>
      </c>
      <c r="AR150" s="41">
        <v>6953</v>
      </c>
      <c r="AT150" s="41">
        <v>99392049</v>
      </c>
      <c r="AU150" s="41">
        <v>7326</v>
      </c>
      <c r="AW150" s="41">
        <v>99392049</v>
      </c>
      <c r="AX150" s="41">
        <v>7674</v>
      </c>
      <c r="AY150" s="36"/>
    </row>
    <row r="151" spans="2:51" x14ac:dyDescent="0.25">
      <c r="B151" s="22" t="s">
        <v>313</v>
      </c>
      <c r="C151" s="41" t="s">
        <v>68</v>
      </c>
      <c r="D151" s="41" t="s">
        <v>273</v>
      </c>
      <c r="E151" s="41" t="s">
        <v>273</v>
      </c>
      <c r="F151" s="13">
        <v>4</v>
      </c>
      <c r="G151" s="13" t="s">
        <v>303</v>
      </c>
      <c r="H151" s="41">
        <v>3</v>
      </c>
      <c r="J151" s="41" t="s">
        <v>77</v>
      </c>
      <c r="K151" s="41">
        <v>3</v>
      </c>
      <c r="L151" s="18" t="s">
        <v>78</v>
      </c>
      <c r="M151" s="27">
        <v>148</v>
      </c>
      <c r="N151" s="18">
        <v>99391980</v>
      </c>
      <c r="O151" s="36">
        <v>6164</v>
      </c>
      <c r="P151" s="36">
        <f t="shared" si="18"/>
        <v>6349</v>
      </c>
      <c r="Q151" s="36">
        <v>6539</v>
      </c>
      <c r="R151" s="36">
        <f t="shared" si="19"/>
        <v>6600</v>
      </c>
      <c r="S151" s="36">
        <v>7281</v>
      </c>
      <c r="T151" s="42" t="s">
        <v>257</v>
      </c>
      <c r="U151" s="42"/>
      <c r="V151" s="42" t="s">
        <v>80</v>
      </c>
      <c r="W151" s="42" t="s">
        <v>304</v>
      </c>
      <c r="X151" s="38">
        <v>2</v>
      </c>
      <c r="Y151" s="42"/>
      <c r="Z151" s="41" t="s">
        <v>83</v>
      </c>
      <c r="AA151" s="41" t="s">
        <v>84</v>
      </c>
      <c r="AB151" s="18" t="s">
        <v>85</v>
      </c>
      <c r="AC151" s="41" t="s">
        <v>90</v>
      </c>
      <c r="AG151" s="41">
        <v>99391980</v>
      </c>
      <c r="AH151" s="41">
        <v>6009</v>
      </c>
      <c r="AI151" s="41">
        <f>VLOOKUP(AG151,[1]CRE!$A$2:$J$994,10,FALSE)</f>
        <v>6164</v>
      </c>
      <c r="AK151" s="41">
        <v>99391980</v>
      </c>
      <c r="AL151" s="41">
        <v>6349</v>
      </c>
      <c r="AQ151" s="41">
        <v>99391980</v>
      </c>
      <c r="AR151" s="41">
        <v>6600</v>
      </c>
      <c r="AT151" s="41">
        <v>99391980</v>
      </c>
      <c r="AU151" s="41">
        <v>6952</v>
      </c>
      <c r="AW151" s="41">
        <v>99391980</v>
      </c>
      <c r="AX151" s="41">
        <v>7281</v>
      </c>
      <c r="AY151" s="36"/>
    </row>
    <row r="152" spans="2:51" x14ac:dyDescent="0.25">
      <c r="B152" s="22" t="s">
        <v>314</v>
      </c>
      <c r="C152" s="41" t="s">
        <v>68</v>
      </c>
      <c r="D152" s="41" t="s">
        <v>278</v>
      </c>
      <c r="E152" s="41" t="s">
        <v>278</v>
      </c>
      <c r="F152" s="13">
        <v>6</v>
      </c>
      <c r="G152" s="13" t="s">
        <v>303</v>
      </c>
      <c r="H152" s="41">
        <v>5</v>
      </c>
      <c r="J152" s="41" t="s">
        <v>77</v>
      </c>
      <c r="K152" s="41">
        <v>3</v>
      </c>
      <c r="L152" s="18" t="s">
        <v>78</v>
      </c>
      <c r="M152" s="27">
        <v>185</v>
      </c>
      <c r="N152" s="18">
        <v>99392050</v>
      </c>
      <c r="O152" s="36">
        <v>7808</v>
      </c>
      <c r="P152" s="36">
        <f t="shared" si="18"/>
        <v>8043</v>
      </c>
      <c r="Q152" s="36">
        <v>8160</v>
      </c>
      <c r="R152" s="36">
        <f t="shared" si="19"/>
        <v>8246</v>
      </c>
      <c r="S152" s="36">
        <v>9086</v>
      </c>
      <c r="T152" s="42" t="s">
        <v>257</v>
      </c>
      <c r="U152" s="42"/>
      <c r="V152" s="42" t="s">
        <v>80</v>
      </c>
      <c r="W152" s="42" t="s">
        <v>304</v>
      </c>
      <c r="X152" s="38">
        <v>2</v>
      </c>
      <c r="Y152" s="42"/>
      <c r="Z152" s="41" t="s">
        <v>83</v>
      </c>
      <c r="AA152" s="41" t="s">
        <v>84</v>
      </c>
      <c r="AB152" s="18" t="s">
        <v>96</v>
      </c>
      <c r="AC152" s="41" t="s">
        <v>86</v>
      </c>
      <c r="AG152" s="41">
        <v>99392050</v>
      </c>
      <c r="AH152" s="41">
        <v>7606</v>
      </c>
      <c r="AI152" s="41">
        <f>VLOOKUP(AG152,[1]CRE!$A$2:$J$994,10,FALSE)</f>
        <v>7808</v>
      </c>
      <c r="AK152" s="41">
        <v>99392050</v>
      </c>
      <c r="AL152" s="41">
        <v>8043</v>
      </c>
      <c r="AQ152" s="41">
        <v>99392050</v>
      </c>
      <c r="AR152" s="41">
        <v>8246</v>
      </c>
      <c r="AT152" s="41">
        <v>99392050</v>
      </c>
      <c r="AU152" s="41">
        <v>8660</v>
      </c>
      <c r="AW152" s="41">
        <v>99392050</v>
      </c>
      <c r="AX152" s="41">
        <v>9086</v>
      </c>
      <c r="AY152" s="36"/>
    </row>
    <row r="153" spans="2:51" x14ac:dyDescent="0.25">
      <c r="B153" s="22" t="s">
        <v>315</v>
      </c>
      <c r="C153" s="41" t="s">
        <v>68</v>
      </c>
      <c r="D153" s="41" t="s">
        <v>278</v>
      </c>
      <c r="E153" s="41" t="s">
        <v>278</v>
      </c>
      <c r="F153" s="13">
        <v>6</v>
      </c>
      <c r="G153" s="13" t="s">
        <v>303</v>
      </c>
      <c r="H153" s="41">
        <v>5</v>
      </c>
      <c r="J153" s="41" t="s">
        <v>77</v>
      </c>
      <c r="K153" s="41">
        <v>3</v>
      </c>
      <c r="L153" s="18" t="s">
        <v>78</v>
      </c>
      <c r="M153" s="27">
        <v>185</v>
      </c>
      <c r="N153" s="18">
        <v>99391981</v>
      </c>
      <c r="O153" s="36">
        <v>7393</v>
      </c>
      <c r="P153" s="36">
        <f t="shared" si="18"/>
        <v>7615</v>
      </c>
      <c r="Q153" s="36">
        <v>7843</v>
      </c>
      <c r="R153" s="36">
        <f t="shared" si="19"/>
        <v>7893</v>
      </c>
      <c r="S153" s="36">
        <v>8693</v>
      </c>
      <c r="T153" s="42" t="s">
        <v>257</v>
      </c>
      <c r="U153" s="42"/>
      <c r="V153" s="42" t="s">
        <v>80</v>
      </c>
      <c r="W153" s="42" t="s">
        <v>304</v>
      </c>
      <c r="X153" s="38">
        <v>2</v>
      </c>
      <c r="Y153" s="42"/>
      <c r="Z153" s="41" t="s">
        <v>83</v>
      </c>
      <c r="AA153" s="41" t="s">
        <v>84</v>
      </c>
      <c r="AB153" s="18" t="s">
        <v>96</v>
      </c>
      <c r="AC153" s="41" t="s">
        <v>90</v>
      </c>
      <c r="AG153" s="41">
        <v>99391981</v>
      </c>
      <c r="AH153" s="41">
        <v>7211</v>
      </c>
      <c r="AI153" s="41">
        <f>VLOOKUP(AG153,[1]CRE!$A$2:$J$994,10,FALSE)</f>
        <v>7393</v>
      </c>
      <c r="AK153" s="41">
        <v>99391981</v>
      </c>
      <c r="AL153" s="41">
        <v>7615</v>
      </c>
      <c r="AQ153" s="41">
        <v>99391981</v>
      </c>
      <c r="AR153" s="41">
        <v>7893</v>
      </c>
      <c r="AT153" s="41">
        <v>99391981</v>
      </c>
      <c r="AU153" s="41">
        <v>8286</v>
      </c>
      <c r="AW153" s="41">
        <v>99391981</v>
      </c>
      <c r="AX153" s="41">
        <v>8693</v>
      </c>
      <c r="AY153" s="36"/>
    </row>
    <row r="154" spans="2:51" x14ac:dyDescent="0.25">
      <c r="B154" s="22" t="s">
        <v>316</v>
      </c>
      <c r="C154" s="41" t="s">
        <v>68</v>
      </c>
      <c r="D154" s="41" t="s">
        <v>283</v>
      </c>
      <c r="E154" s="41" t="s">
        <v>283</v>
      </c>
      <c r="F154" s="13">
        <v>8</v>
      </c>
      <c r="G154" s="13" t="s">
        <v>303</v>
      </c>
      <c r="H154" s="41">
        <v>7.5</v>
      </c>
      <c r="J154" s="41" t="s">
        <v>77</v>
      </c>
      <c r="K154" s="41">
        <v>3</v>
      </c>
      <c r="L154" s="18" t="s">
        <v>78</v>
      </c>
      <c r="M154" s="27">
        <v>220</v>
      </c>
      <c r="N154" s="18">
        <v>99392052</v>
      </c>
      <c r="O154" s="36">
        <v>9324</v>
      </c>
      <c r="P154" s="36">
        <f t="shared" si="18"/>
        <v>9605</v>
      </c>
      <c r="Q154" s="36">
        <v>9768</v>
      </c>
      <c r="R154" s="36">
        <f t="shared" si="19"/>
        <v>9861</v>
      </c>
      <c r="S154" s="36">
        <v>10861</v>
      </c>
      <c r="T154" s="42" t="s">
        <v>257</v>
      </c>
      <c r="U154" s="42"/>
      <c r="V154" s="42" t="s">
        <v>80</v>
      </c>
      <c r="W154" s="42" t="s">
        <v>304</v>
      </c>
      <c r="X154" s="38">
        <v>2</v>
      </c>
      <c r="Y154" s="42"/>
      <c r="Z154" s="41" t="s">
        <v>83</v>
      </c>
      <c r="AA154" s="41" t="s">
        <v>84</v>
      </c>
      <c r="AB154" s="18" t="s">
        <v>96</v>
      </c>
      <c r="AC154" s="41" t="s">
        <v>86</v>
      </c>
      <c r="AG154" s="41">
        <v>99392052</v>
      </c>
      <c r="AH154" s="41">
        <v>9085</v>
      </c>
      <c r="AI154" s="41">
        <f>VLOOKUP(AG154,[1]CRE!$A$2:$J$994,10,FALSE)</f>
        <v>9324</v>
      </c>
      <c r="AK154" s="41">
        <v>99392052</v>
      </c>
      <c r="AL154" s="41">
        <v>9605</v>
      </c>
      <c r="AQ154" s="41">
        <v>99392052</v>
      </c>
      <c r="AR154" s="41">
        <v>9861</v>
      </c>
      <c r="AT154" s="41">
        <v>99392052</v>
      </c>
      <c r="AU154" s="41">
        <v>10350</v>
      </c>
      <c r="AW154" s="41">
        <v>99392052</v>
      </c>
      <c r="AX154" s="41">
        <v>10861</v>
      </c>
      <c r="AY154" s="36"/>
    </row>
    <row r="155" spans="2:51" x14ac:dyDescent="0.25">
      <c r="B155" s="22" t="s">
        <v>317</v>
      </c>
      <c r="C155" s="41" t="s">
        <v>68</v>
      </c>
      <c r="D155" s="41" t="s">
        <v>283</v>
      </c>
      <c r="E155" s="41" t="s">
        <v>283</v>
      </c>
      <c r="F155" s="13">
        <v>8</v>
      </c>
      <c r="G155" s="13" t="s">
        <v>303</v>
      </c>
      <c r="H155" s="41">
        <v>7.5</v>
      </c>
      <c r="J155" s="41" t="s">
        <v>77</v>
      </c>
      <c r="K155" s="41">
        <v>3</v>
      </c>
      <c r="L155" s="18" t="s">
        <v>78</v>
      </c>
      <c r="M155" s="27">
        <v>220</v>
      </c>
      <c r="N155" s="18">
        <v>99391982</v>
      </c>
      <c r="O155" s="36">
        <v>8909</v>
      </c>
      <c r="P155" s="36">
        <f t="shared" si="18"/>
        <v>9177</v>
      </c>
      <c r="Q155" s="36">
        <v>9451</v>
      </c>
      <c r="R155" s="36">
        <f t="shared" si="19"/>
        <v>9508</v>
      </c>
      <c r="S155" s="36">
        <v>10468</v>
      </c>
      <c r="T155" s="42" t="s">
        <v>257</v>
      </c>
      <c r="U155" s="42"/>
      <c r="V155" s="42" t="s">
        <v>80</v>
      </c>
      <c r="W155" s="42" t="s">
        <v>304</v>
      </c>
      <c r="X155" s="38">
        <v>2</v>
      </c>
      <c r="Y155" s="42"/>
      <c r="Z155" s="41" t="s">
        <v>83</v>
      </c>
      <c r="AA155" s="41" t="s">
        <v>84</v>
      </c>
      <c r="AB155" s="18" t="s">
        <v>96</v>
      </c>
      <c r="AC155" s="41" t="s">
        <v>90</v>
      </c>
      <c r="AG155" s="41">
        <v>99391982</v>
      </c>
      <c r="AH155" s="41">
        <v>8690</v>
      </c>
      <c r="AI155" s="41">
        <f>VLOOKUP(AG155,[1]CRE!$A$2:$J$994,10,FALSE)</f>
        <v>8909</v>
      </c>
      <c r="AK155" s="41">
        <v>99391982</v>
      </c>
      <c r="AL155" s="41">
        <v>9177</v>
      </c>
      <c r="AQ155" s="41">
        <v>99391982</v>
      </c>
      <c r="AR155" s="41">
        <v>9508</v>
      </c>
      <c r="AT155" s="41">
        <v>99391982</v>
      </c>
      <c r="AU155" s="41">
        <v>9976</v>
      </c>
      <c r="AW155" s="41">
        <v>99391982</v>
      </c>
      <c r="AX155" s="41">
        <v>10468</v>
      </c>
      <c r="AY155" s="36"/>
    </row>
    <row r="156" spans="2:51" x14ac:dyDescent="0.25">
      <c r="B156" s="22" t="s">
        <v>318</v>
      </c>
      <c r="C156" s="41" t="s">
        <v>68</v>
      </c>
      <c r="D156" s="41" t="s">
        <v>288</v>
      </c>
      <c r="E156" s="41" t="s">
        <v>288</v>
      </c>
      <c r="F156" s="13">
        <v>10</v>
      </c>
      <c r="G156" s="13" t="s">
        <v>303</v>
      </c>
      <c r="H156" s="41">
        <v>7.5</v>
      </c>
      <c r="J156" s="41" t="s">
        <v>77</v>
      </c>
      <c r="K156" s="41">
        <v>3</v>
      </c>
      <c r="L156" s="18" t="s">
        <v>78</v>
      </c>
      <c r="M156" s="27">
        <v>225</v>
      </c>
      <c r="N156" s="18">
        <v>99392054</v>
      </c>
      <c r="O156" s="36">
        <v>10124</v>
      </c>
      <c r="P156" s="36">
        <f t="shared" si="18"/>
        <v>10429</v>
      </c>
      <c r="Q156" s="36">
        <v>10617</v>
      </c>
      <c r="R156" s="36">
        <f t="shared" si="19"/>
        <v>10743</v>
      </c>
      <c r="S156" s="36">
        <v>11852</v>
      </c>
      <c r="T156" s="42" t="s">
        <v>257</v>
      </c>
      <c r="U156" s="42"/>
      <c r="V156" s="42" t="s">
        <v>80</v>
      </c>
      <c r="W156" s="42" t="s">
        <v>304</v>
      </c>
      <c r="X156" s="38">
        <v>2</v>
      </c>
      <c r="Y156" s="42"/>
      <c r="Z156" s="41" t="s">
        <v>83</v>
      </c>
      <c r="AA156" s="41" t="s">
        <v>84</v>
      </c>
      <c r="AB156" s="18" t="s">
        <v>136</v>
      </c>
      <c r="AC156" s="41" t="s">
        <v>86</v>
      </c>
      <c r="AG156" s="41">
        <v>99392054</v>
      </c>
      <c r="AH156" s="41">
        <v>9861</v>
      </c>
      <c r="AI156" s="41">
        <f>VLOOKUP(AG156,[1]CRE!$A$2:$J$994,10,FALSE)</f>
        <v>10124</v>
      </c>
      <c r="AK156" s="41">
        <v>99392054</v>
      </c>
      <c r="AL156" s="41">
        <v>10429</v>
      </c>
      <c r="AQ156" s="41">
        <v>99392054</v>
      </c>
      <c r="AR156" s="41">
        <v>10743</v>
      </c>
      <c r="AT156" s="41">
        <v>99392054</v>
      </c>
      <c r="AU156" s="41">
        <v>11312</v>
      </c>
      <c r="AW156" s="41">
        <v>99392054</v>
      </c>
      <c r="AX156" s="41">
        <v>11852</v>
      </c>
      <c r="AY156" s="36"/>
    </row>
    <row r="157" spans="2:51" x14ac:dyDescent="0.25">
      <c r="B157" s="22" t="s">
        <v>319</v>
      </c>
      <c r="C157" s="41" t="s">
        <v>68</v>
      </c>
      <c r="D157" s="41" t="s">
        <v>288</v>
      </c>
      <c r="E157" s="41" t="s">
        <v>288</v>
      </c>
      <c r="F157" s="13">
        <v>10</v>
      </c>
      <c r="G157" s="13" t="s">
        <v>303</v>
      </c>
      <c r="H157" s="41">
        <v>7.5</v>
      </c>
      <c r="J157" s="41" t="s">
        <v>77</v>
      </c>
      <c r="K157" s="41">
        <v>3</v>
      </c>
      <c r="L157" s="18" t="s">
        <v>78</v>
      </c>
      <c r="M157" s="27">
        <v>225</v>
      </c>
      <c r="N157" s="18">
        <v>99391983</v>
      </c>
      <c r="O157" s="36">
        <v>9709</v>
      </c>
      <c r="P157" s="36">
        <f t="shared" si="18"/>
        <v>10001</v>
      </c>
      <c r="Q157" s="36">
        <v>10300</v>
      </c>
      <c r="R157" s="36">
        <f t="shared" si="19"/>
        <v>10390</v>
      </c>
      <c r="S157" s="36">
        <v>11459</v>
      </c>
      <c r="T157" s="42" t="s">
        <v>257</v>
      </c>
      <c r="U157" s="42"/>
      <c r="V157" s="42" t="s">
        <v>80</v>
      </c>
      <c r="W157" s="42" t="s">
        <v>304</v>
      </c>
      <c r="X157" s="38">
        <v>2</v>
      </c>
      <c r="Y157" s="42"/>
      <c r="Z157" s="41" t="s">
        <v>83</v>
      </c>
      <c r="AA157" s="41" t="s">
        <v>84</v>
      </c>
      <c r="AB157" s="18" t="s">
        <v>136</v>
      </c>
      <c r="AC157" s="41" t="s">
        <v>90</v>
      </c>
      <c r="AG157" s="41">
        <v>99391983</v>
      </c>
      <c r="AH157" s="41">
        <v>9466</v>
      </c>
      <c r="AI157" s="41">
        <f>VLOOKUP(AG157,[1]CRE!$A$2:$J$994,10,FALSE)</f>
        <v>9709</v>
      </c>
      <c r="AK157" s="41">
        <v>99391983</v>
      </c>
      <c r="AL157" s="41">
        <v>10001</v>
      </c>
      <c r="AQ157" s="41">
        <v>99391983</v>
      </c>
      <c r="AR157" s="41">
        <v>10390</v>
      </c>
      <c r="AT157" s="41">
        <v>99391983</v>
      </c>
      <c r="AU157" s="41">
        <v>10938</v>
      </c>
      <c r="AW157" s="41">
        <v>99391983</v>
      </c>
      <c r="AX157" s="41">
        <v>11459</v>
      </c>
      <c r="AY157" s="36"/>
    </row>
    <row r="158" spans="2:51" x14ac:dyDescent="0.25">
      <c r="B158" s="22" t="s">
        <v>320</v>
      </c>
      <c r="C158" s="41" t="s">
        <v>68</v>
      </c>
      <c r="D158" s="41" t="s">
        <v>256</v>
      </c>
      <c r="E158" s="41" t="s">
        <v>256</v>
      </c>
      <c r="F158" s="13">
        <v>1</v>
      </c>
      <c r="G158" s="13" t="s">
        <v>303</v>
      </c>
      <c r="H158" s="41">
        <v>1</v>
      </c>
      <c r="J158" s="41" t="s">
        <v>77</v>
      </c>
      <c r="K158" s="41">
        <v>3</v>
      </c>
      <c r="L158" s="18" t="s">
        <v>321</v>
      </c>
      <c r="M158" s="27">
        <v>98</v>
      </c>
      <c r="N158" s="18">
        <v>99340988</v>
      </c>
      <c r="O158" s="36">
        <v>5285</v>
      </c>
      <c r="P158" s="36">
        <f t="shared" si="18"/>
        <v>5444</v>
      </c>
      <c r="Q158" s="36">
        <v>5484</v>
      </c>
      <c r="R158" s="36">
        <f t="shared" si="19"/>
        <v>5575</v>
      </c>
      <c r="S158" s="36">
        <v>6160</v>
      </c>
      <c r="T158" s="42" t="s">
        <v>257</v>
      </c>
      <c r="U158" s="42"/>
      <c r="V158" s="42" t="s">
        <v>80</v>
      </c>
      <c r="W158" s="42" t="s">
        <v>304</v>
      </c>
      <c r="X158" s="38">
        <v>2</v>
      </c>
      <c r="Y158" s="42"/>
      <c r="Z158" s="41" t="s">
        <v>83</v>
      </c>
      <c r="AA158" s="41" t="s">
        <v>84</v>
      </c>
      <c r="AB158" s="18" t="s">
        <v>205</v>
      </c>
      <c r="AC158" s="41" t="s">
        <v>86</v>
      </c>
      <c r="AG158" s="41">
        <v>99340988</v>
      </c>
      <c r="AH158" s="41">
        <v>5142</v>
      </c>
      <c r="AI158" s="41">
        <f>VLOOKUP(AG158,[1]CRE!$A$2:$J$994,10,FALSE)</f>
        <v>5285</v>
      </c>
      <c r="AK158" s="41">
        <v>99340988</v>
      </c>
      <c r="AL158" s="41">
        <v>5444</v>
      </c>
      <c r="AQ158" s="41">
        <v>99340988</v>
      </c>
      <c r="AR158" s="41">
        <v>5575</v>
      </c>
      <c r="AT158" s="41">
        <v>99340988</v>
      </c>
      <c r="AU158" s="41">
        <v>5885</v>
      </c>
      <c r="AW158" s="41">
        <v>99340988</v>
      </c>
      <c r="AX158" s="41">
        <v>6160</v>
      </c>
      <c r="AY158" s="36"/>
    </row>
    <row r="159" spans="2:51" x14ac:dyDescent="0.25">
      <c r="B159" s="22" t="s">
        <v>322</v>
      </c>
      <c r="C159" s="41" t="s">
        <v>68</v>
      </c>
      <c r="D159" s="41" t="s">
        <v>256</v>
      </c>
      <c r="E159" s="41" t="s">
        <v>256</v>
      </c>
      <c r="F159" s="13">
        <v>1</v>
      </c>
      <c r="G159" s="13" t="s">
        <v>303</v>
      </c>
      <c r="H159" s="41">
        <v>1</v>
      </c>
      <c r="J159" s="41" t="s">
        <v>77</v>
      </c>
      <c r="K159" s="41">
        <v>3</v>
      </c>
      <c r="L159" s="18" t="s">
        <v>321</v>
      </c>
      <c r="M159" s="27">
        <v>98</v>
      </c>
      <c r="N159" s="18">
        <v>99340993</v>
      </c>
      <c r="O159" s="36">
        <v>4870</v>
      </c>
      <c r="P159" s="36">
        <f t="shared" si="18"/>
        <v>5016</v>
      </c>
      <c r="Q159" s="36">
        <v>5167</v>
      </c>
      <c r="R159" s="36">
        <f t="shared" si="19"/>
        <v>5222</v>
      </c>
      <c r="S159" s="36">
        <v>5767</v>
      </c>
      <c r="T159" s="42" t="s">
        <v>257</v>
      </c>
      <c r="U159" s="42"/>
      <c r="V159" s="42" t="s">
        <v>80</v>
      </c>
      <c r="W159" s="42" t="s">
        <v>304</v>
      </c>
      <c r="X159" s="38">
        <v>2</v>
      </c>
      <c r="Y159" s="42"/>
      <c r="Z159" s="41" t="s">
        <v>83</v>
      </c>
      <c r="AA159" s="41" t="s">
        <v>84</v>
      </c>
      <c r="AB159" s="18" t="s">
        <v>205</v>
      </c>
      <c r="AC159" s="41" t="s">
        <v>90</v>
      </c>
      <c r="AG159" s="41">
        <v>99340993</v>
      </c>
      <c r="AH159" s="41">
        <v>4747</v>
      </c>
      <c r="AI159" s="41">
        <f>VLOOKUP(AG159,[1]CRE!$A$2:$J$994,10,FALSE)</f>
        <v>4870</v>
      </c>
      <c r="AK159" s="41">
        <v>99340993</v>
      </c>
      <c r="AL159" s="41">
        <v>5016</v>
      </c>
      <c r="AQ159" s="41">
        <v>99340993</v>
      </c>
      <c r="AR159" s="41">
        <v>5222</v>
      </c>
      <c r="AT159" s="41">
        <v>99340993</v>
      </c>
      <c r="AU159" s="41">
        <v>5511</v>
      </c>
      <c r="AW159" s="41">
        <v>99340993</v>
      </c>
      <c r="AX159" s="41">
        <v>5767</v>
      </c>
      <c r="AY159" s="36"/>
    </row>
    <row r="160" spans="2:51" x14ac:dyDescent="0.25">
      <c r="B160" s="22" t="s">
        <v>323</v>
      </c>
      <c r="C160" s="41" t="s">
        <v>68</v>
      </c>
      <c r="D160" s="41" t="s">
        <v>268</v>
      </c>
      <c r="E160" s="41" t="s">
        <v>268</v>
      </c>
      <c r="F160" s="13">
        <v>2</v>
      </c>
      <c r="G160" s="13" t="s">
        <v>303</v>
      </c>
      <c r="H160" s="41">
        <v>1.5</v>
      </c>
      <c r="J160" s="41" t="s">
        <v>77</v>
      </c>
      <c r="K160" s="41">
        <v>3</v>
      </c>
      <c r="L160" s="18" t="s">
        <v>321</v>
      </c>
      <c r="M160" s="27">
        <v>100</v>
      </c>
      <c r="N160" s="18">
        <v>99340989</v>
      </c>
      <c r="O160" s="36">
        <v>5624</v>
      </c>
      <c r="P160" s="36">
        <f t="shared" si="18"/>
        <v>5793</v>
      </c>
      <c r="Q160" s="36">
        <v>5843</v>
      </c>
      <c r="R160" s="36">
        <f t="shared" si="19"/>
        <v>5940</v>
      </c>
      <c r="S160" s="36">
        <v>6564</v>
      </c>
      <c r="T160" s="42" t="s">
        <v>257</v>
      </c>
      <c r="U160" s="42"/>
      <c r="V160" s="42" t="s">
        <v>80</v>
      </c>
      <c r="W160" s="42" t="s">
        <v>304</v>
      </c>
      <c r="X160" s="38">
        <v>2</v>
      </c>
      <c r="Y160" s="42"/>
      <c r="Z160" s="41" t="s">
        <v>83</v>
      </c>
      <c r="AA160" s="41" t="s">
        <v>84</v>
      </c>
      <c r="AB160" s="18" t="s">
        <v>85</v>
      </c>
      <c r="AC160" s="41" t="s">
        <v>86</v>
      </c>
      <c r="AG160" s="41">
        <v>99340989</v>
      </c>
      <c r="AH160" s="41">
        <v>5472</v>
      </c>
      <c r="AI160" s="41">
        <f>VLOOKUP(AG160,[1]CRE!$A$2:$J$994,10,FALSE)</f>
        <v>5624</v>
      </c>
      <c r="AK160" s="41">
        <v>99340989</v>
      </c>
      <c r="AL160" s="41">
        <v>5793</v>
      </c>
      <c r="AQ160" s="41">
        <v>99340989</v>
      </c>
      <c r="AR160" s="41">
        <v>5940</v>
      </c>
      <c r="AT160" s="41">
        <v>99340989</v>
      </c>
      <c r="AU160" s="41">
        <v>6271</v>
      </c>
      <c r="AW160" s="41">
        <v>99340989</v>
      </c>
      <c r="AX160" s="41">
        <v>6564</v>
      </c>
      <c r="AY160" s="36"/>
    </row>
    <row r="161" spans="2:51" x14ac:dyDescent="0.25">
      <c r="B161" s="22" t="s">
        <v>324</v>
      </c>
      <c r="C161" s="41" t="s">
        <v>68</v>
      </c>
      <c r="D161" s="41" t="s">
        <v>268</v>
      </c>
      <c r="E161" s="41" t="s">
        <v>268</v>
      </c>
      <c r="F161" s="13">
        <v>2</v>
      </c>
      <c r="G161" s="13" t="s">
        <v>303</v>
      </c>
      <c r="H161" s="41">
        <v>1.5</v>
      </c>
      <c r="J161" s="41" t="s">
        <v>77</v>
      </c>
      <c r="K161" s="41">
        <v>3</v>
      </c>
      <c r="L161" s="18" t="s">
        <v>321</v>
      </c>
      <c r="M161" s="27">
        <v>100</v>
      </c>
      <c r="N161" s="18">
        <v>99340994</v>
      </c>
      <c r="O161" s="36">
        <v>5209</v>
      </c>
      <c r="P161" s="36">
        <f t="shared" si="18"/>
        <v>5365</v>
      </c>
      <c r="Q161" s="36">
        <v>5526</v>
      </c>
      <c r="R161" s="36">
        <f t="shared" si="19"/>
        <v>5587</v>
      </c>
      <c r="S161" s="36">
        <v>6171</v>
      </c>
      <c r="T161" s="42" t="s">
        <v>257</v>
      </c>
      <c r="U161" s="42"/>
      <c r="V161" s="42" t="s">
        <v>80</v>
      </c>
      <c r="W161" s="42" t="s">
        <v>304</v>
      </c>
      <c r="X161" s="38">
        <v>2</v>
      </c>
      <c r="Y161" s="42"/>
      <c r="Z161" s="41" t="s">
        <v>83</v>
      </c>
      <c r="AA161" s="41" t="s">
        <v>84</v>
      </c>
      <c r="AB161" s="18" t="s">
        <v>85</v>
      </c>
      <c r="AC161" s="41" t="s">
        <v>90</v>
      </c>
      <c r="AG161" s="41">
        <v>99340994</v>
      </c>
      <c r="AH161" s="41">
        <v>5077</v>
      </c>
      <c r="AI161" s="41">
        <f>VLOOKUP(AG161,[1]CRE!$A$2:$J$994,10,FALSE)</f>
        <v>5209</v>
      </c>
      <c r="AK161" s="41">
        <v>99340994</v>
      </c>
      <c r="AL161" s="41">
        <v>5365</v>
      </c>
      <c r="AQ161" s="41">
        <v>99340994</v>
      </c>
      <c r="AR161" s="41">
        <v>5587</v>
      </c>
      <c r="AT161" s="41">
        <v>99340994</v>
      </c>
      <c r="AU161" s="41">
        <v>5897</v>
      </c>
      <c r="AW161" s="41">
        <v>99340994</v>
      </c>
      <c r="AX161" s="41">
        <v>6171</v>
      </c>
      <c r="AY161" s="36"/>
    </row>
    <row r="162" spans="2:51" x14ac:dyDescent="0.25">
      <c r="B162" s="22" t="s">
        <v>325</v>
      </c>
      <c r="C162" s="41" t="s">
        <v>68</v>
      </c>
      <c r="D162" s="41" t="s">
        <v>273</v>
      </c>
      <c r="E162" s="41" t="s">
        <v>273</v>
      </c>
      <c r="F162" s="13">
        <v>4</v>
      </c>
      <c r="G162" s="13" t="s">
        <v>303</v>
      </c>
      <c r="H162" s="41">
        <v>3</v>
      </c>
      <c r="J162" s="41" t="s">
        <v>77</v>
      </c>
      <c r="K162" s="41">
        <v>3</v>
      </c>
      <c r="L162" s="18" t="s">
        <v>321</v>
      </c>
      <c r="M162" s="27">
        <v>128</v>
      </c>
      <c r="N162" s="18">
        <v>99340991</v>
      </c>
      <c r="O162" s="36">
        <v>6579</v>
      </c>
      <c r="P162" s="36">
        <f t="shared" si="18"/>
        <v>6777</v>
      </c>
      <c r="Q162" s="36">
        <v>6856</v>
      </c>
      <c r="R162" s="36">
        <f t="shared" si="19"/>
        <v>6953</v>
      </c>
      <c r="S162" s="36">
        <v>7674</v>
      </c>
      <c r="T162" s="42" t="s">
        <v>257</v>
      </c>
      <c r="U162" s="42"/>
      <c r="V162" s="42" t="s">
        <v>80</v>
      </c>
      <c r="W162" s="42" t="s">
        <v>304</v>
      </c>
      <c r="X162" s="38">
        <v>2</v>
      </c>
      <c r="Y162" s="42"/>
      <c r="Z162" s="41" t="s">
        <v>83</v>
      </c>
      <c r="AA162" s="41" t="s">
        <v>84</v>
      </c>
      <c r="AB162" s="18" t="s">
        <v>85</v>
      </c>
      <c r="AC162" s="41" t="s">
        <v>86</v>
      </c>
      <c r="AG162" s="41">
        <v>99340991</v>
      </c>
      <c r="AH162" s="41">
        <v>6404</v>
      </c>
      <c r="AI162" s="41">
        <f>VLOOKUP(AG162,[1]CRE!$A$2:$J$994,10,FALSE)</f>
        <v>6579</v>
      </c>
      <c r="AK162" s="41">
        <v>99340991</v>
      </c>
      <c r="AL162" s="41">
        <v>6777</v>
      </c>
      <c r="AQ162" s="41">
        <v>99340991</v>
      </c>
      <c r="AR162" s="41">
        <v>6953</v>
      </c>
      <c r="AT162" s="41">
        <v>99340991</v>
      </c>
      <c r="AU162" s="41">
        <v>7326</v>
      </c>
      <c r="AW162" s="41">
        <v>99340991</v>
      </c>
      <c r="AX162" s="41">
        <v>7674</v>
      </c>
      <c r="AY162" s="36"/>
    </row>
    <row r="163" spans="2:51" x14ac:dyDescent="0.25">
      <c r="B163" s="22" t="s">
        <v>326</v>
      </c>
      <c r="C163" s="41" t="s">
        <v>68</v>
      </c>
      <c r="D163" s="41" t="s">
        <v>273</v>
      </c>
      <c r="E163" s="41" t="s">
        <v>273</v>
      </c>
      <c r="F163" s="13">
        <v>4</v>
      </c>
      <c r="G163" s="13" t="s">
        <v>303</v>
      </c>
      <c r="H163" s="41">
        <v>3</v>
      </c>
      <c r="J163" s="41" t="s">
        <v>77</v>
      </c>
      <c r="K163" s="41">
        <v>3</v>
      </c>
      <c r="L163" s="18" t="s">
        <v>321</v>
      </c>
      <c r="M163" s="27">
        <v>128</v>
      </c>
      <c r="N163" s="18">
        <v>99340995</v>
      </c>
      <c r="O163" s="36">
        <v>6164</v>
      </c>
      <c r="P163" s="36">
        <f t="shared" si="18"/>
        <v>6349</v>
      </c>
      <c r="Q163" s="36">
        <v>6539</v>
      </c>
      <c r="R163" s="36">
        <f t="shared" si="19"/>
        <v>6600</v>
      </c>
      <c r="S163" s="36">
        <v>7281</v>
      </c>
      <c r="T163" s="42" t="s">
        <v>257</v>
      </c>
      <c r="U163" s="42"/>
      <c r="V163" s="42" t="s">
        <v>80</v>
      </c>
      <c r="W163" s="42" t="s">
        <v>304</v>
      </c>
      <c r="X163" s="38">
        <v>2</v>
      </c>
      <c r="Y163" s="42"/>
      <c r="Z163" s="41" t="s">
        <v>83</v>
      </c>
      <c r="AA163" s="41" t="s">
        <v>84</v>
      </c>
      <c r="AB163" s="18" t="s">
        <v>85</v>
      </c>
      <c r="AC163" s="41" t="s">
        <v>90</v>
      </c>
      <c r="AG163" s="41">
        <v>99340995</v>
      </c>
      <c r="AH163" s="41">
        <v>6009</v>
      </c>
      <c r="AI163" s="41">
        <f>VLOOKUP(AG163,[1]CRE!$A$2:$J$994,10,FALSE)</f>
        <v>6164</v>
      </c>
      <c r="AK163" s="41">
        <v>99340995</v>
      </c>
      <c r="AL163" s="41">
        <v>6349</v>
      </c>
      <c r="AQ163" s="41">
        <v>99340995</v>
      </c>
      <c r="AR163" s="41">
        <v>6600</v>
      </c>
      <c r="AT163" s="41">
        <v>99340995</v>
      </c>
      <c r="AU163" s="41">
        <v>6952</v>
      </c>
      <c r="AW163" s="41">
        <v>99340995</v>
      </c>
      <c r="AX163" s="41">
        <v>7281</v>
      </c>
      <c r="AY163" s="36"/>
    </row>
    <row r="164" spans="2:51" x14ac:dyDescent="0.25">
      <c r="B164" s="22" t="s">
        <v>327</v>
      </c>
      <c r="C164" s="41" t="s">
        <v>68</v>
      </c>
      <c r="D164" s="41" t="s">
        <v>278</v>
      </c>
      <c r="E164" s="41" t="s">
        <v>278</v>
      </c>
      <c r="F164" s="13">
        <v>6</v>
      </c>
      <c r="G164" s="13" t="s">
        <v>303</v>
      </c>
      <c r="H164" s="41">
        <v>5</v>
      </c>
      <c r="J164" s="41" t="s">
        <v>77</v>
      </c>
      <c r="K164" s="41">
        <v>3</v>
      </c>
      <c r="L164" s="18" t="s">
        <v>321</v>
      </c>
      <c r="M164" s="27">
        <v>185</v>
      </c>
      <c r="N164" s="18">
        <v>99076202</v>
      </c>
      <c r="O164" s="36">
        <v>7808</v>
      </c>
      <c r="P164" s="36">
        <f t="shared" si="18"/>
        <v>8043</v>
      </c>
      <c r="Q164" s="36">
        <v>8160</v>
      </c>
      <c r="R164" s="36">
        <f t="shared" si="19"/>
        <v>8246</v>
      </c>
      <c r="S164" s="36">
        <v>9086</v>
      </c>
      <c r="T164" s="42" t="s">
        <v>257</v>
      </c>
      <c r="U164" s="42"/>
      <c r="V164" s="42" t="s">
        <v>80</v>
      </c>
      <c r="W164" s="42" t="s">
        <v>304</v>
      </c>
      <c r="X164" s="38">
        <v>2</v>
      </c>
      <c r="Y164" s="42"/>
      <c r="Z164" s="41" t="s">
        <v>83</v>
      </c>
      <c r="AA164" s="41" t="s">
        <v>84</v>
      </c>
      <c r="AB164" s="18" t="s">
        <v>96</v>
      </c>
      <c r="AC164" s="41" t="s">
        <v>86</v>
      </c>
      <c r="AG164" s="41">
        <v>99076202</v>
      </c>
      <c r="AH164" s="41">
        <v>7606</v>
      </c>
      <c r="AI164" s="41">
        <f>VLOOKUP(AG164,[1]CRE!$A$2:$J$994,10,FALSE)</f>
        <v>7808</v>
      </c>
      <c r="AK164" s="41">
        <v>99076202</v>
      </c>
      <c r="AL164" s="41">
        <v>8043</v>
      </c>
      <c r="AQ164" s="41">
        <v>99076202</v>
      </c>
      <c r="AR164" s="41">
        <v>8246</v>
      </c>
      <c r="AT164" s="41">
        <v>99076202</v>
      </c>
      <c r="AU164" s="41">
        <v>8660</v>
      </c>
      <c r="AW164" s="41">
        <v>99076202</v>
      </c>
      <c r="AX164" s="41">
        <v>9086</v>
      </c>
      <c r="AY164" s="36"/>
    </row>
    <row r="165" spans="2:51" x14ac:dyDescent="0.25">
      <c r="B165" s="22" t="s">
        <v>328</v>
      </c>
      <c r="C165" s="41" t="s">
        <v>68</v>
      </c>
      <c r="D165" s="41" t="s">
        <v>278</v>
      </c>
      <c r="E165" s="41" t="s">
        <v>278</v>
      </c>
      <c r="F165" s="13">
        <v>6</v>
      </c>
      <c r="G165" s="13" t="s">
        <v>303</v>
      </c>
      <c r="H165" s="41">
        <v>5</v>
      </c>
      <c r="J165" s="41" t="s">
        <v>77</v>
      </c>
      <c r="K165" s="41">
        <v>3</v>
      </c>
      <c r="L165" s="18" t="s">
        <v>321</v>
      </c>
      <c r="M165" s="27">
        <v>185</v>
      </c>
      <c r="N165" s="18">
        <v>99076193</v>
      </c>
      <c r="O165" s="36">
        <v>7393</v>
      </c>
      <c r="P165" s="36">
        <f t="shared" si="18"/>
        <v>7615</v>
      </c>
      <c r="Q165" s="36">
        <v>7843</v>
      </c>
      <c r="R165" s="36">
        <f t="shared" si="19"/>
        <v>7893</v>
      </c>
      <c r="S165" s="36">
        <v>8693</v>
      </c>
      <c r="T165" s="42" t="s">
        <v>257</v>
      </c>
      <c r="U165" s="42"/>
      <c r="V165" s="42" t="s">
        <v>80</v>
      </c>
      <c r="W165" s="42" t="s">
        <v>304</v>
      </c>
      <c r="X165" s="38">
        <v>2</v>
      </c>
      <c r="Y165" s="42"/>
      <c r="Z165" s="41" t="s">
        <v>83</v>
      </c>
      <c r="AA165" s="41" t="s">
        <v>84</v>
      </c>
      <c r="AB165" s="18" t="s">
        <v>96</v>
      </c>
      <c r="AC165" s="41" t="s">
        <v>90</v>
      </c>
      <c r="AG165" s="41">
        <v>99076193</v>
      </c>
      <c r="AH165" s="41">
        <v>7211</v>
      </c>
      <c r="AI165" s="41">
        <f>VLOOKUP(AG165,[1]CRE!$A$2:$J$994,10,FALSE)</f>
        <v>7393</v>
      </c>
      <c r="AK165" s="41">
        <v>99076193</v>
      </c>
      <c r="AL165" s="41">
        <v>7615</v>
      </c>
      <c r="AQ165" s="41">
        <v>99076193</v>
      </c>
      <c r="AR165" s="41">
        <v>7893</v>
      </c>
      <c r="AT165" s="41">
        <v>99076193</v>
      </c>
      <c r="AU165" s="41">
        <v>8286</v>
      </c>
      <c r="AW165" s="41">
        <v>99076193</v>
      </c>
      <c r="AX165" s="41">
        <v>8693</v>
      </c>
      <c r="AY165" s="36"/>
    </row>
    <row r="166" spans="2:51" x14ac:dyDescent="0.25">
      <c r="B166" s="22" t="s">
        <v>329</v>
      </c>
      <c r="C166" s="41" t="s">
        <v>68</v>
      </c>
      <c r="D166" s="41" t="s">
        <v>283</v>
      </c>
      <c r="E166" s="41" t="s">
        <v>283</v>
      </c>
      <c r="F166" s="13">
        <v>8</v>
      </c>
      <c r="G166" s="13" t="s">
        <v>303</v>
      </c>
      <c r="H166" s="41">
        <v>7.5</v>
      </c>
      <c r="J166" s="41" t="s">
        <v>77</v>
      </c>
      <c r="K166" s="41">
        <v>3</v>
      </c>
      <c r="L166" s="18" t="s">
        <v>321</v>
      </c>
      <c r="M166" s="27">
        <v>220</v>
      </c>
      <c r="N166" s="18">
        <v>99076203</v>
      </c>
      <c r="O166" s="36">
        <v>9324</v>
      </c>
      <c r="P166" s="36">
        <f t="shared" si="18"/>
        <v>9605</v>
      </c>
      <c r="Q166" s="36">
        <v>9768</v>
      </c>
      <c r="R166" s="36">
        <f t="shared" si="19"/>
        <v>9861</v>
      </c>
      <c r="S166" s="36">
        <v>10861</v>
      </c>
      <c r="T166" s="42" t="s">
        <v>257</v>
      </c>
      <c r="U166" s="42"/>
      <c r="V166" s="42" t="s">
        <v>80</v>
      </c>
      <c r="W166" s="42" t="s">
        <v>304</v>
      </c>
      <c r="X166" s="38">
        <v>2</v>
      </c>
      <c r="Y166" s="42"/>
      <c r="Z166" s="41" t="s">
        <v>83</v>
      </c>
      <c r="AA166" s="41" t="s">
        <v>84</v>
      </c>
      <c r="AB166" s="18" t="s">
        <v>96</v>
      </c>
      <c r="AC166" s="41" t="s">
        <v>86</v>
      </c>
      <c r="AG166" s="41">
        <v>99076203</v>
      </c>
      <c r="AH166" s="41">
        <v>9085</v>
      </c>
      <c r="AI166" s="41">
        <f>VLOOKUP(AG166,[1]CRE!$A$2:$J$994,10,FALSE)</f>
        <v>9324</v>
      </c>
      <c r="AK166" s="41">
        <v>99076203</v>
      </c>
      <c r="AL166" s="41">
        <v>9605</v>
      </c>
      <c r="AQ166" s="41">
        <v>99076203</v>
      </c>
      <c r="AR166" s="41">
        <v>9861</v>
      </c>
      <c r="AT166" s="41">
        <v>99076203</v>
      </c>
      <c r="AU166" s="41">
        <v>10350</v>
      </c>
      <c r="AW166" s="41">
        <v>99076203</v>
      </c>
      <c r="AX166" s="41">
        <v>10861</v>
      </c>
      <c r="AY166" s="36"/>
    </row>
    <row r="167" spans="2:51" x14ac:dyDescent="0.25">
      <c r="B167" s="22" t="s">
        <v>330</v>
      </c>
      <c r="C167" s="41" t="s">
        <v>68</v>
      </c>
      <c r="D167" s="41" t="s">
        <v>283</v>
      </c>
      <c r="E167" s="41" t="s">
        <v>283</v>
      </c>
      <c r="F167" s="13">
        <v>8</v>
      </c>
      <c r="G167" s="13" t="s">
        <v>303</v>
      </c>
      <c r="H167" s="41">
        <v>7.5</v>
      </c>
      <c r="J167" s="41" t="s">
        <v>77</v>
      </c>
      <c r="K167" s="41">
        <v>3</v>
      </c>
      <c r="L167" s="18" t="s">
        <v>321</v>
      </c>
      <c r="M167" s="27">
        <v>220</v>
      </c>
      <c r="N167" s="18">
        <v>99076194</v>
      </c>
      <c r="O167" s="36">
        <v>8909</v>
      </c>
      <c r="P167" s="36">
        <f t="shared" si="18"/>
        <v>9177</v>
      </c>
      <c r="Q167" s="36">
        <v>9451</v>
      </c>
      <c r="R167" s="36">
        <f t="shared" si="19"/>
        <v>9508</v>
      </c>
      <c r="S167" s="36">
        <v>10468</v>
      </c>
      <c r="T167" s="42" t="s">
        <v>257</v>
      </c>
      <c r="U167" s="42"/>
      <c r="V167" s="42" t="s">
        <v>80</v>
      </c>
      <c r="W167" s="42" t="s">
        <v>304</v>
      </c>
      <c r="X167" s="38">
        <v>2</v>
      </c>
      <c r="Y167" s="42"/>
      <c r="Z167" s="41" t="s">
        <v>83</v>
      </c>
      <c r="AA167" s="41" t="s">
        <v>84</v>
      </c>
      <c r="AB167" s="18" t="s">
        <v>96</v>
      </c>
      <c r="AC167" s="41" t="s">
        <v>90</v>
      </c>
      <c r="AG167" s="41">
        <v>99076194</v>
      </c>
      <c r="AH167" s="41">
        <v>8690</v>
      </c>
      <c r="AI167" s="41">
        <f>VLOOKUP(AG167,[1]CRE!$A$2:$J$994,10,FALSE)</f>
        <v>8909</v>
      </c>
      <c r="AK167" s="41">
        <v>99076194</v>
      </c>
      <c r="AL167" s="41">
        <v>9177</v>
      </c>
      <c r="AQ167" s="41">
        <v>99076194</v>
      </c>
      <c r="AR167" s="41">
        <v>9508</v>
      </c>
      <c r="AT167" s="41">
        <v>99076194</v>
      </c>
      <c r="AU167" s="41">
        <v>9976</v>
      </c>
      <c r="AW167" s="41">
        <v>99076194</v>
      </c>
      <c r="AX167" s="41">
        <v>10468</v>
      </c>
      <c r="AY167" s="36"/>
    </row>
    <row r="168" spans="2:51" x14ac:dyDescent="0.25">
      <c r="B168" s="22" t="s">
        <v>331</v>
      </c>
      <c r="C168" s="41" t="s">
        <v>68</v>
      </c>
      <c r="D168" s="41" t="s">
        <v>288</v>
      </c>
      <c r="E168" s="41" t="s">
        <v>288</v>
      </c>
      <c r="F168" s="13">
        <v>10</v>
      </c>
      <c r="G168" s="13" t="s">
        <v>303</v>
      </c>
      <c r="H168" s="41">
        <v>7.5</v>
      </c>
      <c r="J168" s="41" t="s">
        <v>77</v>
      </c>
      <c r="K168" s="41">
        <v>3</v>
      </c>
      <c r="L168" s="18" t="s">
        <v>321</v>
      </c>
      <c r="M168" s="27">
        <v>225</v>
      </c>
      <c r="N168" s="18">
        <v>99076204</v>
      </c>
      <c r="O168" s="36">
        <v>10124</v>
      </c>
      <c r="P168" s="36">
        <f t="shared" si="18"/>
        <v>10429</v>
      </c>
      <c r="Q168" s="36">
        <v>10617</v>
      </c>
      <c r="R168" s="36">
        <f t="shared" si="19"/>
        <v>10743</v>
      </c>
      <c r="S168" s="36">
        <v>11852</v>
      </c>
      <c r="T168" s="42" t="s">
        <v>257</v>
      </c>
      <c r="U168" s="42"/>
      <c r="V168" s="42" t="s">
        <v>80</v>
      </c>
      <c r="W168" s="42" t="s">
        <v>304</v>
      </c>
      <c r="X168" s="38">
        <v>2</v>
      </c>
      <c r="Y168" s="42"/>
      <c r="Z168" s="41" t="s">
        <v>83</v>
      </c>
      <c r="AA168" s="41" t="s">
        <v>84</v>
      </c>
      <c r="AB168" s="18" t="s">
        <v>136</v>
      </c>
      <c r="AC168" s="41" t="s">
        <v>86</v>
      </c>
      <c r="AG168" s="41">
        <v>99076204</v>
      </c>
      <c r="AH168" s="41">
        <v>9861</v>
      </c>
      <c r="AI168" s="41">
        <f>VLOOKUP(AG168,[1]CRE!$A$2:$J$994,10,FALSE)</f>
        <v>10124</v>
      </c>
      <c r="AK168" s="41">
        <v>99076204</v>
      </c>
      <c r="AL168" s="41">
        <v>10429</v>
      </c>
      <c r="AQ168" s="41">
        <v>99076204</v>
      </c>
      <c r="AR168" s="41">
        <v>10743</v>
      </c>
      <c r="AT168" s="41">
        <v>99076204</v>
      </c>
      <c r="AU168" s="41">
        <v>11312</v>
      </c>
      <c r="AW168" s="41">
        <v>99076204</v>
      </c>
      <c r="AX168" s="41">
        <v>11852</v>
      </c>
      <c r="AY168" s="36"/>
    </row>
    <row r="169" spans="2:51" x14ac:dyDescent="0.25">
      <c r="B169" s="22" t="s">
        <v>332</v>
      </c>
      <c r="C169" s="41" t="s">
        <v>68</v>
      </c>
      <c r="D169" s="41" t="s">
        <v>288</v>
      </c>
      <c r="E169" s="41" t="s">
        <v>288</v>
      </c>
      <c r="F169" s="13">
        <v>10</v>
      </c>
      <c r="G169" s="13" t="s">
        <v>303</v>
      </c>
      <c r="H169" s="41">
        <v>7.5</v>
      </c>
      <c r="J169" s="41" t="s">
        <v>77</v>
      </c>
      <c r="K169" s="41">
        <v>3</v>
      </c>
      <c r="L169" s="18" t="s">
        <v>321</v>
      </c>
      <c r="M169" s="27">
        <v>225</v>
      </c>
      <c r="N169" s="18">
        <v>99076195</v>
      </c>
      <c r="O169" s="36">
        <v>9709</v>
      </c>
      <c r="P169" s="36">
        <f t="shared" si="18"/>
        <v>10001</v>
      </c>
      <c r="Q169" s="36">
        <v>10300</v>
      </c>
      <c r="R169" s="36">
        <f t="shared" si="19"/>
        <v>10390</v>
      </c>
      <c r="S169" s="36">
        <v>11459</v>
      </c>
      <c r="T169" s="42" t="s">
        <v>257</v>
      </c>
      <c r="U169" s="42"/>
      <c r="V169" s="42" t="s">
        <v>80</v>
      </c>
      <c r="W169" s="42" t="s">
        <v>304</v>
      </c>
      <c r="X169" s="38">
        <v>2</v>
      </c>
      <c r="Y169" s="42"/>
      <c r="Z169" s="41" t="s">
        <v>83</v>
      </c>
      <c r="AA169" s="41" t="s">
        <v>84</v>
      </c>
      <c r="AB169" s="18" t="s">
        <v>136</v>
      </c>
      <c r="AC169" s="41" t="s">
        <v>90</v>
      </c>
      <c r="AG169" s="41">
        <v>99076195</v>
      </c>
      <c r="AH169" s="41">
        <v>9466</v>
      </c>
      <c r="AI169" s="41">
        <f>VLOOKUP(AG169,[1]CRE!$A$2:$J$994,10,FALSE)</f>
        <v>9709</v>
      </c>
      <c r="AK169" s="41">
        <v>99076195</v>
      </c>
      <c r="AL169" s="41">
        <v>10001</v>
      </c>
      <c r="AQ169" s="41">
        <v>99076195</v>
      </c>
      <c r="AR169" s="41">
        <v>10390</v>
      </c>
      <c r="AT169" s="41">
        <v>99076195</v>
      </c>
      <c r="AU169" s="41">
        <v>10938</v>
      </c>
      <c r="AW169" s="41">
        <v>99076195</v>
      </c>
      <c r="AX169" s="41">
        <v>11459</v>
      </c>
      <c r="AY169" s="36"/>
    </row>
    <row r="170" spans="2:51" x14ac:dyDescent="0.25">
      <c r="B170" s="22" t="s">
        <v>333</v>
      </c>
      <c r="C170" s="41" t="s">
        <v>68</v>
      </c>
      <c r="D170" s="41" t="s">
        <v>293</v>
      </c>
      <c r="E170" s="41" t="s">
        <v>293</v>
      </c>
      <c r="F170" s="13">
        <v>12</v>
      </c>
      <c r="G170" s="13" t="s">
        <v>303</v>
      </c>
      <c r="H170" s="41">
        <v>10</v>
      </c>
      <c r="J170" s="41" t="s">
        <v>77</v>
      </c>
      <c r="K170" s="41">
        <v>3</v>
      </c>
      <c r="L170" s="18" t="s">
        <v>321</v>
      </c>
      <c r="M170" s="27">
        <v>238</v>
      </c>
      <c r="N170" s="18">
        <v>99076205</v>
      </c>
      <c r="O170" s="36">
        <v>11139</v>
      </c>
      <c r="P170" s="36">
        <f t="shared" si="18"/>
        <v>11473</v>
      </c>
      <c r="Q170" s="36">
        <v>11694</v>
      </c>
      <c r="R170" s="36">
        <f t="shared" si="19"/>
        <v>11818</v>
      </c>
      <c r="S170" s="36">
        <v>13032</v>
      </c>
      <c r="T170" s="42" t="s">
        <v>257</v>
      </c>
      <c r="U170" s="42"/>
      <c r="V170" s="42" t="s">
        <v>80</v>
      </c>
      <c r="W170" s="42" t="s">
        <v>304</v>
      </c>
      <c r="X170" s="38">
        <v>2</v>
      </c>
      <c r="Y170" s="42"/>
      <c r="Z170" s="41" t="s">
        <v>83</v>
      </c>
      <c r="AA170" s="41" t="s">
        <v>84</v>
      </c>
      <c r="AB170" s="18" t="s">
        <v>136</v>
      </c>
      <c r="AC170" s="41" t="s">
        <v>86</v>
      </c>
      <c r="AG170" s="41">
        <v>99076205</v>
      </c>
      <c r="AH170" s="41">
        <v>10852</v>
      </c>
      <c r="AI170" s="41">
        <f>VLOOKUP(AG170,[1]CRE!$A$2:$J$994,10,FALSE)</f>
        <v>11139</v>
      </c>
      <c r="AK170" s="41">
        <v>99076205</v>
      </c>
      <c r="AL170" s="41">
        <v>11473</v>
      </c>
      <c r="AQ170" s="41">
        <v>99076205</v>
      </c>
      <c r="AR170" s="41">
        <v>11818</v>
      </c>
      <c r="AT170" s="41">
        <v>99076205</v>
      </c>
      <c r="AU170" s="41">
        <v>12431</v>
      </c>
      <c r="AW170" s="41">
        <v>99076205</v>
      </c>
      <c r="AX170" s="41">
        <v>13032</v>
      </c>
      <c r="AY170" s="36"/>
    </row>
    <row r="171" spans="2:51" x14ac:dyDescent="0.25">
      <c r="B171" s="22" t="s">
        <v>334</v>
      </c>
      <c r="C171" s="41" t="s">
        <v>68</v>
      </c>
      <c r="D171" s="41" t="s">
        <v>293</v>
      </c>
      <c r="E171" s="41" t="s">
        <v>293</v>
      </c>
      <c r="F171" s="13">
        <v>12</v>
      </c>
      <c r="G171" s="13" t="s">
        <v>303</v>
      </c>
      <c r="H171" s="41">
        <v>10</v>
      </c>
      <c r="J171" s="41" t="s">
        <v>77</v>
      </c>
      <c r="K171" s="41">
        <v>3</v>
      </c>
      <c r="L171" s="18" t="s">
        <v>321</v>
      </c>
      <c r="M171" s="27">
        <v>238</v>
      </c>
      <c r="N171" s="18">
        <v>99076196</v>
      </c>
      <c r="O171" s="36">
        <v>10724</v>
      </c>
      <c r="P171" s="36">
        <f t="shared" si="18"/>
        <v>11045</v>
      </c>
      <c r="Q171" s="36">
        <v>11377</v>
      </c>
      <c r="R171" s="36">
        <f t="shared" si="19"/>
        <v>11465</v>
      </c>
      <c r="S171" s="36">
        <v>12639</v>
      </c>
      <c r="T171" s="42" t="s">
        <v>257</v>
      </c>
      <c r="U171" s="42"/>
      <c r="V171" s="42" t="s">
        <v>80</v>
      </c>
      <c r="W171" s="42" t="s">
        <v>304</v>
      </c>
      <c r="X171" s="38">
        <v>2</v>
      </c>
      <c r="Y171" s="42"/>
      <c r="Z171" s="41" t="s">
        <v>83</v>
      </c>
      <c r="AA171" s="41" t="s">
        <v>84</v>
      </c>
      <c r="AB171" s="18" t="s">
        <v>136</v>
      </c>
      <c r="AC171" s="41" t="s">
        <v>90</v>
      </c>
      <c r="AG171" s="41">
        <v>99076196</v>
      </c>
      <c r="AH171" s="41">
        <v>10457</v>
      </c>
      <c r="AI171" s="41">
        <f>VLOOKUP(AG171,[1]CRE!$A$2:$J$994,10,FALSE)</f>
        <v>10724</v>
      </c>
      <c r="AK171" s="41">
        <v>99076196</v>
      </c>
      <c r="AL171" s="41">
        <v>11045</v>
      </c>
      <c r="AQ171" s="41">
        <v>99076196</v>
      </c>
      <c r="AR171" s="41">
        <v>11465</v>
      </c>
      <c r="AT171" s="41">
        <v>99076196</v>
      </c>
      <c r="AU171" s="41">
        <v>12057</v>
      </c>
      <c r="AW171" s="41">
        <v>99076196</v>
      </c>
      <c r="AX171" s="41">
        <v>12639</v>
      </c>
      <c r="AY171" s="36"/>
    </row>
    <row r="172" spans="2:51" x14ac:dyDescent="0.25">
      <c r="B172" s="22" t="s">
        <v>335</v>
      </c>
      <c r="C172" s="41" t="s">
        <v>68</v>
      </c>
      <c r="D172" s="41" t="s">
        <v>296</v>
      </c>
      <c r="E172" s="41" t="s">
        <v>296</v>
      </c>
      <c r="F172" s="13">
        <v>14</v>
      </c>
      <c r="G172" s="13" t="s">
        <v>303</v>
      </c>
      <c r="H172" s="41">
        <v>15</v>
      </c>
      <c r="J172" s="41" t="s">
        <v>77</v>
      </c>
      <c r="K172" s="41">
        <v>3</v>
      </c>
      <c r="L172" s="18" t="s">
        <v>321</v>
      </c>
      <c r="M172" s="27">
        <v>486</v>
      </c>
      <c r="N172" s="18">
        <v>99076389</v>
      </c>
      <c r="O172" s="36">
        <v>12682</v>
      </c>
      <c r="P172" s="36">
        <f t="shared" si="18"/>
        <v>13063</v>
      </c>
      <c r="Q172" s="36">
        <v>13331</v>
      </c>
      <c r="R172" s="36">
        <f t="shared" si="19"/>
        <v>13324</v>
      </c>
      <c r="S172" s="36">
        <v>14668</v>
      </c>
      <c r="T172" s="42" t="s">
        <v>257</v>
      </c>
      <c r="U172" s="42"/>
      <c r="V172" s="42" t="s">
        <v>80</v>
      </c>
      <c r="W172" s="42" t="s">
        <v>304</v>
      </c>
      <c r="X172" s="38">
        <v>2</v>
      </c>
      <c r="Y172" s="42"/>
      <c r="Z172" s="41" t="s">
        <v>83</v>
      </c>
      <c r="AA172" s="41" t="s">
        <v>84</v>
      </c>
      <c r="AB172" s="18" t="s">
        <v>136</v>
      </c>
      <c r="AC172" s="41" t="s">
        <v>86</v>
      </c>
      <c r="AG172" s="41">
        <v>99076389</v>
      </c>
      <c r="AH172" s="41">
        <v>12362</v>
      </c>
      <c r="AI172" s="41">
        <f>VLOOKUP(AG172,[1]CRE!$A$2:$J$994,10,FALSE)</f>
        <v>12682</v>
      </c>
      <c r="AK172" s="41">
        <v>99076389</v>
      </c>
      <c r="AL172" s="41">
        <v>13063</v>
      </c>
      <c r="AQ172" s="41">
        <v>99076389</v>
      </c>
      <c r="AR172" s="41">
        <v>13324</v>
      </c>
      <c r="AT172" s="41">
        <v>99076389</v>
      </c>
      <c r="AU172" s="41">
        <v>13970</v>
      </c>
      <c r="AW172" s="41">
        <v>99076389</v>
      </c>
      <c r="AX172" s="41">
        <v>14668</v>
      </c>
      <c r="AY172" s="36"/>
    </row>
    <row r="173" spans="2:51" x14ac:dyDescent="0.25">
      <c r="B173" s="22" t="s">
        <v>336</v>
      </c>
      <c r="C173" s="41" t="s">
        <v>68</v>
      </c>
      <c r="D173" s="41" t="s">
        <v>296</v>
      </c>
      <c r="E173" s="41" t="s">
        <v>296</v>
      </c>
      <c r="F173" s="13">
        <v>14</v>
      </c>
      <c r="G173" s="13" t="s">
        <v>303</v>
      </c>
      <c r="H173" s="41">
        <v>15</v>
      </c>
      <c r="J173" s="41" t="s">
        <v>77</v>
      </c>
      <c r="K173" s="41">
        <v>3</v>
      </c>
      <c r="L173" s="18" t="s">
        <v>321</v>
      </c>
      <c r="M173" s="27">
        <v>486</v>
      </c>
      <c r="N173" s="18">
        <v>99076384</v>
      </c>
      <c r="O173" s="36">
        <v>12267</v>
      </c>
      <c r="P173" s="36">
        <f t="shared" si="18"/>
        <v>12635</v>
      </c>
      <c r="Q173" s="36">
        <v>13014</v>
      </c>
      <c r="R173" s="36">
        <f t="shared" si="19"/>
        <v>12971</v>
      </c>
      <c r="S173" s="36">
        <v>14275</v>
      </c>
      <c r="T173" s="42" t="s">
        <v>257</v>
      </c>
      <c r="U173" s="42"/>
      <c r="V173" s="42" t="s">
        <v>80</v>
      </c>
      <c r="W173" s="42" t="s">
        <v>304</v>
      </c>
      <c r="X173" s="38">
        <v>2</v>
      </c>
      <c r="Y173" s="42"/>
      <c r="Z173" s="41" t="s">
        <v>83</v>
      </c>
      <c r="AA173" s="41" t="s">
        <v>84</v>
      </c>
      <c r="AB173" s="18" t="s">
        <v>136</v>
      </c>
      <c r="AC173" s="41" t="s">
        <v>90</v>
      </c>
      <c r="AG173" s="41">
        <v>99076384</v>
      </c>
      <c r="AH173" s="41">
        <v>11967</v>
      </c>
      <c r="AI173" s="41">
        <f>VLOOKUP(AG173,[1]CRE!$A$2:$J$994,10,FALSE)</f>
        <v>12267</v>
      </c>
      <c r="AK173" s="41">
        <v>99076384</v>
      </c>
      <c r="AL173" s="41">
        <v>12635</v>
      </c>
      <c r="AQ173" s="41">
        <v>99076384</v>
      </c>
      <c r="AR173" s="41">
        <v>12971</v>
      </c>
      <c r="AT173" s="41">
        <v>99076384</v>
      </c>
      <c r="AU173" s="41">
        <v>13596</v>
      </c>
      <c r="AW173" s="41">
        <v>99076384</v>
      </c>
      <c r="AX173" s="41">
        <v>14275</v>
      </c>
      <c r="AY173" s="36"/>
    </row>
    <row r="174" spans="2:51" x14ac:dyDescent="0.25">
      <c r="B174" s="22" t="s">
        <v>337</v>
      </c>
      <c r="C174" s="41" t="s">
        <v>68</v>
      </c>
      <c r="D174" s="41" t="s">
        <v>300</v>
      </c>
      <c r="E174" s="41" t="s">
        <v>300</v>
      </c>
      <c r="F174" s="13">
        <v>17</v>
      </c>
      <c r="G174" s="13" t="s">
        <v>303</v>
      </c>
      <c r="H174" s="41">
        <v>15</v>
      </c>
      <c r="J174" s="41" t="s">
        <v>77</v>
      </c>
      <c r="K174" s="41">
        <v>3</v>
      </c>
      <c r="L174" s="18" t="s">
        <v>321</v>
      </c>
      <c r="M174" s="27">
        <v>502</v>
      </c>
      <c r="N174" s="18">
        <v>99076390</v>
      </c>
      <c r="O174" s="36">
        <v>13656</v>
      </c>
      <c r="P174" s="36">
        <f t="shared" si="18"/>
        <v>14066</v>
      </c>
      <c r="Q174" s="36">
        <v>14364</v>
      </c>
      <c r="R174" s="36">
        <f t="shared" si="19"/>
        <v>14398</v>
      </c>
      <c r="S174" s="36">
        <v>15874</v>
      </c>
      <c r="T174" s="42" t="s">
        <v>257</v>
      </c>
      <c r="U174" s="42"/>
      <c r="V174" s="42" t="s">
        <v>80</v>
      </c>
      <c r="W174" s="42" t="s">
        <v>304</v>
      </c>
      <c r="X174" s="38">
        <v>2</v>
      </c>
      <c r="Y174" s="42"/>
      <c r="Z174" s="41" t="s">
        <v>83</v>
      </c>
      <c r="AA174" s="41" t="s">
        <v>84</v>
      </c>
      <c r="AB174" s="18" t="s">
        <v>153</v>
      </c>
      <c r="AC174" s="41" t="s">
        <v>86</v>
      </c>
      <c r="AG174" s="41">
        <v>99076390</v>
      </c>
      <c r="AH174" s="41">
        <v>13307</v>
      </c>
      <c r="AI174" s="41">
        <f>VLOOKUP(AG174,[1]CRE!$A$2:$J$994,10,FALSE)</f>
        <v>13656</v>
      </c>
      <c r="AK174" s="41">
        <v>99076390</v>
      </c>
      <c r="AL174" s="41">
        <v>14066</v>
      </c>
      <c r="AQ174" s="41">
        <v>99076390</v>
      </c>
      <c r="AR174" s="41">
        <v>14398</v>
      </c>
      <c r="AT174" s="41">
        <v>99076390</v>
      </c>
      <c r="AU174" s="41">
        <v>15141</v>
      </c>
      <c r="AW174" s="41">
        <v>99076390</v>
      </c>
      <c r="AX174" s="41">
        <v>15874</v>
      </c>
      <c r="AY174" s="36"/>
    </row>
    <row r="175" spans="2:51" x14ac:dyDescent="0.25">
      <c r="B175" s="22" t="s">
        <v>338</v>
      </c>
      <c r="C175" s="41" t="s">
        <v>68</v>
      </c>
      <c r="D175" s="41" t="s">
        <v>300</v>
      </c>
      <c r="E175" s="41" t="s">
        <v>300</v>
      </c>
      <c r="F175" s="13">
        <v>17</v>
      </c>
      <c r="G175" s="13" t="s">
        <v>303</v>
      </c>
      <c r="H175" s="41">
        <v>15</v>
      </c>
      <c r="J175" s="41" t="s">
        <v>77</v>
      </c>
      <c r="K175" s="41">
        <v>3</v>
      </c>
      <c r="L175" s="18" t="s">
        <v>321</v>
      </c>
      <c r="M175" s="27">
        <v>502</v>
      </c>
      <c r="N175" s="18">
        <v>99076385</v>
      </c>
      <c r="O175" s="36">
        <v>13241</v>
      </c>
      <c r="P175" s="36">
        <f t="shared" si="18"/>
        <v>13638</v>
      </c>
      <c r="Q175" s="36">
        <v>14047</v>
      </c>
      <c r="R175" s="36">
        <f t="shared" si="19"/>
        <v>14045</v>
      </c>
      <c r="S175" s="36">
        <v>15481</v>
      </c>
      <c r="T175" s="42" t="s">
        <v>257</v>
      </c>
      <c r="U175" s="42"/>
      <c r="V175" s="42" t="s">
        <v>80</v>
      </c>
      <c r="W175" s="42" t="s">
        <v>304</v>
      </c>
      <c r="X175" s="38">
        <v>2</v>
      </c>
      <c r="Y175" s="42"/>
      <c r="Z175" s="41" t="s">
        <v>83</v>
      </c>
      <c r="AA175" s="41" t="s">
        <v>84</v>
      </c>
      <c r="AB175" s="18" t="s">
        <v>153</v>
      </c>
      <c r="AC175" s="41" t="s">
        <v>90</v>
      </c>
      <c r="AG175" s="41">
        <v>99076385</v>
      </c>
      <c r="AH175" s="41">
        <v>12912</v>
      </c>
      <c r="AI175" s="41">
        <f>VLOOKUP(AG175,[1]CRE!$A$2:$J$994,10,FALSE)</f>
        <v>13241</v>
      </c>
      <c r="AK175" s="41">
        <v>99076385</v>
      </c>
      <c r="AL175" s="41">
        <v>13638</v>
      </c>
      <c r="AQ175" s="41">
        <v>99076385</v>
      </c>
      <c r="AR175" s="41">
        <v>14045</v>
      </c>
      <c r="AT175" s="41">
        <v>99076385</v>
      </c>
      <c r="AU175" s="41">
        <v>14767</v>
      </c>
      <c r="AW175" s="41">
        <v>99076385</v>
      </c>
      <c r="AX175" s="41">
        <v>15481</v>
      </c>
      <c r="AY175" s="36"/>
    </row>
    <row r="176" spans="2:51" x14ac:dyDescent="0.25">
      <c r="B176" s="22" t="s">
        <v>339</v>
      </c>
      <c r="C176" s="41" t="s">
        <v>68</v>
      </c>
      <c r="D176" s="41" t="s">
        <v>340</v>
      </c>
      <c r="E176" s="41" t="s">
        <v>340</v>
      </c>
      <c r="F176" s="13" t="str">
        <f t="shared" ref="F176:F197" si="20">RIGHT(E176,1)</f>
        <v>1</v>
      </c>
      <c r="G176" s="13" t="str">
        <f t="shared" ref="G176:G201" si="21">SUBSTITUTE(T176,"NE","")</f>
        <v>CR15</v>
      </c>
      <c r="H176" s="41">
        <v>2</v>
      </c>
      <c r="I176" s="41" t="s">
        <v>76</v>
      </c>
      <c r="J176" s="41" t="s">
        <v>77</v>
      </c>
      <c r="K176" s="41">
        <v>1</v>
      </c>
      <c r="L176" s="18" t="s">
        <v>78</v>
      </c>
      <c r="M176" s="27">
        <v>111</v>
      </c>
      <c r="N176" s="19">
        <v>99341016</v>
      </c>
      <c r="O176" s="36">
        <v>6214</v>
      </c>
      <c r="P176" s="36">
        <f t="shared" si="18"/>
        <v>6401</v>
      </c>
      <c r="Q176" s="36">
        <v>6469</v>
      </c>
      <c r="R176" s="36">
        <f t="shared" si="19"/>
        <v>6487</v>
      </c>
      <c r="S176" s="36">
        <v>7184</v>
      </c>
      <c r="T176" s="42" t="s">
        <v>87</v>
      </c>
      <c r="U176" s="42" t="s">
        <v>88</v>
      </c>
      <c r="V176" s="42" t="s">
        <v>80</v>
      </c>
      <c r="W176" s="42" t="s">
        <v>81</v>
      </c>
      <c r="X176" s="38">
        <v>2</v>
      </c>
      <c r="Y176" s="42" t="s">
        <v>82</v>
      </c>
      <c r="Z176" s="41" t="s">
        <v>83</v>
      </c>
      <c r="AA176" s="41" t="s">
        <v>84</v>
      </c>
      <c r="AB176" s="18" t="s">
        <v>85</v>
      </c>
      <c r="AC176" s="41" t="s">
        <v>86</v>
      </c>
      <c r="AG176" s="41">
        <v>99341016</v>
      </c>
      <c r="AH176" s="41">
        <v>5976</v>
      </c>
      <c r="AI176" s="41">
        <f>VLOOKUP(AG176,[1]CRE!$A$2:$J$994,10,FALSE)</f>
        <v>6214</v>
      </c>
      <c r="AK176" s="41">
        <v>99341016</v>
      </c>
      <c r="AL176" s="41">
        <v>6401</v>
      </c>
      <c r="AQ176" s="41">
        <v>99341016</v>
      </c>
      <c r="AR176" s="41">
        <v>6487</v>
      </c>
      <c r="AT176" s="41">
        <v>99341016</v>
      </c>
      <c r="AU176" s="41">
        <v>6879</v>
      </c>
      <c r="AW176" s="41">
        <v>99341016</v>
      </c>
      <c r="AX176" s="41">
        <v>7184</v>
      </c>
      <c r="AY176" s="36"/>
    </row>
    <row r="177" spans="2:51" x14ac:dyDescent="0.25">
      <c r="B177" s="22" t="s">
        <v>341</v>
      </c>
      <c r="C177" s="41" t="s">
        <v>68</v>
      </c>
      <c r="D177" s="41" t="s">
        <v>340</v>
      </c>
      <c r="E177" s="41" t="s">
        <v>340</v>
      </c>
      <c r="F177" s="13" t="str">
        <f t="shared" si="20"/>
        <v>1</v>
      </c>
      <c r="G177" s="13" t="str">
        <f t="shared" si="21"/>
        <v>CR15</v>
      </c>
      <c r="H177" s="41">
        <v>2</v>
      </c>
      <c r="I177" s="41" t="s">
        <v>76</v>
      </c>
      <c r="J177" s="41" t="s">
        <v>77</v>
      </c>
      <c r="K177" s="41">
        <v>1</v>
      </c>
      <c r="L177" s="18" t="s">
        <v>78</v>
      </c>
      <c r="M177" s="27">
        <v>111</v>
      </c>
      <c r="N177" s="19">
        <v>99341018</v>
      </c>
      <c r="O177" s="36">
        <v>5799</v>
      </c>
      <c r="P177" s="36">
        <f t="shared" si="18"/>
        <v>5973</v>
      </c>
      <c r="Q177" s="36">
        <v>6152</v>
      </c>
      <c r="R177" s="36">
        <f t="shared" si="19"/>
        <v>6134</v>
      </c>
      <c r="S177" s="36">
        <v>6791</v>
      </c>
      <c r="T177" s="42" t="s">
        <v>87</v>
      </c>
      <c r="U177" s="42" t="s">
        <v>88</v>
      </c>
      <c r="V177" s="42" t="s">
        <v>80</v>
      </c>
      <c r="W177" s="42" t="s">
        <v>81</v>
      </c>
      <c r="X177" s="38">
        <v>2</v>
      </c>
      <c r="Y177" s="42" t="s">
        <v>82</v>
      </c>
      <c r="Z177" s="41" t="s">
        <v>83</v>
      </c>
      <c r="AA177" s="41" t="s">
        <v>84</v>
      </c>
      <c r="AB177" s="18" t="s">
        <v>85</v>
      </c>
      <c r="AC177" s="41" t="s">
        <v>90</v>
      </c>
      <c r="AG177" s="41">
        <v>99341018</v>
      </c>
      <c r="AH177" s="41">
        <v>5581</v>
      </c>
      <c r="AI177" s="41">
        <f>VLOOKUP(AG177,[1]CRE!$A$2:$J$994,10,FALSE)</f>
        <v>5799</v>
      </c>
      <c r="AK177" s="41">
        <v>99341018</v>
      </c>
      <c r="AL177" s="41">
        <v>5973</v>
      </c>
      <c r="AQ177" s="41">
        <v>99341018</v>
      </c>
      <c r="AR177" s="41">
        <v>6134</v>
      </c>
      <c r="AT177" s="41">
        <v>99341018</v>
      </c>
      <c r="AU177" s="41">
        <v>6505</v>
      </c>
      <c r="AW177" s="41">
        <v>99341018</v>
      </c>
      <c r="AX177" s="41">
        <v>6791</v>
      </c>
      <c r="AY177" s="36"/>
    </row>
    <row r="178" spans="2:51" x14ac:dyDescent="0.25">
      <c r="B178" s="22" t="s">
        <v>342</v>
      </c>
      <c r="C178" s="41" t="s">
        <v>68</v>
      </c>
      <c r="D178" s="41" t="s">
        <v>340</v>
      </c>
      <c r="E178" s="41" t="s">
        <v>340</v>
      </c>
      <c r="F178" s="13" t="str">
        <f t="shared" si="20"/>
        <v>1</v>
      </c>
      <c r="G178" s="13" t="str">
        <f t="shared" si="21"/>
        <v>CR15</v>
      </c>
      <c r="H178" s="41">
        <v>2</v>
      </c>
      <c r="I178" s="41" t="s">
        <v>76</v>
      </c>
      <c r="J178" s="41" t="s">
        <v>77</v>
      </c>
      <c r="K178" s="41">
        <v>3</v>
      </c>
      <c r="L178" s="18" t="s">
        <v>119</v>
      </c>
      <c r="M178" s="27">
        <v>135</v>
      </c>
      <c r="N178" s="18">
        <v>99392149</v>
      </c>
      <c r="O178" s="36">
        <v>6408</v>
      </c>
      <c r="P178" s="36">
        <f t="shared" si="18"/>
        <v>6601</v>
      </c>
      <c r="Q178" s="36">
        <v>6675</v>
      </c>
      <c r="R178" s="36">
        <f t="shared" si="19"/>
        <v>6791</v>
      </c>
      <c r="S178" s="36">
        <v>7511</v>
      </c>
      <c r="T178" s="42" t="s">
        <v>87</v>
      </c>
      <c r="U178" s="42" t="s">
        <v>88</v>
      </c>
      <c r="V178" s="42" t="s">
        <v>80</v>
      </c>
      <c r="W178" s="42" t="s">
        <v>81</v>
      </c>
      <c r="X178" s="38">
        <v>2</v>
      </c>
      <c r="Y178" s="42" t="s">
        <v>82</v>
      </c>
      <c r="Z178" s="41" t="s">
        <v>83</v>
      </c>
      <c r="AA178" s="41" t="s">
        <v>84</v>
      </c>
      <c r="AB178" s="18" t="s">
        <v>85</v>
      </c>
      <c r="AC178" s="41" t="s">
        <v>86</v>
      </c>
      <c r="AG178" s="41">
        <v>99392149</v>
      </c>
      <c r="AH178" s="41">
        <v>6166</v>
      </c>
      <c r="AI178" s="41">
        <f>VLOOKUP(AG178,[1]CRE!$A$2:$J$994,10,FALSE)</f>
        <v>6408</v>
      </c>
      <c r="AK178" s="41">
        <v>99392149</v>
      </c>
      <c r="AL178" s="41">
        <v>6601</v>
      </c>
      <c r="AQ178" s="41">
        <v>99392149</v>
      </c>
      <c r="AR178" s="41">
        <v>6791</v>
      </c>
      <c r="AT178" s="41">
        <v>99392149</v>
      </c>
      <c r="AU178" s="41">
        <v>7183</v>
      </c>
      <c r="AW178" s="41">
        <v>99392149</v>
      </c>
      <c r="AX178" s="41">
        <v>7511</v>
      </c>
      <c r="AY178" s="36"/>
    </row>
    <row r="179" spans="2:51" x14ac:dyDescent="0.25">
      <c r="B179" s="22" t="s">
        <v>343</v>
      </c>
      <c r="C179" s="41" t="s">
        <v>68</v>
      </c>
      <c r="D179" s="41" t="s">
        <v>340</v>
      </c>
      <c r="E179" s="41" t="s">
        <v>340</v>
      </c>
      <c r="F179" s="13" t="str">
        <f t="shared" si="20"/>
        <v>1</v>
      </c>
      <c r="G179" s="13" t="str">
        <f t="shared" si="21"/>
        <v>CR15</v>
      </c>
      <c r="H179" s="41">
        <v>2</v>
      </c>
      <c r="I179" s="41" t="s">
        <v>76</v>
      </c>
      <c r="J179" s="41" t="s">
        <v>77</v>
      </c>
      <c r="K179" s="41">
        <v>3</v>
      </c>
      <c r="L179" s="18" t="s">
        <v>119</v>
      </c>
      <c r="M179" s="27">
        <v>135</v>
      </c>
      <c r="N179" s="18">
        <v>99392113</v>
      </c>
      <c r="O179" s="36">
        <v>5993</v>
      </c>
      <c r="P179" s="36">
        <f t="shared" si="18"/>
        <v>6173</v>
      </c>
      <c r="Q179" s="36">
        <v>6358</v>
      </c>
      <c r="R179" s="36">
        <f t="shared" si="19"/>
        <v>6438</v>
      </c>
      <c r="S179" s="36">
        <v>7118</v>
      </c>
      <c r="T179" s="42" t="s">
        <v>87</v>
      </c>
      <c r="U179" s="42" t="s">
        <v>88</v>
      </c>
      <c r="V179" s="42" t="s">
        <v>80</v>
      </c>
      <c r="W179" s="42" t="s">
        <v>81</v>
      </c>
      <c r="X179" s="38">
        <v>2</v>
      </c>
      <c r="Y179" s="42" t="s">
        <v>82</v>
      </c>
      <c r="Z179" s="41" t="s">
        <v>83</v>
      </c>
      <c r="AA179" s="41" t="s">
        <v>84</v>
      </c>
      <c r="AB179" s="18" t="s">
        <v>85</v>
      </c>
      <c r="AC179" s="41" t="s">
        <v>90</v>
      </c>
      <c r="AG179" s="41">
        <v>99392113</v>
      </c>
      <c r="AH179" s="41">
        <v>5771</v>
      </c>
      <c r="AI179" s="41">
        <f>VLOOKUP(AG179,[1]CRE!$A$2:$J$994,10,FALSE)</f>
        <v>5993</v>
      </c>
      <c r="AK179" s="41">
        <v>99392113</v>
      </c>
      <c r="AL179" s="41">
        <v>6173</v>
      </c>
      <c r="AQ179" s="41">
        <v>99392113</v>
      </c>
      <c r="AR179" s="41">
        <v>6438</v>
      </c>
      <c r="AT179" s="41">
        <v>99392113</v>
      </c>
      <c r="AU179" s="41">
        <v>6809</v>
      </c>
      <c r="AW179" s="41">
        <v>99392113</v>
      </c>
      <c r="AX179" s="41">
        <v>7118</v>
      </c>
      <c r="AY179" s="36"/>
    </row>
    <row r="180" spans="2:51" x14ac:dyDescent="0.25">
      <c r="B180" s="22" t="s">
        <v>344</v>
      </c>
      <c r="C180" s="41" t="s">
        <v>68</v>
      </c>
      <c r="D180" s="41" t="s">
        <v>340</v>
      </c>
      <c r="E180" s="41" t="s">
        <v>340</v>
      </c>
      <c r="F180" s="13" t="str">
        <f t="shared" si="20"/>
        <v>1</v>
      </c>
      <c r="G180" s="13" t="str">
        <f t="shared" si="21"/>
        <v>CR15</v>
      </c>
      <c r="H180" s="41">
        <v>2</v>
      </c>
      <c r="I180" s="41" t="s">
        <v>76</v>
      </c>
      <c r="J180" s="41" t="s">
        <v>77</v>
      </c>
      <c r="K180" s="41">
        <v>3</v>
      </c>
      <c r="L180" s="35" t="s">
        <v>110</v>
      </c>
      <c r="M180" s="27">
        <v>115</v>
      </c>
      <c r="N180" s="17">
        <v>99341032</v>
      </c>
      <c r="O180" s="36">
        <v>6408</v>
      </c>
      <c r="P180" s="36">
        <f t="shared" si="18"/>
        <v>6601</v>
      </c>
      <c r="Q180" s="36">
        <v>6675</v>
      </c>
      <c r="R180" s="36">
        <f t="shared" si="19"/>
        <v>6791</v>
      </c>
      <c r="S180" s="36">
        <v>7511</v>
      </c>
      <c r="T180" s="42" t="s">
        <v>87</v>
      </c>
      <c r="U180" s="42" t="s">
        <v>88</v>
      </c>
      <c r="V180" s="42" t="s">
        <v>80</v>
      </c>
      <c r="W180" s="42" t="s">
        <v>81</v>
      </c>
      <c r="X180" s="38">
        <v>2</v>
      </c>
      <c r="Y180" s="42" t="s">
        <v>82</v>
      </c>
      <c r="Z180" s="41" t="s">
        <v>83</v>
      </c>
      <c r="AA180" s="41" t="s">
        <v>84</v>
      </c>
      <c r="AB180" s="18" t="s">
        <v>85</v>
      </c>
      <c r="AC180" s="41" t="s">
        <v>86</v>
      </c>
      <c r="AG180" s="41">
        <v>99341032</v>
      </c>
      <c r="AH180" s="41">
        <v>6166</v>
      </c>
      <c r="AI180" s="41">
        <f>VLOOKUP(AG180,[1]CRE!$A$2:$J$994,10,FALSE)</f>
        <v>6408</v>
      </c>
      <c r="AK180" s="41">
        <v>99341032</v>
      </c>
      <c r="AL180" s="41">
        <v>6601</v>
      </c>
      <c r="AQ180" s="41">
        <v>99341032</v>
      </c>
      <c r="AR180" s="41">
        <v>6791</v>
      </c>
      <c r="AT180" s="41">
        <v>99341032</v>
      </c>
      <c r="AU180" s="41">
        <v>7183</v>
      </c>
      <c r="AW180" s="41">
        <v>99341032</v>
      </c>
      <c r="AX180" s="41">
        <v>7511</v>
      </c>
      <c r="AY180" s="36"/>
    </row>
    <row r="181" spans="2:51" x14ac:dyDescent="0.25">
      <c r="B181" s="22" t="s">
        <v>345</v>
      </c>
      <c r="C181" s="41" t="s">
        <v>68</v>
      </c>
      <c r="D181" s="41" t="s">
        <v>340</v>
      </c>
      <c r="E181" s="41" t="s">
        <v>340</v>
      </c>
      <c r="F181" s="13" t="str">
        <f t="shared" si="20"/>
        <v>1</v>
      </c>
      <c r="G181" s="13" t="str">
        <f t="shared" si="21"/>
        <v>CR15</v>
      </c>
      <c r="H181" s="41">
        <v>2</v>
      </c>
      <c r="I181" s="41" t="s">
        <v>76</v>
      </c>
      <c r="J181" s="41" t="s">
        <v>77</v>
      </c>
      <c r="K181" s="41">
        <v>3</v>
      </c>
      <c r="L181" s="35" t="s">
        <v>110</v>
      </c>
      <c r="M181" s="27">
        <v>115</v>
      </c>
      <c r="N181" s="17">
        <v>99341034</v>
      </c>
      <c r="O181" s="36">
        <v>5993</v>
      </c>
      <c r="P181" s="36">
        <f t="shared" si="18"/>
        <v>6173</v>
      </c>
      <c r="Q181" s="36">
        <v>6358</v>
      </c>
      <c r="R181" s="36">
        <f t="shared" si="19"/>
        <v>6438</v>
      </c>
      <c r="S181" s="36">
        <v>7118</v>
      </c>
      <c r="T181" s="42" t="s">
        <v>87</v>
      </c>
      <c r="U181" s="42" t="s">
        <v>88</v>
      </c>
      <c r="V181" s="42" t="s">
        <v>80</v>
      </c>
      <c r="W181" s="42" t="s">
        <v>81</v>
      </c>
      <c r="X181" s="38">
        <v>2</v>
      </c>
      <c r="Y181" s="42" t="s">
        <v>82</v>
      </c>
      <c r="Z181" s="41" t="s">
        <v>83</v>
      </c>
      <c r="AA181" s="41" t="s">
        <v>84</v>
      </c>
      <c r="AB181" s="18" t="s">
        <v>85</v>
      </c>
      <c r="AC181" s="41" t="s">
        <v>90</v>
      </c>
      <c r="AG181" s="41">
        <v>99341034</v>
      </c>
      <c r="AH181" s="41">
        <v>5771</v>
      </c>
      <c r="AI181" s="41">
        <f>VLOOKUP(AG181,[1]CRE!$A$2:$J$994,10,FALSE)</f>
        <v>5993</v>
      </c>
      <c r="AK181" s="41">
        <v>99341034</v>
      </c>
      <c r="AL181" s="41">
        <v>6173</v>
      </c>
      <c r="AQ181" s="41">
        <v>99341034</v>
      </c>
      <c r="AR181" s="41">
        <v>6438</v>
      </c>
      <c r="AT181" s="41">
        <v>99341034</v>
      </c>
      <c r="AU181" s="41">
        <v>6809</v>
      </c>
      <c r="AW181" s="41">
        <v>99341034</v>
      </c>
      <c r="AX181" s="41">
        <v>7118</v>
      </c>
      <c r="AY181" s="36"/>
    </row>
    <row r="182" spans="2:51" x14ac:dyDescent="0.25">
      <c r="B182" s="22" t="s">
        <v>346</v>
      </c>
      <c r="C182" s="41" t="s">
        <v>68</v>
      </c>
      <c r="D182" s="41" t="s">
        <v>347</v>
      </c>
      <c r="E182" s="41" t="s">
        <v>347</v>
      </c>
      <c r="F182" s="13" t="str">
        <f t="shared" si="20"/>
        <v>2</v>
      </c>
      <c r="G182" s="13" t="str">
        <f t="shared" si="21"/>
        <v>CR15</v>
      </c>
      <c r="H182" s="41">
        <v>5</v>
      </c>
      <c r="I182" s="41" t="s">
        <v>147</v>
      </c>
      <c r="J182" s="41" t="s">
        <v>77</v>
      </c>
      <c r="K182" s="41">
        <v>3</v>
      </c>
      <c r="L182" s="18" t="s">
        <v>119</v>
      </c>
      <c r="M182" s="27">
        <v>185</v>
      </c>
      <c r="N182" s="18">
        <v>99392150</v>
      </c>
      <c r="O182" s="36">
        <v>7693</v>
      </c>
      <c r="P182" s="36">
        <f t="shared" si="18"/>
        <v>7924</v>
      </c>
      <c r="Q182" s="36">
        <v>8038</v>
      </c>
      <c r="R182" s="36">
        <f t="shared" si="19"/>
        <v>8119</v>
      </c>
      <c r="S182" s="36">
        <v>8943</v>
      </c>
      <c r="T182" s="42" t="s">
        <v>87</v>
      </c>
      <c r="U182" s="42" t="s">
        <v>88</v>
      </c>
      <c r="V182" s="42" t="s">
        <v>80</v>
      </c>
      <c r="W182" s="42" t="s">
        <v>81</v>
      </c>
      <c r="X182" s="38">
        <v>2</v>
      </c>
      <c r="Y182" s="42" t="s">
        <v>82</v>
      </c>
      <c r="Z182" s="41" t="s">
        <v>83</v>
      </c>
      <c r="AA182" s="41" t="s">
        <v>84</v>
      </c>
      <c r="AB182" s="18" t="s">
        <v>85</v>
      </c>
      <c r="AC182" s="41" t="s">
        <v>86</v>
      </c>
      <c r="AG182" s="41">
        <v>99392150</v>
      </c>
      <c r="AH182" s="41">
        <v>7422</v>
      </c>
      <c r="AI182" s="41">
        <f>VLOOKUP(AG182,[1]CRE!$A$2:$J$994,10,FALSE)</f>
        <v>7693</v>
      </c>
      <c r="AK182" s="41">
        <v>99392150</v>
      </c>
      <c r="AL182" s="41">
        <v>7924</v>
      </c>
      <c r="AQ182" s="41">
        <v>99392150</v>
      </c>
      <c r="AR182" s="41">
        <v>8119</v>
      </c>
      <c r="AT182" s="41">
        <v>99392150</v>
      </c>
      <c r="AU182" s="41">
        <v>8521</v>
      </c>
      <c r="AW182" s="41">
        <v>99392150</v>
      </c>
      <c r="AX182" s="41">
        <v>8943</v>
      </c>
      <c r="AY182" s="36"/>
    </row>
    <row r="183" spans="2:51" x14ac:dyDescent="0.25">
      <c r="B183" s="22" t="s">
        <v>348</v>
      </c>
      <c r="C183" s="41" t="s">
        <v>68</v>
      </c>
      <c r="D183" s="41" t="s">
        <v>347</v>
      </c>
      <c r="E183" s="41" t="s">
        <v>347</v>
      </c>
      <c r="F183" s="13" t="str">
        <f t="shared" si="20"/>
        <v>2</v>
      </c>
      <c r="G183" s="13" t="str">
        <f t="shared" si="21"/>
        <v>CR15</v>
      </c>
      <c r="H183" s="41">
        <v>5</v>
      </c>
      <c r="I183" s="41" t="s">
        <v>147</v>
      </c>
      <c r="J183" s="41" t="s">
        <v>77</v>
      </c>
      <c r="K183" s="41">
        <v>3</v>
      </c>
      <c r="L183" s="18" t="s">
        <v>119</v>
      </c>
      <c r="M183" s="27">
        <v>185</v>
      </c>
      <c r="N183" s="18">
        <v>99392114</v>
      </c>
      <c r="O183" s="36">
        <v>7278</v>
      </c>
      <c r="P183" s="36">
        <f t="shared" si="18"/>
        <v>7496</v>
      </c>
      <c r="Q183" s="36">
        <v>7721</v>
      </c>
      <c r="R183" s="36">
        <f t="shared" si="19"/>
        <v>7766</v>
      </c>
      <c r="S183" s="36">
        <v>8550</v>
      </c>
      <c r="T183" s="42" t="s">
        <v>87</v>
      </c>
      <c r="U183" s="42" t="s">
        <v>88</v>
      </c>
      <c r="V183" s="42" t="s">
        <v>80</v>
      </c>
      <c r="W183" s="42" t="s">
        <v>81</v>
      </c>
      <c r="X183" s="38">
        <v>2</v>
      </c>
      <c r="Y183" s="42" t="s">
        <v>82</v>
      </c>
      <c r="Z183" s="41" t="s">
        <v>83</v>
      </c>
      <c r="AA183" s="41" t="s">
        <v>84</v>
      </c>
      <c r="AB183" s="18" t="s">
        <v>85</v>
      </c>
      <c r="AC183" s="41" t="s">
        <v>90</v>
      </c>
      <c r="AG183" s="41">
        <v>99392114</v>
      </c>
      <c r="AH183" s="41">
        <v>7027</v>
      </c>
      <c r="AI183" s="41">
        <f>VLOOKUP(AG183,[1]CRE!$A$2:$J$994,10,FALSE)</f>
        <v>7278</v>
      </c>
      <c r="AK183" s="41">
        <v>99392114</v>
      </c>
      <c r="AL183" s="41">
        <v>7496</v>
      </c>
      <c r="AQ183" s="41">
        <v>99392114</v>
      </c>
      <c r="AR183" s="41">
        <v>7766</v>
      </c>
      <c r="AT183" s="41">
        <v>99392114</v>
      </c>
      <c r="AU183" s="41">
        <v>8147</v>
      </c>
      <c r="AW183" s="41">
        <v>99392114</v>
      </c>
      <c r="AX183" s="41">
        <v>8550</v>
      </c>
      <c r="AY183" s="36"/>
    </row>
    <row r="184" spans="2:51" x14ac:dyDescent="0.25">
      <c r="B184" s="22" t="s">
        <v>349</v>
      </c>
      <c r="C184" s="41" t="s">
        <v>68</v>
      </c>
      <c r="D184" s="41" t="s">
        <v>347</v>
      </c>
      <c r="E184" s="41" t="s">
        <v>347</v>
      </c>
      <c r="F184" s="13" t="str">
        <f t="shared" si="20"/>
        <v>2</v>
      </c>
      <c r="G184" s="13" t="str">
        <f t="shared" si="21"/>
        <v>CR15</v>
      </c>
      <c r="H184" s="41">
        <v>5</v>
      </c>
      <c r="I184" s="41" t="s">
        <v>147</v>
      </c>
      <c r="J184" s="41" t="s">
        <v>77</v>
      </c>
      <c r="K184" s="41">
        <v>3</v>
      </c>
      <c r="L184" s="23" t="s">
        <v>110</v>
      </c>
      <c r="M184" s="27">
        <v>185</v>
      </c>
      <c r="N184" s="23">
        <v>99076257</v>
      </c>
      <c r="O184" s="37">
        <v>7693</v>
      </c>
      <c r="P184" s="36">
        <f t="shared" si="18"/>
        <v>7924</v>
      </c>
      <c r="Q184" s="36">
        <v>8038</v>
      </c>
      <c r="R184" s="36">
        <f t="shared" si="19"/>
        <v>8119</v>
      </c>
      <c r="S184" s="36">
        <v>8943</v>
      </c>
      <c r="T184" s="42" t="s">
        <v>87</v>
      </c>
      <c r="U184" s="42" t="s">
        <v>88</v>
      </c>
      <c r="V184" s="42" t="s">
        <v>80</v>
      </c>
      <c r="W184" s="42" t="s">
        <v>81</v>
      </c>
      <c r="X184" s="38">
        <v>2</v>
      </c>
      <c r="Y184" s="42" t="s">
        <v>82</v>
      </c>
      <c r="Z184" s="41" t="s">
        <v>83</v>
      </c>
      <c r="AA184" s="41" t="s">
        <v>84</v>
      </c>
      <c r="AB184" s="23" t="s">
        <v>85</v>
      </c>
      <c r="AC184" s="41" t="s">
        <v>86</v>
      </c>
      <c r="AG184" s="41">
        <v>99076257</v>
      </c>
      <c r="AH184" s="41">
        <v>7422</v>
      </c>
      <c r="AI184" s="41">
        <f>VLOOKUP(AG184,[1]CRE!$A$2:$J$994,10,FALSE)</f>
        <v>7693</v>
      </c>
      <c r="AK184" s="41">
        <v>99076257</v>
      </c>
      <c r="AL184" s="41">
        <v>7924</v>
      </c>
      <c r="AQ184" s="41">
        <v>99076257</v>
      </c>
      <c r="AR184" s="41">
        <v>8119</v>
      </c>
      <c r="AT184" s="41">
        <v>99076257</v>
      </c>
      <c r="AU184" s="41">
        <v>8521</v>
      </c>
      <c r="AW184" s="41">
        <v>99076257</v>
      </c>
      <c r="AX184" s="41">
        <v>8943</v>
      </c>
      <c r="AY184" s="36"/>
    </row>
    <row r="185" spans="2:51" x14ac:dyDescent="0.25">
      <c r="B185" s="22" t="s">
        <v>350</v>
      </c>
      <c r="C185" s="41" t="s">
        <v>68</v>
      </c>
      <c r="D185" s="41" t="s">
        <v>347</v>
      </c>
      <c r="E185" s="41" t="s">
        <v>347</v>
      </c>
      <c r="F185" s="13" t="str">
        <f t="shared" si="20"/>
        <v>2</v>
      </c>
      <c r="G185" s="13" t="str">
        <f t="shared" si="21"/>
        <v>CR15</v>
      </c>
      <c r="H185" s="41">
        <v>5</v>
      </c>
      <c r="I185" s="41" t="s">
        <v>147</v>
      </c>
      <c r="J185" s="41" t="s">
        <v>77</v>
      </c>
      <c r="K185" s="41">
        <v>3</v>
      </c>
      <c r="L185" s="23" t="s">
        <v>110</v>
      </c>
      <c r="M185" s="27">
        <v>185</v>
      </c>
      <c r="N185" s="23">
        <v>99076248</v>
      </c>
      <c r="O185" s="37">
        <v>7278</v>
      </c>
      <c r="P185" s="36">
        <f t="shared" si="18"/>
        <v>7496</v>
      </c>
      <c r="Q185" s="36">
        <v>7721</v>
      </c>
      <c r="R185" s="36">
        <f t="shared" si="19"/>
        <v>7766</v>
      </c>
      <c r="S185" s="36">
        <v>8550</v>
      </c>
      <c r="T185" s="42" t="s">
        <v>87</v>
      </c>
      <c r="U185" s="42" t="s">
        <v>88</v>
      </c>
      <c r="V185" s="42" t="s">
        <v>80</v>
      </c>
      <c r="W185" s="42" t="s">
        <v>81</v>
      </c>
      <c r="X185" s="38">
        <v>2</v>
      </c>
      <c r="Y185" s="42" t="s">
        <v>82</v>
      </c>
      <c r="Z185" s="41" t="s">
        <v>83</v>
      </c>
      <c r="AA185" s="41" t="s">
        <v>84</v>
      </c>
      <c r="AB185" s="23" t="s">
        <v>85</v>
      </c>
      <c r="AC185" s="41" t="s">
        <v>90</v>
      </c>
      <c r="AG185" s="41">
        <v>99076248</v>
      </c>
      <c r="AH185" s="41">
        <v>7027</v>
      </c>
      <c r="AI185" s="41">
        <f>VLOOKUP(AG185,[1]CRE!$A$2:$J$994,10,FALSE)</f>
        <v>7278</v>
      </c>
      <c r="AK185" s="41">
        <v>99076248</v>
      </c>
      <c r="AL185" s="41">
        <v>7496</v>
      </c>
      <c r="AQ185" s="41">
        <v>99076248</v>
      </c>
      <c r="AR185" s="41">
        <v>7766</v>
      </c>
      <c r="AT185" s="41">
        <v>99076248</v>
      </c>
      <c r="AU185" s="41">
        <v>8147</v>
      </c>
      <c r="AW185" s="41">
        <v>99076248</v>
      </c>
      <c r="AX185" s="41">
        <v>8550</v>
      </c>
      <c r="AY185" s="36"/>
    </row>
    <row r="186" spans="2:51" x14ac:dyDescent="0.25">
      <c r="B186" s="22" t="s">
        <v>351</v>
      </c>
      <c r="C186" s="41" t="s">
        <v>68</v>
      </c>
      <c r="D186" s="41" t="s">
        <v>352</v>
      </c>
      <c r="E186" s="41" t="s">
        <v>352</v>
      </c>
      <c r="F186" s="13" t="str">
        <f t="shared" si="20"/>
        <v>3</v>
      </c>
      <c r="G186" s="13" t="str">
        <f t="shared" si="21"/>
        <v>CR15</v>
      </c>
      <c r="H186" s="41" t="s">
        <v>245</v>
      </c>
      <c r="I186" s="41" t="s">
        <v>246</v>
      </c>
      <c r="J186" s="41" t="s">
        <v>77</v>
      </c>
      <c r="K186" s="41">
        <v>3</v>
      </c>
      <c r="L186" s="18" t="s">
        <v>119</v>
      </c>
      <c r="M186" s="27">
        <v>200</v>
      </c>
      <c r="N186" s="18">
        <v>99392151</v>
      </c>
      <c r="O186" s="36">
        <v>8798</v>
      </c>
      <c r="P186" s="36">
        <f t="shared" si="18"/>
        <v>9063</v>
      </c>
      <c r="Q186" s="36">
        <v>9210</v>
      </c>
      <c r="R186" s="36">
        <f t="shared" si="19"/>
        <v>9280</v>
      </c>
      <c r="S186" s="36">
        <v>10210</v>
      </c>
      <c r="T186" s="42" t="s">
        <v>87</v>
      </c>
      <c r="U186" s="42" t="s">
        <v>88</v>
      </c>
      <c r="V186" s="42" t="s">
        <v>80</v>
      </c>
      <c r="W186" s="42" t="s">
        <v>81</v>
      </c>
      <c r="X186" s="38">
        <v>2</v>
      </c>
      <c r="Y186" s="42" t="s">
        <v>82</v>
      </c>
      <c r="Z186" s="41" t="s">
        <v>83</v>
      </c>
      <c r="AA186" s="41" t="s">
        <v>84</v>
      </c>
      <c r="AB186" s="18" t="s">
        <v>96</v>
      </c>
      <c r="AC186" s="41" t="s">
        <v>86</v>
      </c>
      <c r="AG186" s="41">
        <v>99392151</v>
      </c>
      <c r="AH186" s="41">
        <v>8496</v>
      </c>
      <c r="AI186" s="41">
        <f>VLOOKUP(AG186,[1]CRE!$A$2:$J$994,10,FALSE)</f>
        <v>8798</v>
      </c>
      <c r="AK186" s="41">
        <v>99392151</v>
      </c>
      <c r="AL186" s="41">
        <v>9063</v>
      </c>
      <c r="AQ186" s="41">
        <v>99392151</v>
      </c>
      <c r="AR186" s="41">
        <v>9280</v>
      </c>
      <c r="AT186" s="41">
        <v>99392151</v>
      </c>
      <c r="AU186" s="41">
        <v>9717</v>
      </c>
      <c r="AW186" s="41">
        <v>99392151</v>
      </c>
      <c r="AX186" s="41">
        <v>10210</v>
      </c>
      <c r="AY186" s="36"/>
    </row>
    <row r="187" spans="2:51" x14ac:dyDescent="0.25">
      <c r="B187" s="22" t="s">
        <v>353</v>
      </c>
      <c r="C187" s="41" t="s">
        <v>68</v>
      </c>
      <c r="D187" s="41" t="s">
        <v>352</v>
      </c>
      <c r="E187" s="41" t="s">
        <v>352</v>
      </c>
      <c r="F187" s="13" t="str">
        <f t="shared" si="20"/>
        <v>3</v>
      </c>
      <c r="G187" s="13" t="str">
        <f t="shared" si="21"/>
        <v>CR15</v>
      </c>
      <c r="H187" s="41" t="s">
        <v>245</v>
      </c>
      <c r="I187" s="41" t="s">
        <v>246</v>
      </c>
      <c r="J187" s="41" t="s">
        <v>77</v>
      </c>
      <c r="K187" s="41">
        <v>3</v>
      </c>
      <c r="L187" s="18" t="s">
        <v>119</v>
      </c>
      <c r="M187" s="27">
        <v>200</v>
      </c>
      <c r="N187" s="18">
        <v>99392115</v>
      </c>
      <c r="O187" s="36">
        <v>8383</v>
      </c>
      <c r="P187" s="36">
        <f t="shared" si="18"/>
        <v>8635</v>
      </c>
      <c r="Q187" s="36">
        <v>8893</v>
      </c>
      <c r="R187" s="36">
        <f t="shared" si="19"/>
        <v>8927</v>
      </c>
      <c r="S187" s="36">
        <v>9817</v>
      </c>
      <c r="T187" s="42" t="s">
        <v>87</v>
      </c>
      <c r="U187" s="42" t="s">
        <v>88</v>
      </c>
      <c r="V187" s="42" t="s">
        <v>80</v>
      </c>
      <c r="W187" s="42" t="s">
        <v>81</v>
      </c>
      <c r="X187" s="38">
        <v>2</v>
      </c>
      <c r="Y187" s="42" t="s">
        <v>82</v>
      </c>
      <c r="Z187" s="41" t="s">
        <v>83</v>
      </c>
      <c r="AA187" s="41" t="s">
        <v>84</v>
      </c>
      <c r="AB187" s="18" t="s">
        <v>96</v>
      </c>
      <c r="AC187" s="41" t="s">
        <v>90</v>
      </c>
      <c r="AG187" s="41">
        <v>99392115</v>
      </c>
      <c r="AH187" s="41">
        <v>8101</v>
      </c>
      <c r="AI187" s="41">
        <f>VLOOKUP(AG187,[1]CRE!$A$2:$J$994,10,FALSE)</f>
        <v>8383</v>
      </c>
      <c r="AK187" s="41">
        <v>99392115</v>
      </c>
      <c r="AL187" s="41">
        <v>8635</v>
      </c>
      <c r="AQ187" s="41">
        <v>99392115</v>
      </c>
      <c r="AR187" s="41">
        <v>8927</v>
      </c>
      <c r="AT187" s="41">
        <v>99392115</v>
      </c>
      <c r="AU187" s="41">
        <v>9343</v>
      </c>
      <c r="AW187" s="41">
        <v>99392115</v>
      </c>
      <c r="AX187" s="41">
        <v>9817</v>
      </c>
      <c r="AY187" s="36"/>
    </row>
    <row r="188" spans="2:51" x14ac:dyDescent="0.25">
      <c r="B188" s="22" t="s">
        <v>354</v>
      </c>
      <c r="C188" s="41" t="s">
        <v>68</v>
      </c>
      <c r="D188" s="41" t="s">
        <v>355</v>
      </c>
      <c r="E188" s="41" t="s">
        <v>355</v>
      </c>
      <c r="F188" s="13" t="str">
        <f t="shared" si="20"/>
        <v>4</v>
      </c>
      <c r="G188" s="13" t="str">
        <f t="shared" si="21"/>
        <v>CR15</v>
      </c>
      <c r="H188" s="41" t="s">
        <v>245</v>
      </c>
      <c r="I188" s="41" t="s">
        <v>246</v>
      </c>
      <c r="J188" s="41" t="s">
        <v>77</v>
      </c>
      <c r="K188" s="41">
        <v>3</v>
      </c>
      <c r="L188" s="18" t="s">
        <v>119</v>
      </c>
      <c r="M188" s="27">
        <v>221</v>
      </c>
      <c r="N188" s="18">
        <v>99392152</v>
      </c>
      <c r="O188" s="36">
        <v>9114</v>
      </c>
      <c r="P188" s="36">
        <f t="shared" si="18"/>
        <v>9388</v>
      </c>
      <c r="Q188" s="36">
        <v>9545</v>
      </c>
      <c r="R188" s="36">
        <f t="shared" si="19"/>
        <v>9628</v>
      </c>
      <c r="S188" s="36">
        <v>10601</v>
      </c>
      <c r="T188" s="42" t="s">
        <v>87</v>
      </c>
      <c r="U188" s="42" t="s">
        <v>88</v>
      </c>
      <c r="V188" s="42" t="s">
        <v>80</v>
      </c>
      <c r="W188" s="42" t="s">
        <v>81</v>
      </c>
      <c r="X188" s="38">
        <v>2</v>
      </c>
      <c r="Y188" s="42" t="s">
        <v>82</v>
      </c>
      <c r="Z188" s="41" t="s">
        <v>83</v>
      </c>
      <c r="AA188" s="41" t="s">
        <v>84</v>
      </c>
      <c r="AB188" s="18" t="s">
        <v>96</v>
      </c>
      <c r="AC188" s="41" t="s">
        <v>86</v>
      </c>
      <c r="AG188" s="41">
        <v>99392152</v>
      </c>
      <c r="AH188" s="41">
        <v>8797</v>
      </c>
      <c r="AI188" s="41">
        <f>VLOOKUP(AG188,[1]CRE!$A$2:$J$994,10,FALSE)</f>
        <v>9114</v>
      </c>
      <c r="AK188" s="41">
        <v>99392152</v>
      </c>
      <c r="AL188" s="41">
        <v>9388</v>
      </c>
      <c r="AQ188" s="41">
        <v>99392152</v>
      </c>
      <c r="AR188" s="41">
        <v>9628</v>
      </c>
      <c r="AT188" s="41">
        <v>99392152</v>
      </c>
      <c r="AU188" s="41">
        <v>10097</v>
      </c>
      <c r="AW188" s="41">
        <v>99392152</v>
      </c>
      <c r="AX188" s="41">
        <v>10601</v>
      </c>
      <c r="AY188" s="36"/>
    </row>
    <row r="189" spans="2:51" x14ac:dyDescent="0.25">
      <c r="B189" s="22" t="s">
        <v>356</v>
      </c>
      <c r="C189" s="41" t="s">
        <v>68</v>
      </c>
      <c r="D189" s="41" t="s">
        <v>355</v>
      </c>
      <c r="E189" s="41" t="s">
        <v>355</v>
      </c>
      <c r="F189" s="13" t="str">
        <f t="shared" si="20"/>
        <v>4</v>
      </c>
      <c r="G189" s="13" t="str">
        <f t="shared" si="21"/>
        <v>CR15</v>
      </c>
      <c r="H189" s="41" t="s">
        <v>245</v>
      </c>
      <c r="I189" s="41" t="s">
        <v>246</v>
      </c>
      <c r="J189" s="41" t="s">
        <v>77</v>
      </c>
      <c r="K189" s="41">
        <v>3</v>
      </c>
      <c r="L189" s="18" t="s">
        <v>119</v>
      </c>
      <c r="M189" s="27">
        <v>221</v>
      </c>
      <c r="N189" s="18">
        <v>99392116</v>
      </c>
      <c r="O189" s="36">
        <v>8699</v>
      </c>
      <c r="P189" s="36">
        <f t="shared" si="18"/>
        <v>8960</v>
      </c>
      <c r="Q189" s="36">
        <v>9228</v>
      </c>
      <c r="R189" s="36">
        <f t="shared" si="19"/>
        <v>9275</v>
      </c>
      <c r="S189" s="36">
        <v>10208</v>
      </c>
      <c r="T189" s="42" t="s">
        <v>87</v>
      </c>
      <c r="U189" s="42" t="s">
        <v>88</v>
      </c>
      <c r="V189" s="42" t="s">
        <v>80</v>
      </c>
      <c r="W189" s="42" t="s">
        <v>81</v>
      </c>
      <c r="X189" s="38">
        <v>2</v>
      </c>
      <c r="Y189" s="42" t="s">
        <v>82</v>
      </c>
      <c r="Z189" s="41" t="s">
        <v>83</v>
      </c>
      <c r="AA189" s="41" t="s">
        <v>84</v>
      </c>
      <c r="AB189" s="18" t="s">
        <v>96</v>
      </c>
      <c r="AC189" s="41" t="s">
        <v>90</v>
      </c>
      <c r="AG189" s="41">
        <v>99392116</v>
      </c>
      <c r="AH189" s="41">
        <v>8402</v>
      </c>
      <c r="AI189" s="41">
        <f>VLOOKUP(AG189,[1]CRE!$A$2:$J$994,10,FALSE)</f>
        <v>8699</v>
      </c>
      <c r="AK189" s="41">
        <v>99392116</v>
      </c>
      <c r="AL189" s="41">
        <v>8960</v>
      </c>
      <c r="AQ189" s="41">
        <v>99392116</v>
      </c>
      <c r="AR189" s="41">
        <v>9275</v>
      </c>
      <c r="AT189" s="41">
        <v>99392116</v>
      </c>
      <c r="AU189" s="41">
        <v>9723</v>
      </c>
      <c r="AW189" s="41">
        <v>99392116</v>
      </c>
      <c r="AX189" s="41">
        <v>10208</v>
      </c>
      <c r="AY189" s="36"/>
    </row>
    <row r="190" spans="2:51" x14ac:dyDescent="0.25">
      <c r="B190" s="22" t="s">
        <v>357</v>
      </c>
      <c r="C190" s="41" t="s">
        <v>68</v>
      </c>
      <c r="D190" s="41" t="s">
        <v>355</v>
      </c>
      <c r="E190" s="41" t="s">
        <v>355</v>
      </c>
      <c r="F190" s="13" t="str">
        <f t="shared" si="20"/>
        <v>4</v>
      </c>
      <c r="G190" s="13" t="str">
        <f t="shared" si="21"/>
        <v>CR15</v>
      </c>
      <c r="H190" s="41" t="s">
        <v>245</v>
      </c>
      <c r="I190" s="41" t="s">
        <v>246</v>
      </c>
      <c r="J190" s="41" t="s">
        <v>77</v>
      </c>
      <c r="K190" s="41">
        <v>3</v>
      </c>
      <c r="L190" s="18" t="s">
        <v>110</v>
      </c>
      <c r="M190" s="27">
        <v>221</v>
      </c>
      <c r="N190" s="18">
        <v>99076259</v>
      </c>
      <c r="O190" s="36">
        <v>9114</v>
      </c>
      <c r="P190" s="36">
        <f t="shared" si="18"/>
        <v>9388</v>
      </c>
      <c r="Q190" s="36">
        <v>9545</v>
      </c>
      <c r="R190" s="36">
        <f t="shared" si="19"/>
        <v>9628</v>
      </c>
      <c r="S190" s="36">
        <v>10601</v>
      </c>
      <c r="T190" s="42" t="s">
        <v>87</v>
      </c>
      <c r="U190" s="42" t="s">
        <v>88</v>
      </c>
      <c r="V190" s="42" t="s">
        <v>80</v>
      </c>
      <c r="W190" s="42" t="s">
        <v>81</v>
      </c>
      <c r="X190" s="38">
        <v>2</v>
      </c>
      <c r="Y190" s="42" t="s">
        <v>82</v>
      </c>
      <c r="Z190" s="41" t="s">
        <v>83</v>
      </c>
      <c r="AA190" s="41" t="s">
        <v>84</v>
      </c>
      <c r="AB190" s="18" t="s">
        <v>96</v>
      </c>
      <c r="AC190" s="41" t="s">
        <v>86</v>
      </c>
      <c r="AG190" s="41">
        <v>99076259</v>
      </c>
      <c r="AH190" s="41">
        <v>8797</v>
      </c>
      <c r="AI190" s="41">
        <f>VLOOKUP(AG190,[1]CRE!$A$2:$J$994,10,FALSE)</f>
        <v>9114</v>
      </c>
      <c r="AK190" s="41">
        <v>99076259</v>
      </c>
      <c r="AL190" s="41">
        <v>9388</v>
      </c>
      <c r="AQ190" s="41">
        <v>99076259</v>
      </c>
      <c r="AR190" s="41">
        <v>9628</v>
      </c>
      <c r="AT190" s="41">
        <v>99076259</v>
      </c>
      <c r="AU190" s="41">
        <v>10097</v>
      </c>
      <c r="AW190" s="41">
        <v>99076259</v>
      </c>
      <c r="AX190" s="41">
        <v>10601</v>
      </c>
      <c r="AY190" s="36"/>
    </row>
    <row r="191" spans="2:51" x14ac:dyDescent="0.25">
      <c r="B191" s="22" t="s">
        <v>358</v>
      </c>
      <c r="C191" s="41" t="s">
        <v>68</v>
      </c>
      <c r="D191" s="41" t="s">
        <v>355</v>
      </c>
      <c r="E191" s="41" t="s">
        <v>355</v>
      </c>
      <c r="F191" s="13" t="str">
        <f t="shared" si="20"/>
        <v>4</v>
      </c>
      <c r="G191" s="13" t="str">
        <f t="shared" si="21"/>
        <v>CR15</v>
      </c>
      <c r="H191" s="41" t="s">
        <v>245</v>
      </c>
      <c r="I191" s="41" t="s">
        <v>246</v>
      </c>
      <c r="J191" s="41" t="s">
        <v>77</v>
      </c>
      <c r="K191" s="41">
        <v>3</v>
      </c>
      <c r="L191" s="18" t="s">
        <v>110</v>
      </c>
      <c r="M191" s="27">
        <v>221</v>
      </c>
      <c r="N191" s="18">
        <v>99076250</v>
      </c>
      <c r="O191" s="36">
        <v>8699</v>
      </c>
      <c r="P191" s="36">
        <f t="shared" si="18"/>
        <v>8960</v>
      </c>
      <c r="Q191" s="36">
        <v>9228</v>
      </c>
      <c r="R191" s="36">
        <f t="shared" si="19"/>
        <v>9275</v>
      </c>
      <c r="S191" s="36">
        <v>10208</v>
      </c>
      <c r="T191" s="42" t="s">
        <v>87</v>
      </c>
      <c r="U191" s="42" t="s">
        <v>88</v>
      </c>
      <c r="V191" s="42" t="s">
        <v>80</v>
      </c>
      <c r="W191" s="42" t="s">
        <v>81</v>
      </c>
      <c r="X191" s="38">
        <v>2</v>
      </c>
      <c r="Y191" s="42" t="s">
        <v>82</v>
      </c>
      <c r="Z191" s="41" t="s">
        <v>83</v>
      </c>
      <c r="AA191" s="41" t="s">
        <v>84</v>
      </c>
      <c r="AB191" s="18" t="s">
        <v>96</v>
      </c>
      <c r="AC191" s="41" t="s">
        <v>90</v>
      </c>
      <c r="AG191" s="41">
        <v>99076250</v>
      </c>
      <c r="AH191" s="41">
        <v>8402</v>
      </c>
      <c r="AI191" s="41">
        <f>VLOOKUP(AG191,[1]CRE!$A$2:$J$994,10,FALSE)</f>
        <v>8699</v>
      </c>
      <c r="AK191" s="41">
        <v>99076250</v>
      </c>
      <c r="AL191" s="41">
        <v>8960</v>
      </c>
      <c r="AQ191" s="41">
        <v>99076250</v>
      </c>
      <c r="AR191" s="41">
        <v>9275</v>
      </c>
      <c r="AT191" s="41">
        <v>99076250</v>
      </c>
      <c r="AU191" s="41">
        <v>9723</v>
      </c>
      <c r="AW191" s="41">
        <v>99076250</v>
      </c>
      <c r="AX191" s="41">
        <v>10208</v>
      </c>
      <c r="AY191" s="36"/>
    </row>
    <row r="192" spans="2:51" x14ac:dyDescent="0.25">
      <c r="B192" s="22" t="s">
        <v>359</v>
      </c>
      <c r="C192" s="41" t="s">
        <v>68</v>
      </c>
      <c r="D192" s="41" t="s">
        <v>360</v>
      </c>
      <c r="E192" s="41" t="s">
        <v>360</v>
      </c>
      <c r="F192" s="13" t="str">
        <f t="shared" si="20"/>
        <v>5</v>
      </c>
      <c r="G192" s="13" t="str">
        <f t="shared" si="21"/>
        <v>CR15</v>
      </c>
      <c r="H192" s="41">
        <v>10</v>
      </c>
      <c r="I192" s="41" t="s">
        <v>246</v>
      </c>
      <c r="J192" s="41" t="s">
        <v>77</v>
      </c>
      <c r="K192" s="41">
        <v>3</v>
      </c>
      <c r="L192" s="18" t="s">
        <v>110</v>
      </c>
      <c r="M192" s="27">
        <v>232</v>
      </c>
      <c r="N192" s="18">
        <v>99076260</v>
      </c>
      <c r="O192" s="36">
        <v>9915</v>
      </c>
      <c r="P192" s="36">
        <f t="shared" si="18"/>
        <v>10213</v>
      </c>
      <c r="Q192" s="36">
        <v>10397</v>
      </c>
      <c r="R192" s="36">
        <f t="shared" si="19"/>
        <v>10468</v>
      </c>
      <c r="S192" s="36">
        <v>11516</v>
      </c>
      <c r="T192" s="42" t="s">
        <v>87</v>
      </c>
      <c r="U192" s="42" t="s">
        <v>88</v>
      </c>
      <c r="V192" s="42" t="s">
        <v>80</v>
      </c>
      <c r="W192" s="42" t="s">
        <v>81</v>
      </c>
      <c r="X192" s="38">
        <v>2</v>
      </c>
      <c r="Y192" s="42" t="s">
        <v>82</v>
      </c>
      <c r="Z192" s="41" t="s">
        <v>83</v>
      </c>
      <c r="AA192" s="41" t="s">
        <v>84</v>
      </c>
      <c r="AB192" s="18" t="s">
        <v>96</v>
      </c>
      <c r="AC192" s="41" t="s">
        <v>86</v>
      </c>
      <c r="AG192" s="41">
        <v>99076260</v>
      </c>
      <c r="AH192" s="41">
        <v>9577</v>
      </c>
      <c r="AI192" s="41">
        <f>VLOOKUP(AG192,[1]CRE!$A$2:$J$994,10,FALSE)</f>
        <v>9915</v>
      </c>
      <c r="AK192" s="41">
        <v>99076260</v>
      </c>
      <c r="AL192" s="41">
        <v>10213</v>
      </c>
      <c r="AQ192" s="41">
        <v>99076260</v>
      </c>
      <c r="AR192" s="41">
        <v>10468</v>
      </c>
      <c r="AT192" s="41">
        <v>99076260</v>
      </c>
      <c r="AU192" s="41">
        <v>10959</v>
      </c>
      <c r="AW192" s="41">
        <v>99076260</v>
      </c>
      <c r="AX192" s="41">
        <v>11516</v>
      </c>
      <c r="AY192" s="36"/>
    </row>
    <row r="193" spans="2:51" x14ac:dyDescent="0.25">
      <c r="B193" s="22" t="s">
        <v>361</v>
      </c>
      <c r="C193" s="41" t="s">
        <v>68</v>
      </c>
      <c r="D193" s="41" t="s">
        <v>360</v>
      </c>
      <c r="E193" s="41" t="s">
        <v>360</v>
      </c>
      <c r="F193" s="13" t="str">
        <f t="shared" si="20"/>
        <v>5</v>
      </c>
      <c r="G193" s="13" t="str">
        <f t="shared" si="21"/>
        <v>CR15</v>
      </c>
      <c r="H193" s="41">
        <v>10</v>
      </c>
      <c r="I193" s="41" t="s">
        <v>246</v>
      </c>
      <c r="J193" s="41" t="s">
        <v>77</v>
      </c>
      <c r="K193" s="41">
        <v>3</v>
      </c>
      <c r="L193" s="18" t="s">
        <v>110</v>
      </c>
      <c r="M193" s="27">
        <v>232</v>
      </c>
      <c r="N193" s="18">
        <v>99076251</v>
      </c>
      <c r="O193" s="36">
        <v>9500</v>
      </c>
      <c r="P193" s="36">
        <f t="shared" si="18"/>
        <v>9785</v>
      </c>
      <c r="Q193" s="36">
        <v>10080</v>
      </c>
      <c r="R193" s="36">
        <f t="shared" si="19"/>
        <v>10115</v>
      </c>
      <c r="S193" s="36">
        <v>11123</v>
      </c>
      <c r="T193" s="42" t="s">
        <v>87</v>
      </c>
      <c r="U193" s="42" t="s">
        <v>88</v>
      </c>
      <c r="V193" s="42" t="s">
        <v>80</v>
      </c>
      <c r="W193" s="42" t="s">
        <v>81</v>
      </c>
      <c r="X193" s="38">
        <v>2</v>
      </c>
      <c r="Y193" s="42" t="s">
        <v>82</v>
      </c>
      <c r="Z193" s="41" t="s">
        <v>83</v>
      </c>
      <c r="AA193" s="41" t="s">
        <v>84</v>
      </c>
      <c r="AB193" s="18" t="s">
        <v>96</v>
      </c>
      <c r="AC193" s="41" t="s">
        <v>90</v>
      </c>
      <c r="AG193" s="41">
        <v>99076251</v>
      </c>
      <c r="AH193" s="41">
        <v>9182</v>
      </c>
      <c r="AI193" s="41">
        <f>VLOOKUP(AG193,[1]CRE!$A$2:$J$994,10,FALSE)</f>
        <v>9500</v>
      </c>
      <c r="AK193" s="41">
        <v>99076251</v>
      </c>
      <c r="AL193" s="41">
        <v>9785</v>
      </c>
      <c r="AQ193" s="41">
        <v>99076251</v>
      </c>
      <c r="AR193" s="41">
        <v>10115</v>
      </c>
      <c r="AT193" s="41">
        <v>99076251</v>
      </c>
      <c r="AU193" s="41">
        <v>10585</v>
      </c>
      <c r="AW193" s="41">
        <v>99076251</v>
      </c>
      <c r="AX193" s="41">
        <v>11123</v>
      </c>
      <c r="AY193" s="36"/>
    </row>
    <row r="194" spans="2:51" x14ac:dyDescent="0.25">
      <c r="B194" s="22" t="s">
        <v>362</v>
      </c>
      <c r="C194" s="41" t="s">
        <v>68</v>
      </c>
      <c r="D194" s="41" t="s">
        <v>363</v>
      </c>
      <c r="E194" s="41" t="s">
        <v>363</v>
      </c>
      <c r="F194" s="13" t="str">
        <f t="shared" si="20"/>
        <v>6</v>
      </c>
      <c r="G194" s="13" t="str">
        <f t="shared" si="21"/>
        <v>CR15</v>
      </c>
      <c r="H194" s="41">
        <v>15</v>
      </c>
      <c r="I194" s="41" t="s">
        <v>297</v>
      </c>
      <c r="J194" s="41" t="s">
        <v>77</v>
      </c>
      <c r="K194" s="41">
        <v>3</v>
      </c>
      <c r="L194" s="18" t="s">
        <v>110</v>
      </c>
      <c r="M194" s="27">
        <v>478</v>
      </c>
      <c r="N194" s="18">
        <v>99076414</v>
      </c>
      <c r="O194" s="36">
        <v>11328</v>
      </c>
      <c r="P194" s="36">
        <f t="shared" si="18"/>
        <v>11668</v>
      </c>
      <c r="Q194" s="36">
        <v>11895</v>
      </c>
      <c r="R194" s="36">
        <f t="shared" si="19"/>
        <v>11830</v>
      </c>
      <c r="S194" s="36">
        <v>12991</v>
      </c>
      <c r="T194" s="42" t="s">
        <v>87</v>
      </c>
      <c r="U194" s="42" t="s">
        <v>88</v>
      </c>
      <c r="V194" s="42" t="s">
        <v>80</v>
      </c>
      <c r="W194" s="42" t="s">
        <v>81</v>
      </c>
      <c r="X194" s="38">
        <v>2</v>
      </c>
      <c r="Y194" s="42" t="s">
        <v>82</v>
      </c>
      <c r="Z194" s="41" t="s">
        <v>83</v>
      </c>
      <c r="AA194" s="41" t="s">
        <v>84</v>
      </c>
      <c r="AB194" s="18" t="s">
        <v>136</v>
      </c>
      <c r="AC194" s="41" t="s">
        <v>86</v>
      </c>
      <c r="AG194" s="41">
        <v>99076414</v>
      </c>
      <c r="AH194" s="41">
        <v>10956</v>
      </c>
      <c r="AI194" s="41">
        <f>VLOOKUP(AG194,[1]CRE!$A$2:$J$994,10,FALSE)</f>
        <v>11328</v>
      </c>
      <c r="AK194" s="41">
        <v>99076414</v>
      </c>
      <c r="AL194" s="41">
        <v>11668</v>
      </c>
      <c r="AQ194" s="41">
        <v>99076414</v>
      </c>
      <c r="AR194" s="41">
        <v>11830</v>
      </c>
      <c r="AT194" s="41">
        <v>99076414</v>
      </c>
      <c r="AU194" s="41">
        <v>12342</v>
      </c>
      <c r="AW194" s="41">
        <v>99076414</v>
      </c>
      <c r="AX194" s="41">
        <v>12991</v>
      </c>
      <c r="AY194" s="36"/>
    </row>
    <row r="195" spans="2:51" x14ac:dyDescent="0.25">
      <c r="B195" s="22" t="s">
        <v>364</v>
      </c>
      <c r="C195" s="41" t="s">
        <v>68</v>
      </c>
      <c r="D195" s="41" t="s">
        <v>363</v>
      </c>
      <c r="E195" s="41" t="s">
        <v>363</v>
      </c>
      <c r="F195" s="13" t="str">
        <f t="shared" si="20"/>
        <v>6</v>
      </c>
      <c r="G195" s="13" t="str">
        <f t="shared" si="21"/>
        <v>CR15</v>
      </c>
      <c r="H195" s="41">
        <v>15</v>
      </c>
      <c r="I195" s="41" t="s">
        <v>297</v>
      </c>
      <c r="J195" s="41" t="s">
        <v>77</v>
      </c>
      <c r="K195" s="41">
        <v>3</v>
      </c>
      <c r="L195" s="18" t="s">
        <v>110</v>
      </c>
      <c r="M195" s="27">
        <v>478</v>
      </c>
      <c r="N195" s="18">
        <v>99076410</v>
      </c>
      <c r="O195" s="36">
        <v>10913</v>
      </c>
      <c r="P195" s="36">
        <f t="shared" si="18"/>
        <v>11240</v>
      </c>
      <c r="Q195" s="36">
        <v>11578</v>
      </c>
      <c r="R195" s="36">
        <f t="shared" si="19"/>
        <v>11477</v>
      </c>
      <c r="S195" s="36">
        <v>12598</v>
      </c>
      <c r="T195" s="42" t="s">
        <v>87</v>
      </c>
      <c r="U195" s="42" t="s">
        <v>88</v>
      </c>
      <c r="V195" s="42" t="s">
        <v>80</v>
      </c>
      <c r="W195" s="42" t="s">
        <v>81</v>
      </c>
      <c r="X195" s="38">
        <v>2</v>
      </c>
      <c r="Y195" s="42" t="s">
        <v>82</v>
      </c>
      <c r="Z195" s="41" t="s">
        <v>83</v>
      </c>
      <c r="AA195" s="41" t="s">
        <v>84</v>
      </c>
      <c r="AB195" s="18" t="s">
        <v>136</v>
      </c>
      <c r="AC195" s="41" t="s">
        <v>90</v>
      </c>
      <c r="AG195" s="41">
        <v>99076410</v>
      </c>
      <c r="AH195" s="41">
        <v>10561</v>
      </c>
      <c r="AI195" s="41">
        <f>VLOOKUP(AG195,[1]CRE!$A$2:$J$994,10,FALSE)</f>
        <v>10913</v>
      </c>
      <c r="AK195" s="41">
        <v>99076410</v>
      </c>
      <c r="AL195" s="41">
        <v>11240</v>
      </c>
      <c r="AQ195" s="41">
        <v>99076410</v>
      </c>
      <c r="AR195" s="41">
        <v>11477</v>
      </c>
      <c r="AT195" s="41">
        <v>99076410</v>
      </c>
      <c r="AU195" s="41">
        <v>11968</v>
      </c>
      <c r="AW195" s="41">
        <v>99076410</v>
      </c>
      <c r="AX195" s="41">
        <v>12598</v>
      </c>
      <c r="AY195" s="36"/>
    </row>
    <row r="196" spans="2:51" x14ac:dyDescent="0.25">
      <c r="B196" s="22" t="s">
        <v>365</v>
      </c>
      <c r="C196" s="41" t="s">
        <v>68</v>
      </c>
      <c r="D196" s="41" t="s">
        <v>366</v>
      </c>
      <c r="E196" s="41" t="s">
        <v>366</v>
      </c>
      <c r="F196" s="13" t="str">
        <f t="shared" si="20"/>
        <v>8</v>
      </c>
      <c r="G196" s="13" t="str">
        <f t="shared" si="21"/>
        <v>CR15</v>
      </c>
      <c r="H196" s="41">
        <v>15</v>
      </c>
      <c r="I196" s="41" t="s">
        <v>297</v>
      </c>
      <c r="J196" s="41" t="s">
        <v>77</v>
      </c>
      <c r="K196" s="41">
        <v>3</v>
      </c>
      <c r="L196" s="18" t="s">
        <v>110</v>
      </c>
      <c r="M196" s="27">
        <v>496</v>
      </c>
      <c r="N196" s="18">
        <v>99076415</v>
      </c>
      <c r="O196" s="36">
        <v>12469</v>
      </c>
      <c r="P196" s="36">
        <f t="shared" si="18"/>
        <v>12843</v>
      </c>
      <c r="Q196" s="36">
        <v>13105</v>
      </c>
      <c r="R196" s="36">
        <f t="shared" si="19"/>
        <v>13089</v>
      </c>
      <c r="S196" s="36">
        <v>14404</v>
      </c>
      <c r="T196" s="42" t="s">
        <v>87</v>
      </c>
      <c r="U196" s="42" t="s">
        <v>88</v>
      </c>
      <c r="V196" s="42" t="s">
        <v>80</v>
      </c>
      <c r="W196" s="42" t="s">
        <v>81</v>
      </c>
      <c r="X196" s="38">
        <v>2</v>
      </c>
      <c r="Y196" s="42" t="s">
        <v>82</v>
      </c>
      <c r="Z196" s="41" t="s">
        <v>83</v>
      </c>
      <c r="AA196" s="41" t="s">
        <v>84</v>
      </c>
      <c r="AB196" s="18" t="s">
        <v>136</v>
      </c>
      <c r="AC196" s="41" t="s">
        <v>86</v>
      </c>
      <c r="AG196" s="41">
        <v>99076415</v>
      </c>
      <c r="AH196" s="41">
        <v>12042</v>
      </c>
      <c r="AI196" s="41">
        <f>VLOOKUP(AG196,[1]CRE!$A$2:$J$994,10,FALSE)</f>
        <v>12469</v>
      </c>
      <c r="AK196" s="41">
        <v>99076415</v>
      </c>
      <c r="AL196" s="41">
        <v>12843</v>
      </c>
      <c r="AQ196" s="41">
        <v>99076415</v>
      </c>
      <c r="AR196" s="41">
        <v>13089</v>
      </c>
      <c r="AT196" s="41">
        <v>99076415</v>
      </c>
      <c r="AU196" s="41">
        <v>13713</v>
      </c>
      <c r="AW196" s="41">
        <v>99076415</v>
      </c>
      <c r="AX196" s="41">
        <v>14404</v>
      </c>
      <c r="AY196" s="36"/>
    </row>
    <row r="197" spans="2:51" x14ac:dyDescent="0.25">
      <c r="B197" s="22" t="s">
        <v>367</v>
      </c>
      <c r="C197" s="41" t="s">
        <v>68</v>
      </c>
      <c r="D197" s="41" t="s">
        <v>366</v>
      </c>
      <c r="E197" s="41" t="s">
        <v>366</v>
      </c>
      <c r="F197" s="13" t="str">
        <f t="shared" si="20"/>
        <v>8</v>
      </c>
      <c r="G197" s="13" t="str">
        <f t="shared" si="21"/>
        <v>CR15</v>
      </c>
      <c r="H197" s="41">
        <v>15</v>
      </c>
      <c r="I197" s="41" t="s">
        <v>297</v>
      </c>
      <c r="J197" s="41" t="s">
        <v>77</v>
      </c>
      <c r="K197" s="41">
        <v>3</v>
      </c>
      <c r="L197" s="18" t="s">
        <v>110</v>
      </c>
      <c r="M197" s="27">
        <v>496</v>
      </c>
      <c r="N197" s="18">
        <v>99076411</v>
      </c>
      <c r="O197" s="36">
        <v>12054</v>
      </c>
      <c r="P197" s="36">
        <f t="shared" si="18"/>
        <v>12415</v>
      </c>
      <c r="Q197" s="36">
        <v>12788</v>
      </c>
      <c r="R197" s="36">
        <f t="shared" si="19"/>
        <v>12736</v>
      </c>
      <c r="S197" s="36">
        <v>14011</v>
      </c>
      <c r="T197" s="42" t="s">
        <v>87</v>
      </c>
      <c r="U197" s="42" t="s">
        <v>88</v>
      </c>
      <c r="V197" s="42" t="s">
        <v>80</v>
      </c>
      <c r="W197" s="42" t="s">
        <v>81</v>
      </c>
      <c r="X197" s="38">
        <v>2</v>
      </c>
      <c r="Y197" s="42" t="s">
        <v>82</v>
      </c>
      <c r="Z197" s="41" t="s">
        <v>83</v>
      </c>
      <c r="AA197" s="41" t="s">
        <v>84</v>
      </c>
      <c r="AB197" s="18" t="s">
        <v>136</v>
      </c>
      <c r="AC197" s="41" t="s">
        <v>90</v>
      </c>
      <c r="AG197" s="41">
        <v>99076411</v>
      </c>
      <c r="AH197" s="41">
        <v>11647</v>
      </c>
      <c r="AI197" s="41">
        <f>VLOOKUP(AG197,[1]CRE!$A$2:$J$994,10,FALSE)</f>
        <v>12054</v>
      </c>
      <c r="AK197" s="41">
        <v>99076411</v>
      </c>
      <c r="AL197" s="41">
        <v>12415</v>
      </c>
      <c r="AQ197" s="41">
        <v>99076411</v>
      </c>
      <c r="AR197" s="41">
        <v>12736</v>
      </c>
      <c r="AT197" s="41">
        <v>99076411</v>
      </c>
      <c r="AU197" s="41">
        <v>13339</v>
      </c>
      <c r="AW197" s="41">
        <v>99076411</v>
      </c>
      <c r="AX197" s="41">
        <v>14011</v>
      </c>
      <c r="AY197" s="36"/>
    </row>
    <row r="198" spans="2:51" x14ac:dyDescent="0.25">
      <c r="B198" s="22" t="s">
        <v>368</v>
      </c>
      <c r="C198" s="41" t="s">
        <v>68</v>
      </c>
      <c r="D198" s="41" t="s">
        <v>369</v>
      </c>
      <c r="E198" s="41" t="s">
        <v>369</v>
      </c>
      <c r="F198" s="13" t="str">
        <f>RIGHT(E198,2)</f>
        <v>10</v>
      </c>
      <c r="G198" s="13" t="str">
        <f t="shared" si="21"/>
        <v>CR15</v>
      </c>
      <c r="H198" s="41">
        <v>20</v>
      </c>
      <c r="I198" s="41" t="s">
        <v>297</v>
      </c>
      <c r="J198" s="41" t="s">
        <v>77</v>
      </c>
      <c r="K198" s="41">
        <v>3</v>
      </c>
      <c r="L198" s="18" t="s">
        <v>110</v>
      </c>
      <c r="M198" s="27">
        <v>511</v>
      </c>
      <c r="N198" s="18">
        <v>98181593</v>
      </c>
      <c r="O198" s="36">
        <v>15200</v>
      </c>
      <c r="P198" s="36">
        <f t="shared" ref="P198:P261" si="22">VLOOKUP(N198,$AK$5:$AL$341,2,FALSE)</f>
        <v>15656</v>
      </c>
      <c r="Q198" s="36">
        <v>16003</v>
      </c>
      <c r="R198" s="36">
        <f t="shared" ref="R198:R261" si="23">VLOOKUP(N198,$AQ$6:$AR$341,2,FALSE)</f>
        <v>15986</v>
      </c>
      <c r="S198" s="36">
        <v>17602</v>
      </c>
      <c r="T198" s="42" t="s">
        <v>87</v>
      </c>
      <c r="U198" s="42" t="s">
        <v>88</v>
      </c>
      <c r="V198" s="42" t="s">
        <v>80</v>
      </c>
      <c r="W198" s="42" t="s">
        <v>81</v>
      </c>
      <c r="X198" s="38">
        <v>2</v>
      </c>
      <c r="Y198" s="42" t="s">
        <v>82</v>
      </c>
      <c r="Z198" s="41" t="s">
        <v>83</v>
      </c>
      <c r="AA198" s="41" t="s">
        <v>84</v>
      </c>
      <c r="AB198" s="18" t="s">
        <v>136</v>
      </c>
      <c r="AC198" s="41" t="s">
        <v>86</v>
      </c>
      <c r="AG198" s="41">
        <v>98181593</v>
      </c>
      <c r="AH198" s="41">
        <v>14676</v>
      </c>
      <c r="AI198" s="41">
        <f>VLOOKUP(AG198,[1]CRE!$A$2:$J$994,10,FALSE)</f>
        <v>15200</v>
      </c>
      <c r="AK198" s="41">
        <v>98181593</v>
      </c>
      <c r="AL198" s="41">
        <v>15656</v>
      </c>
      <c r="AQ198" s="41">
        <v>98181593</v>
      </c>
      <c r="AR198" s="41">
        <v>15986</v>
      </c>
      <c r="AT198" s="41">
        <v>98181593</v>
      </c>
      <c r="AU198" s="41">
        <v>16768</v>
      </c>
      <c r="AW198" s="41">
        <v>98181593</v>
      </c>
      <c r="AX198" s="41">
        <v>17602</v>
      </c>
      <c r="AY198" s="36"/>
    </row>
    <row r="199" spans="2:51" x14ac:dyDescent="0.25">
      <c r="B199" s="22" t="s">
        <v>370</v>
      </c>
      <c r="C199" s="41" t="s">
        <v>68</v>
      </c>
      <c r="D199" s="41" t="s">
        <v>369</v>
      </c>
      <c r="E199" s="41" t="s">
        <v>369</v>
      </c>
      <c r="F199" s="13" t="str">
        <f>RIGHT(E199,2)</f>
        <v>10</v>
      </c>
      <c r="G199" s="13" t="str">
        <f t="shared" si="21"/>
        <v>CR15</v>
      </c>
      <c r="H199" s="41">
        <v>20</v>
      </c>
      <c r="I199" s="41" t="s">
        <v>297</v>
      </c>
      <c r="J199" s="41" t="s">
        <v>77</v>
      </c>
      <c r="K199" s="41">
        <v>3</v>
      </c>
      <c r="L199" s="18" t="s">
        <v>110</v>
      </c>
      <c r="M199" s="27">
        <v>511</v>
      </c>
      <c r="N199" s="18">
        <v>98179342</v>
      </c>
      <c r="O199" s="36">
        <v>14785</v>
      </c>
      <c r="P199" s="36">
        <f t="shared" si="22"/>
        <v>15228</v>
      </c>
      <c r="Q199" s="36">
        <v>15686</v>
      </c>
      <c r="R199" s="36">
        <f t="shared" si="23"/>
        <v>15633</v>
      </c>
      <c r="S199" s="36">
        <v>17209</v>
      </c>
      <c r="T199" s="42" t="s">
        <v>87</v>
      </c>
      <c r="U199" s="42" t="s">
        <v>88</v>
      </c>
      <c r="V199" s="42" t="s">
        <v>80</v>
      </c>
      <c r="W199" s="42" t="s">
        <v>81</v>
      </c>
      <c r="X199" s="38">
        <v>2</v>
      </c>
      <c r="Y199" s="42" t="s">
        <v>82</v>
      </c>
      <c r="Z199" s="41" t="s">
        <v>83</v>
      </c>
      <c r="AA199" s="41" t="s">
        <v>84</v>
      </c>
      <c r="AB199" s="18" t="s">
        <v>136</v>
      </c>
      <c r="AC199" s="41" t="s">
        <v>90</v>
      </c>
      <c r="AG199" s="41">
        <v>98179342</v>
      </c>
      <c r="AH199" s="41">
        <v>14281</v>
      </c>
      <c r="AI199" s="41">
        <f>VLOOKUP(AG199,[1]CRE!$A$2:$J$994,10,FALSE)</f>
        <v>14785</v>
      </c>
      <c r="AK199" s="41">
        <v>98179342</v>
      </c>
      <c r="AL199" s="41">
        <v>15228</v>
      </c>
      <c r="AQ199" s="41">
        <v>98179342</v>
      </c>
      <c r="AR199" s="41">
        <v>15633</v>
      </c>
      <c r="AT199" s="41">
        <v>98179342</v>
      </c>
      <c r="AU199" s="41">
        <v>16394</v>
      </c>
      <c r="AW199" s="41">
        <v>98179342</v>
      </c>
      <c r="AX199" s="41">
        <v>17209</v>
      </c>
      <c r="AY199" s="36"/>
    </row>
    <row r="200" spans="2:51" x14ac:dyDescent="0.25">
      <c r="B200" s="22" t="s">
        <v>371</v>
      </c>
      <c r="C200" s="41" t="s">
        <v>68</v>
      </c>
      <c r="D200" s="41" t="s">
        <v>372</v>
      </c>
      <c r="E200" s="41" t="s">
        <v>372</v>
      </c>
      <c r="F200" s="13" t="str">
        <f>RIGHT(E200,2)</f>
        <v>12</v>
      </c>
      <c r="G200" s="13" t="str">
        <f t="shared" si="21"/>
        <v>CR15</v>
      </c>
      <c r="H200" s="41">
        <v>25</v>
      </c>
      <c r="I200" s="41" t="s">
        <v>373</v>
      </c>
      <c r="J200" s="41" t="s">
        <v>77</v>
      </c>
      <c r="K200" s="41">
        <v>3</v>
      </c>
      <c r="L200" s="18" t="s">
        <v>110</v>
      </c>
      <c r="M200" s="27">
        <v>544</v>
      </c>
      <c r="N200" s="18">
        <v>98181594</v>
      </c>
      <c r="O200" s="36">
        <v>17311</v>
      </c>
      <c r="P200" s="36">
        <f t="shared" si="22"/>
        <v>17830</v>
      </c>
      <c r="Q200" s="36">
        <v>18242</v>
      </c>
      <c r="R200" s="36">
        <f t="shared" si="23"/>
        <v>18193</v>
      </c>
      <c r="S200" s="36">
        <v>20017</v>
      </c>
      <c r="T200" s="42" t="s">
        <v>87</v>
      </c>
      <c r="U200" s="42" t="s">
        <v>88</v>
      </c>
      <c r="V200" s="42" t="s">
        <v>80</v>
      </c>
      <c r="W200" s="42" t="s">
        <v>81</v>
      </c>
      <c r="X200" s="38">
        <v>2</v>
      </c>
      <c r="Y200" s="42" t="s">
        <v>82</v>
      </c>
      <c r="Z200" s="41" t="s">
        <v>83</v>
      </c>
      <c r="AA200" s="41" t="s">
        <v>84</v>
      </c>
      <c r="AB200" s="18" t="s">
        <v>153</v>
      </c>
      <c r="AC200" s="41" t="s">
        <v>86</v>
      </c>
      <c r="AG200" s="41">
        <v>98181594</v>
      </c>
      <c r="AH200" s="41">
        <v>16722</v>
      </c>
      <c r="AI200" s="41">
        <f>VLOOKUP(AG200,[1]CRE!$A$2:$J$994,10,FALSE)</f>
        <v>17311</v>
      </c>
      <c r="AK200" s="41">
        <v>98181594</v>
      </c>
      <c r="AL200" s="41">
        <v>17830</v>
      </c>
      <c r="AQ200" s="41">
        <v>98181594</v>
      </c>
      <c r="AR200" s="41">
        <v>18193</v>
      </c>
      <c r="AT200" s="41">
        <v>98181594</v>
      </c>
      <c r="AU200" s="41">
        <v>19057</v>
      </c>
      <c r="AW200" s="41">
        <v>98181594</v>
      </c>
      <c r="AX200" s="41">
        <v>20017</v>
      </c>
      <c r="AY200" s="36"/>
    </row>
    <row r="201" spans="2:51" x14ac:dyDescent="0.25">
      <c r="B201" s="22" t="s">
        <v>374</v>
      </c>
      <c r="C201" s="41" t="s">
        <v>68</v>
      </c>
      <c r="D201" s="41" t="s">
        <v>372</v>
      </c>
      <c r="E201" s="41" t="s">
        <v>372</v>
      </c>
      <c r="F201" s="13" t="str">
        <f>RIGHT(E201,2)</f>
        <v>12</v>
      </c>
      <c r="G201" s="13" t="str">
        <f t="shared" si="21"/>
        <v>CR15</v>
      </c>
      <c r="H201" s="41">
        <v>25</v>
      </c>
      <c r="I201" s="41" t="s">
        <v>373</v>
      </c>
      <c r="J201" s="41" t="s">
        <v>77</v>
      </c>
      <c r="K201" s="41">
        <v>3</v>
      </c>
      <c r="L201" s="18" t="s">
        <v>110</v>
      </c>
      <c r="M201" s="27">
        <v>544</v>
      </c>
      <c r="N201" s="18">
        <v>98179343</v>
      </c>
      <c r="O201" s="36">
        <v>16896</v>
      </c>
      <c r="P201" s="36">
        <f t="shared" si="22"/>
        <v>17402</v>
      </c>
      <c r="Q201" s="36">
        <v>17925</v>
      </c>
      <c r="R201" s="36">
        <f t="shared" si="23"/>
        <v>17840</v>
      </c>
      <c r="S201" s="36">
        <v>19624</v>
      </c>
      <c r="T201" s="42" t="s">
        <v>87</v>
      </c>
      <c r="U201" s="42" t="s">
        <v>88</v>
      </c>
      <c r="V201" s="42" t="s">
        <v>80</v>
      </c>
      <c r="W201" s="42" t="s">
        <v>81</v>
      </c>
      <c r="X201" s="38">
        <v>2</v>
      </c>
      <c r="Y201" s="42" t="s">
        <v>82</v>
      </c>
      <c r="Z201" s="41" t="s">
        <v>83</v>
      </c>
      <c r="AA201" s="41" t="s">
        <v>84</v>
      </c>
      <c r="AB201" s="18" t="s">
        <v>153</v>
      </c>
      <c r="AC201" s="41" t="s">
        <v>90</v>
      </c>
      <c r="AG201" s="41">
        <v>98179343</v>
      </c>
      <c r="AH201" s="41">
        <v>16327</v>
      </c>
      <c r="AI201" s="41">
        <f>VLOOKUP(AG201,[1]CRE!$A$2:$J$994,10,FALSE)</f>
        <v>16896</v>
      </c>
      <c r="AK201" s="41">
        <v>98179343</v>
      </c>
      <c r="AL201" s="41">
        <v>17402</v>
      </c>
      <c r="AQ201" s="41">
        <v>98179343</v>
      </c>
      <c r="AR201" s="41">
        <v>17840</v>
      </c>
      <c r="AT201" s="41">
        <v>98179343</v>
      </c>
      <c r="AU201" s="41">
        <v>18683</v>
      </c>
      <c r="AW201" s="41">
        <v>98179343</v>
      </c>
      <c r="AX201" s="41">
        <v>19624</v>
      </c>
      <c r="AY201" s="36"/>
    </row>
    <row r="202" spans="2:51" x14ac:dyDescent="0.25">
      <c r="B202" s="22" t="s">
        <v>375</v>
      </c>
      <c r="C202" s="41" t="s">
        <v>68</v>
      </c>
      <c r="D202" s="41" t="s">
        <v>340</v>
      </c>
      <c r="E202" s="41" t="s">
        <v>340</v>
      </c>
      <c r="F202" s="13">
        <v>1</v>
      </c>
      <c r="G202" s="13" t="s">
        <v>376</v>
      </c>
      <c r="H202" s="41">
        <v>2</v>
      </c>
      <c r="J202" s="41" t="s">
        <v>77</v>
      </c>
      <c r="K202" s="41">
        <v>1</v>
      </c>
      <c r="L202" s="18" t="s">
        <v>78</v>
      </c>
      <c r="M202" s="27">
        <v>100</v>
      </c>
      <c r="N202" s="18">
        <v>99341013</v>
      </c>
      <c r="O202" s="36">
        <v>6214</v>
      </c>
      <c r="P202" s="36">
        <f t="shared" si="22"/>
        <v>6401</v>
      </c>
      <c r="Q202" s="36">
        <v>6469</v>
      </c>
      <c r="R202" s="36">
        <f t="shared" si="23"/>
        <v>6487</v>
      </c>
      <c r="S202" s="36">
        <v>7184</v>
      </c>
      <c r="T202" s="42" t="s">
        <v>87</v>
      </c>
      <c r="U202" s="42" t="s">
        <v>88</v>
      </c>
      <c r="V202" s="42" t="s">
        <v>80</v>
      </c>
      <c r="W202" s="42" t="s">
        <v>304</v>
      </c>
      <c r="X202" s="38">
        <v>2</v>
      </c>
      <c r="Y202" s="42"/>
      <c r="Z202" s="41" t="s">
        <v>83</v>
      </c>
      <c r="AA202" s="41" t="s">
        <v>84</v>
      </c>
      <c r="AB202" s="18" t="s">
        <v>85</v>
      </c>
      <c r="AC202" s="41" t="s">
        <v>86</v>
      </c>
      <c r="AG202" s="41">
        <v>99341013</v>
      </c>
      <c r="AH202" s="41">
        <v>5976</v>
      </c>
      <c r="AI202" s="41">
        <f>VLOOKUP(AG202,[1]CRE!$A$2:$J$994,10,FALSE)</f>
        <v>6214</v>
      </c>
      <c r="AK202" s="41">
        <v>99341013</v>
      </c>
      <c r="AL202" s="41">
        <v>6401</v>
      </c>
      <c r="AQ202" s="41">
        <v>99341013</v>
      </c>
      <c r="AR202" s="41">
        <v>6487</v>
      </c>
      <c r="AT202" s="41">
        <v>99341013</v>
      </c>
      <c r="AU202" s="41">
        <v>6879</v>
      </c>
      <c r="AW202" s="41">
        <v>99341013</v>
      </c>
      <c r="AX202" s="41">
        <v>7184</v>
      </c>
      <c r="AY202" s="36"/>
    </row>
    <row r="203" spans="2:51" x14ac:dyDescent="0.25">
      <c r="B203" s="22" t="s">
        <v>377</v>
      </c>
      <c r="C203" s="41" t="s">
        <v>68</v>
      </c>
      <c r="D203" s="41" t="s">
        <v>340</v>
      </c>
      <c r="E203" s="41" t="s">
        <v>340</v>
      </c>
      <c r="F203" s="13">
        <v>1</v>
      </c>
      <c r="G203" s="13" t="s">
        <v>376</v>
      </c>
      <c r="H203" s="41">
        <v>2</v>
      </c>
      <c r="J203" s="41" t="s">
        <v>77</v>
      </c>
      <c r="K203" s="41">
        <v>1</v>
      </c>
      <c r="L203" s="18" t="s">
        <v>78</v>
      </c>
      <c r="M203" s="27">
        <v>100</v>
      </c>
      <c r="N203" s="18">
        <v>99341014</v>
      </c>
      <c r="O203" s="36">
        <v>5799</v>
      </c>
      <c r="P203" s="36">
        <f t="shared" si="22"/>
        <v>5973</v>
      </c>
      <c r="Q203" s="36">
        <v>6152</v>
      </c>
      <c r="R203" s="36">
        <f t="shared" si="23"/>
        <v>6134</v>
      </c>
      <c r="S203" s="36">
        <v>6791</v>
      </c>
      <c r="T203" s="42" t="s">
        <v>87</v>
      </c>
      <c r="U203" s="42" t="s">
        <v>88</v>
      </c>
      <c r="V203" s="42" t="s">
        <v>80</v>
      </c>
      <c r="W203" s="42" t="s">
        <v>304</v>
      </c>
      <c r="X203" s="38">
        <v>2</v>
      </c>
      <c r="Y203" s="42"/>
      <c r="Z203" s="41" t="s">
        <v>83</v>
      </c>
      <c r="AA203" s="41" t="s">
        <v>84</v>
      </c>
      <c r="AB203" s="18" t="s">
        <v>85</v>
      </c>
      <c r="AC203" s="41" t="s">
        <v>90</v>
      </c>
      <c r="AG203" s="41">
        <v>99341014</v>
      </c>
      <c r="AH203" s="41">
        <v>5581</v>
      </c>
      <c r="AI203" s="41">
        <f>VLOOKUP(AG203,[1]CRE!$A$2:$J$994,10,FALSE)</f>
        <v>5799</v>
      </c>
      <c r="AK203" s="41">
        <v>99341014</v>
      </c>
      <c r="AL203" s="41">
        <v>5973</v>
      </c>
      <c r="AQ203" s="41">
        <v>99341014</v>
      </c>
      <c r="AR203" s="41">
        <v>6134</v>
      </c>
      <c r="AT203" s="41">
        <v>99341014</v>
      </c>
      <c r="AU203" s="41">
        <v>6505</v>
      </c>
      <c r="AW203" s="41">
        <v>99341014</v>
      </c>
      <c r="AX203" s="41">
        <v>6791</v>
      </c>
      <c r="AY203" s="36"/>
    </row>
    <row r="204" spans="2:51" x14ac:dyDescent="0.25">
      <c r="B204" s="22" t="s">
        <v>378</v>
      </c>
      <c r="C204" s="41" t="s">
        <v>68</v>
      </c>
      <c r="D204" s="41" t="s">
        <v>340</v>
      </c>
      <c r="E204" s="41" t="s">
        <v>340</v>
      </c>
      <c r="F204" s="13">
        <v>1</v>
      </c>
      <c r="G204" s="13" t="s">
        <v>376</v>
      </c>
      <c r="H204" s="41">
        <v>2</v>
      </c>
      <c r="J204" s="41" t="s">
        <v>77</v>
      </c>
      <c r="K204" s="41">
        <v>3</v>
      </c>
      <c r="L204" s="18" t="s">
        <v>78</v>
      </c>
      <c r="M204" s="27">
        <v>136</v>
      </c>
      <c r="N204" s="18">
        <v>99392145</v>
      </c>
      <c r="O204" s="36">
        <v>6408</v>
      </c>
      <c r="P204" s="36">
        <f t="shared" si="22"/>
        <v>6601</v>
      </c>
      <c r="Q204" s="36">
        <v>6675</v>
      </c>
      <c r="R204" s="36">
        <f t="shared" si="23"/>
        <v>6791</v>
      </c>
      <c r="S204" s="36">
        <v>7511</v>
      </c>
      <c r="T204" s="42" t="s">
        <v>87</v>
      </c>
      <c r="U204" s="42" t="s">
        <v>88</v>
      </c>
      <c r="V204" s="42" t="s">
        <v>80</v>
      </c>
      <c r="W204" s="42" t="s">
        <v>304</v>
      </c>
      <c r="X204" s="38">
        <v>2</v>
      </c>
      <c r="Y204" s="42"/>
      <c r="Z204" s="41" t="s">
        <v>83</v>
      </c>
      <c r="AA204" s="41" t="s">
        <v>84</v>
      </c>
      <c r="AB204" s="18" t="s">
        <v>85</v>
      </c>
      <c r="AC204" s="41" t="s">
        <v>86</v>
      </c>
      <c r="AG204" s="41">
        <v>99392145</v>
      </c>
      <c r="AH204" s="41">
        <v>6166</v>
      </c>
      <c r="AI204" s="41">
        <f>VLOOKUP(AG204,[1]CRE!$A$2:$J$994,10,FALSE)</f>
        <v>6408</v>
      </c>
      <c r="AK204" s="41">
        <v>99392145</v>
      </c>
      <c r="AL204" s="41">
        <v>6601</v>
      </c>
      <c r="AQ204" s="41">
        <v>99392145</v>
      </c>
      <c r="AR204" s="41">
        <v>6791</v>
      </c>
      <c r="AT204" s="41">
        <v>99392145</v>
      </c>
      <c r="AU204" s="41">
        <v>7183</v>
      </c>
      <c r="AW204" s="41">
        <v>99392145</v>
      </c>
      <c r="AX204" s="41">
        <v>7511</v>
      </c>
      <c r="AY204" s="36"/>
    </row>
    <row r="205" spans="2:51" x14ac:dyDescent="0.25">
      <c r="B205" s="22" t="s">
        <v>379</v>
      </c>
      <c r="C205" s="41" t="s">
        <v>68</v>
      </c>
      <c r="D205" s="41" t="s">
        <v>340</v>
      </c>
      <c r="E205" s="41" t="s">
        <v>340</v>
      </c>
      <c r="F205" s="13">
        <v>1</v>
      </c>
      <c r="G205" s="13" t="s">
        <v>376</v>
      </c>
      <c r="H205" s="41">
        <v>2</v>
      </c>
      <c r="J205" s="41" t="s">
        <v>77</v>
      </c>
      <c r="K205" s="41">
        <v>3</v>
      </c>
      <c r="L205" s="18" t="s">
        <v>78</v>
      </c>
      <c r="M205" s="27">
        <v>136</v>
      </c>
      <c r="N205" s="18">
        <v>99392108</v>
      </c>
      <c r="O205" s="36">
        <v>5993</v>
      </c>
      <c r="P205" s="36">
        <f t="shared" si="22"/>
        <v>6173</v>
      </c>
      <c r="Q205" s="36">
        <v>6358</v>
      </c>
      <c r="R205" s="36">
        <f t="shared" si="23"/>
        <v>6438</v>
      </c>
      <c r="S205" s="36">
        <v>7118</v>
      </c>
      <c r="T205" s="42" t="s">
        <v>87</v>
      </c>
      <c r="U205" s="42" t="s">
        <v>88</v>
      </c>
      <c r="V205" s="42" t="s">
        <v>80</v>
      </c>
      <c r="W205" s="42" t="s">
        <v>304</v>
      </c>
      <c r="X205" s="38">
        <v>2</v>
      </c>
      <c r="Y205" s="42"/>
      <c r="Z205" s="41" t="s">
        <v>83</v>
      </c>
      <c r="AA205" s="41" t="s">
        <v>84</v>
      </c>
      <c r="AB205" s="18" t="s">
        <v>85</v>
      </c>
      <c r="AC205" s="41" t="s">
        <v>90</v>
      </c>
      <c r="AG205" s="41">
        <v>99392108</v>
      </c>
      <c r="AH205" s="41">
        <v>5771</v>
      </c>
      <c r="AI205" s="41">
        <f>VLOOKUP(AG205,[1]CRE!$A$2:$J$994,10,FALSE)</f>
        <v>5993</v>
      </c>
      <c r="AK205" s="41">
        <v>99392108</v>
      </c>
      <c r="AL205" s="41">
        <v>6173</v>
      </c>
      <c r="AQ205" s="41">
        <v>99392108</v>
      </c>
      <c r="AR205" s="41">
        <v>6438</v>
      </c>
      <c r="AT205" s="41">
        <v>99392108</v>
      </c>
      <c r="AU205" s="41">
        <v>6809</v>
      </c>
      <c r="AW205" s="41">
        <v>99392108</v>
      </c>
      <c r="AX205" s="41">
        <v>7118</v>
      </c>
      <c r="AY205" s="36"/>
    </row>
    <row r="206" spans="2:51" x14ac:dyDescent="0.25">
      <c r="B206" s="22" t="s">
        <v>380</v>
      </c>
      <c r="C206" s="41" t="s">
        <v>68</v>
      </c>
      <c r="D206" s="41" t="s">
        <v>347</v>
      </c>
      <c r="E206" s="41" t="s">
        <v>347</v>
      </c>
      <c r="F206" s="13">
        <v>2</v>
      </c>
      <c r="G206" s="13" t="s">
        <v>376</v>
      </c>
      <c r="H206" s="41">
        <v>5</v>
      </c>
      <c r="J206" s="41" t="s">
        <v>77</v>
      </c>
      <c r="K206" s="41">
        <v>3</v>
      </c>
      <c r="L206" s="18" t="s">
        <v>78</v>
      </c>
      <c r="M206" s="27">
        <v>176</v>
      </c>
      <c r="N206" s="18">
        <v>99392146</v>
      </c>
      <c r="O206" s="36">
        <v>7693</v>
      </c>
      <c r="P206" s="36">
        <f t="shared" si="22"/>
        <v>7924</v>
      </c>
      <c r="Q206" s="36">
        <v>8038</v>
      </c>
      <c r="R206" s="36">
        <f t="shared" si="23"/>
        <v>8119</v>
      </c>
      <c r="S206" s="36">
        <v>8943</v>
      </c>
      <c r="T206" s="42" t="s">
        <v>87</v>
      </c>
      <c r="U206" s="42" t="s">
        <v>88</v>
      </c>
      <c r="V206" s="42" t="s">
        <v>80</v>
      </c>
      <c r="W206" s="42" t="s">
        <v>304</v>
      </c>
      <c r="X206" s="38">
        <v>2</v>
      </c>
      <c r="Y206" s="42"/>
      <c r="Z206" s="41" t="s">
        <v>83</v>
      </c>
      <c r="AA206" s="41" t="s">
        <v>84</v>
      </c>
      <c r="AB206" s="18" t="s">
        <v>85</v>
      </c>
      <c r="AC206" s="41" t="s">
        <v>86</v>
      </c>
      <c r="AG206" s="41">
        <v>99392146</v>
      </c>
      <c r="AH206" s="41">
        <v>7422</v>
      </c>
      <c r="AI206" s="41">
        <f>VLOOKUP(AG206,[1]CRE!$A$2:$J$994,10,FALSE)</f>
        <v>7693</v>
      </c>
      <c r="AK206" s="41">
        <v>99392146</v>
      </c>
      <c r="AL206" s="41">
        <v>7924</v>
      </c>
      <c r="AQ206" s="41">
        <v>99392146</v>
      </c>
      <c r="AR206" s="41">
        <v>8119</v>
      </c>
      <c r="AT206" s="41">
        <v>99392146</v>
      </c>
      <c r="AU206" s="41">
        <v>8521</v>
      </c>
      <c r="AW206" s="41">
        <v>99392146</v>
      </c>
      <c r="AX206" s="41">
        <v>8943</v>
      </c>
      <c r="AY206" s="36"/>
    </row>
    <row r="207" spans="2:51" x14ac:dyDescent="0.25">
      <c r="B207" s="22" t="s">
        <v>381</v>
      </c>
      <c r="C207" s="41" t="s">
        <v>68</v>
      </c>
      <c r="D207" s="41" t="s">
        <v>347</v>
      </c>
      <c r="E207" s="41" t="s">
        <v>347</v>
      </c>
      <c r="F207" s="13">
        <v>2</v>
      </c>
      <c r="G207" s="13" t="s">
        <v>376</v>
      </c>
      <c r="H207" s="41">
        <v>5</v>
      </c>
      <c r="J207" s="41" t="s">
        <v>77</v>
      </c>
      <c r="K207" s="41">
        <v>3</v>
      </c>
      <c r="L207" s="18" t="s">
        <v>78</v>
      </c>
      <c r="M207" s="27">
        <v>176</v>
      </c>
      <c r="N207" s="18">
        <v>99392109</v>
      </c>
      <c r="O207" s="36">
        <v>7278</v>
      </c>
      <c r="P207" s="36">
        <f t="shared" si="22"/>
        <v>7496</v>
      </c>
      <c r="Q207" s="36">
        <v>7721</v>
      </c>
      <c r="R207" s="36">
        <f t="shared" si="23"/>
        <v>7766</v>
      </c>
      <c r="S207" s="36">
        <v>8550</v>
      </c>
      <c r="T207" s="42" t="s">
        <v>87</v>
      </c>
      <c r="U207" s="42" t="s">
        <v>88</v>
      </c>
      <c r="V207" s="42" t="s">
        <v>80</v>
      </c>
      <c r="W207" s="42" t="s">
        <v>304</v>
      </c>
      <c r="X207" s="38">
        <v>2</v>
      </c>
      <c r="Y207" s="42"/>
      <c r="Z207" s="41" t="s">
        <v>83</v>
      </c>
      <c r="AA207" s="41" t="s">
        <v>84</v>
      </c>
      <c r="AB207" s="18" t="s">
        <v>85</v>
      </c>
      <c r="AC207" s="41" t="s">
        <v>90</v>
      </c>
      <c r="AG207" s="41">
        <v>99392109</v>
      </c>
      <c r="AH207" s="41">
        <v>7027</v>
      </c>
      <c r="AI207" s="41">
        <f>VLOOKUP(AG207,[1]CRE!$A$2:$J$994,10,FALSE)</f>
        <v>7278</v>
      </c>
      <c r="AK207" s="41">
        <v>99392109</v>
      </c>
      <c r="AL207" s="41">
        <v>7496</v>
      </c>
      <c r="AQ207" s="41">
        <v>99392109</v>
      </c>
      <c r="AR207" s="41">
        <v>7766</v>
      </c>
      <c r="AT207" s="41">
        <v>99392109</v>
      </c>
      <c r="AU207" s="41">
        <v>8147</v>
      </c>
      <c r="AW207" s="41">
        <v>99392109</v>
      </c>
      <c r="AX207" s="41">
        <v>8550</v>
      </c>
      <c r="AY207" s="36"/>
    </row>
    <row r="208" spans="2:51" x14ac:dyDescent="0.25">
      <c r="B208" s="22" t="s">
        <v>382</v>
      </c>
      <c r="C208" s="41" t="s">
        <v>68</v>
      </c>
      <c r="D208" s="41" t="s">
        <v>352</v>
      </c>
      <c r="E208" s="41" t="s">
        <v>352</v>
      </c>
      <c r="F208" s="13">
        <v>3</v>
      </c>
      <c r="G208" s="13" t="s">
        <v>376</v>
      </c>
      <c r="H208" s="41">
        <v>7.5</v>
      </c>
      <c r="J208" s="41" t="s">
        <v>77</v>
      </c>
      <c r="K208" s="41">
        <v>3</v>
      </c>
      <c r="L208" s="18" t="s">
        <v>78</v>
      </c>
      <c r="M208" s="27">
        <v>191</v>
      </c>
      <c r="N208" s="18">
        <v>99392147</v>
      </c>
      <c r="O208" s="36">
        <v>8798</v>
      </c>
      <c r="P208" s="36">
        <f t="shared" si="22"/>
        <v>9063</v>
      </c>
      <c r="Q208" s="36">
        <v>9210</v>
      </c>
      <c r="R208" s="36">
        <f t="shared" si="23"/>
        <v>9280</v>
      </c>
      <c r="S208" s="36">
        <v>10210</v>
      </c>
      <c r="T208" s="42" t="s">
        <v>87</v>
      </c>
      <c r="U208" s="42" t="s">
        <v>88</v>
      </c>
      <c r="V208" s="42" t="s">
        <v>80</v>
      </c>
      <c r="W208" s="42" t="s">
        <v>304</v>
      </c>
      <c r="X208" s="38">
        <v>2</v>
      </c>
      <c r="Y208" s="42"/>
      <c r="Z208" s="41" t="s">
        <v>83</v>
      </c>
      <c r="AA208" s="41" t="s">
        <v>84</v>
      </c>
      <c r="AB208" s="18" t="s">
        <v>96</v>
      </c>
      <c r="AC208" s="41" t="s">
        <v>86</v>
      </c>
      <c r="AG208" s="41">
        <v>99392147</v>
      </c>
      <c r="AH208" s="41">
        <v>8496</v>
      </c>
      <c r="AI208" s="41">
        <f>VLOOKUP(AG208,[1]CRE!$A$2:$J$994,10,FALSE)</f>
        <v>8798</v>
      </c>
      <c r="AK208" s="41">
        <v>99392147</v>
      </c>
      <c r="AL208" s="41">
        <v>9063</v>
      </c>
      <c r="AQ208" s="41">
        <v>99392147</v>
      </c>
      <c r="AR208" s="41">
        <v>9280</v>
      </c>
      <c r="AT208" s="41">
        <v>99392147</v>
      </c>
      <c r="AU208" s="41">
        <v>9717</v>
      </c>
      <c r="AW208" s="41">
        <v>99392147</v>
      </c>
      <c r="AX208" s="41">
        <v>10210</v>
      </c>
      <c r="AY208" s="36"/>
    </row>
    <row r="209" spans="2:51" x14ac:dyDescent="0.25">
      <c r="B209" s="22" t="s">
        <v>383</v>
      </c>
      <c r="C209" s="41" t="s">
        <v>68</v>
      </c>
      <c r="D209" s="41" t="s">
        <v>352</v>
      </c>
      <c r="E209" s="41" t="s">
        <v>352</v>
      </c>
      <c r="F209" s="13">
        <v>3</v>
      </c>
      <c r="G209" s="13" t="s">
        <v>376</v>
      </c>
      <c r="H209" s="41">
        <v>7.5</v>
      </c>
      <c r="J209" s="41" t="s">
        <v>77</v>
      </c>
      <c r="K209" s="41">
        <v>3</v>
      </c>
      <c r="L209" s="18" t="s">
        <v>78</v>
      </c>
      <c r="M209" s="27">
        <v>191</v>
      </c>
      <c r="N209" s="18">
        <v>99392110</v>
      </c>
      <c r="O209" s="36">
        <v>8383</v>
      </c>
      <c r="P209" s="36">
        <f t="shared" si="22"/>
        <v>8635</v>
      </c>
      <c r="Q209" s="36">
        <v>8893</v>
      </c>
      <c r="R209" s="36">
        <f t="shared" si="23"/>
        <v>8927</v>
      </c>
      <c r="S209" s="36">
        <v>9817</v>
      </c>
      <c r="T209" s="42" t="s">
        <v>87</v>
      </c>
      <c r="U209" s="42" t="s">
        <v>88</v>
      </c>
      <c r="V209" s="42" t="s">
        <v>80</v>
      </c>
      <c r="W209" s="42" t="s">
        <v>304</v>
      </c>
      <c r="X209" s="38">
        <v>2</v>
      </c>
      <c r="Y209" s="42"/>
      <c r="Z209" s="41" t="s">
        <v>83</v>
      </c>
      <c r="AA209" s="41" t="s">
        <v>84</v>
      </c>
      <c r="AB209" s="18" t="s">
        <v>96</v>
      </c>
      <c r="AC209" s="41" t="s">
        <v>90</v>
      </c>
      <c r="AG209" s="41">
        <v>99392110</v>
      </c>
      <c r="AH209" s="41">
        <v>8101</v>
      </c>
      <c r="AI209" s="41">
        <f>VLOOKUP(AG209,[1]CRE!$A$2:$J$994,10,FALSE)</f>
        <v>8383</v>
      </c>
      <c r="AK209" s="41">
        <v>99392110</v>
      </c>
      <c r="AL209" s="41">
        <v>8635</v>
      </c>
      <c r="AQ209" s="41">
        <v>99392110</v>
      </c>
      <c r="AR209" s="41">
        <v>8927</v>
      </c>
      <c r="AT209" s="41">
        <v>99392110</v>
      </c>
      <c r="AU209" s="41">
        <v>9343</v>
      </c>
      <c r="AW209" s="41">
        <v>99392110</v>
      </c>
      <c r="AX209" s="41">
        <v>9817</v>
      </c>
      <c r="AY209" s="36"/>
    </row>
    <row r="210" spans="2:51" x14ac:dyDescent="0.25">
      <c r="B210" s="22" t="s">
        <v>384</v>
      </c>
      <c r="C210" s="41" t="s">
        <v>68</v>
      </c>
      <c r="D210" s="41" t="s">
        <v>355</v>
      </c>
      <c r="E210" s="41" t="s">
        <v>355</v>
      </c>
      <c r="F210" s="13">
        <v>4</v>
      </c>
      <c r="G210" s="13" t="s">
        <v>376</v>
      </c>
      <c r="H210" s="41">
        <v>7.5</v>
      </c>
      <c r="J210" s="41" t="s">
        <v>77</v>
      </c>
      <c r="K210" s="41">
        <v>3</v>
      </c>
      <c r="L210" s="18" t="s">
        <v>78</v>
      </c>
      <c r="M210" s="27">
        <v>212</v>
      </c>
      <c r="N210" s="18">
        <v>99392148</v>
      </c>
      <c r="O210" s="36">
        <v>9114</v>
      </c>
      <c r="P210" s="36">
        <f t="shared" si="22"/>
        <v>9388</v>
      </c>
      <c r="Q210" s="36">
        <v>9545</v>
      </c>
      <c r="R210" s="36">
        <f t="shared" si="23"/>
        <v>9628</v>
      </c>
      <c r="S210" s="36">
        <v>10601</v>
      </c>
      <c r="T210" s="42" t="s">
        <v>87</v>
      </c>
      <c r="U210" s="42" t="s">
        <v>88</v>
      </c>
      <c r="V210" s="42" t="s">
        <v>80</v>
      </c>
      <c r="W210" s="42" t="s">
        <v>304</v>
      </c>
      <c r="X210" s="38">
        <v>2</v>
      </c>
      <c r="Y210" s="42"/>
      <c r="Z210" s="41" t="s">
        <v>83</v>
      </c>
      <c r="AA210" s="41" t="s">
        <v>84</v>
      </c>
      <c r="AB210" s="18" t="s">
        <v>96</v>
      </c>
      <c r="AC210" s="41" t="s">
        <v>86</v>
      </c>
      <c r="AG210" s="41">
        <v>99392148</v>
      </c>
      <c r="AH210" s="41">
        <v>8797</v>
      </c>
      <c r="AI210" s="41">
        <f>VLOOKUP(AG210,[1]CRE!$A$2:$J$994,10,FALSE)</f>
        <v>9114</v>
      </c>
      <c r="AK210" s="41">
        <v>99392148</v>
      </c>
      <c r="AL210" s="41">
        <v>9388</v>
      </c>
      <c r="AQ210" s="41">
        <v>99392148</v>
      </c>
      <c r="AR210" s="41">
        <v>9628</v>
      </c>
      <c r="AT210" s="41">
        <v>99392148</v>
      </c>
      <c r="AU210" s="41">
        <v>10097</v>
      </c>
      <c r="AW210" s="41">
        <v>99392148</v>
      </c>
      <c r="AX210" s="41">
        <v>10601</v>
      </c>
      <c r="AY210" s="36"/>
    </row>
    <row r="211" spans="2:51" x14ac:dyDescent="0.25">
      <c r="B211" s="22" t="s">
        <v>385</v>
      </c>
      <c r="C211" s="41" t="s">
        <v>68</v>
      </c>
      <c r="D211" s="41" t="s">
        <v>355</v>
      </c>
      <c r="E211" s="41" t="s">
        <v>355</v>
      </c>
      <c r="F211" s="13">
        <v>4</v>
      </c>
      <c r="G211" s="13" t="s">
        <v>376</v>
      </c>
      <c r="H211" s="41">
        <v>7.5</v>
      </c>
      <c r="J211" s="41" t="s">
        <v>77</v>
      </c>
      <c r="K211" s="41">
        <v>3</v>
      </c>
      <c r="L211" s="18" t="s">
        <v>78</v>
      </c>
      <c r="M211" s="27">
        <v>212</v>
      </c>
      <c r="N211" s="18">
        <v>99392111</v>
      </c>
      <c r="O211" s="36">
        <v>8699</v>
      </c>
      <c r="P211" s="36">
        <f t="shared" si="22"/>
        <v>8960</v>
      </c>
      <c r="Q211" s="36">
        <v>9228</v>
      </c>
      <c r="R211" s="36">
        <f t="shared" si="23"/>
        <v>9275</v>
      </c>
      <c r="S211" s="36">
        <v>10208</v>
      </c>
      <c r="T211" s="42" t="s">
        <v>87</v>
      </c>
      <c r="U211" s="42" t="s">
        <v>88</v>
      </c>
      <c r="V211" s="42" t="s">
        <v>80</v>
      </c>
      <c r="W211" s="42" t="s">
        <v>304</v>
      </c>
      <c r="X211" s="38">
        <v>2</v>
      </c>
      <c r="Y211" s="42"/>
      <c r="Z211" s="41" t="s">
        <v>83</v>
      </c>
      <c r="AA211" s="41" t="s">
        <v>84</v>
      </c>
      <c r="AB211" s="18" t="s">
        <v>96</v>
      </c>
      <c r="AC211" s="41" t="s">
        <v>90</v>
      </c>
      <c r="AG211" s="41">
        <v>99392111</v>
      </c>
      <c r="AH211" s="41">
        <v>8402</v>
      </c>
      <c r="AI211" s="41">
        <f>VLOOKUP(AG211,[1]CRE!$A$2:$J$994,10,FALSE)</f>
        <v>8699</v>
      </c>
      <c r="AK211" s="41">
        <v>99392111</v>
      </c>
      <c r="AL211" s="41">
        <v>8960</v>
      </c>
      <c r="AQ211" s="41">
        <v>99392111</v>
      </c>
      <c r="AR211" s="41">
        <v>9275</v>
      </c>
      <c r="AT211" s="41">
        <v>99392111</v>
      </c>
      <c r="AU211" s="41">
        <v>9723</v>
      </c>
      <c r="AW211" s="41">
        <v>99392111</v>
      </c>
      <c r="AX211" s="41">
        <v>10208</v>
      </c>
      <c r="AY211" s="36"/>
    </row>
    <row r="212" spans="2:51" x14ac:dyDescent="0.25">
      <c r="B212" s="22" t="s">
        <v>386</v>
      </c>
      <c r="C212" s="41" t="s">
        <v>68</v>
      </c>
      <c r="D212" s="41" t="s">
        <v>340</v>
      </c>
      <c r="E212" s="41" t="s">
        <v>340</v>
      </c>
      <c r="F212" s="13">
        <v>1</v>
      </c>
      <c r="G212" s="13" t="s">
        <v>376</v>
      </c>
      <c r="H212" s="41">
        <v>2</v>
      </c>
      <c r="J212" s="41" t="s">
        <v>77</v>
      </c>
      <c r="K212" s="41">
        <v>3</v>
      </c>
      <c r="L212" s="18" t="s">
        <v>321</v>
      </c>
      <c r="M212" s="27">
        <v>104</v>
      </c>
      <c r="N212" s="18">
        <v>99341028</v>
      </c>
      <c r="O212" s="36">
        <v>6408</v>
      </c>
      <c r="P212" s="36">
        <f t="shared" si="22"/>
        <v>6601</v>
      </c>
      <c r="Q212" s="36">
        <v>6675</v>
      </c>
      <c r="R212" s="36">
        <f t="shared" si="23"/>
        <v>6791</v>
      </c>
      <c r="S212" s="36">
        <v>7511</v>
      </c>
      <c r="T212" s="42" t="s">
        <v>87</v>
      </c>
      <c r="U212" s="42" t="s">
        <v>88</v>
      </c>
      <c r="V212" s="42" t="s">
        <v>80</v>
      </c>
      <c r="W212" s="42" t="s">
        <v>304</v>
      </c>
      <c r="X212" s="38">
        <v>2</v>
      </c>
      <c r="Y212" s="42"/>
      <c r="Z212" s="41" t="s">
        <v>83</v>
      </c>
      <c r="AA212" s="41" t="s">
        <v>84</v>
      </c>
      <c r="AB212" s="18" t="s">
        <v>85</v>
      </c>
      <c r="AC212" s="41" t="s">
        <v>86</v>
      </c>
      <c r="AG212" s="41">
        <v>99341028</v>
      </c>
      <c r="AH212" s="41">
        <v>6166</v>
      </c>
      <c r="AI212" s="41">
        <f>VLOOKUP(AG212,[1]CRE!$A$2:$J$994,10,FALSE)</f>
        <v>6408</v>
      </c>
      <c r="AK212" s="41">
        <v>99341028</v>
      </c>
      <c r="AL212" s="41">
        <v>6601</v>
      </c>
      <c r="AQ212" s="41">
        <v>99341028</v>
      </c>
      <c r="AR212" s="41">
        <v>6791</v>
      </c>
      <c r="AT212" s="41">
        <v>99341028</v>
      </c>
      <c r="AU212" s="41">
        <v>7183</v>
      </c>
      <c r="AW212" s="41">
        <v>99341028</v>
      </c>
      <c r="AX212" s="41">
        <v>7511</v>
      </c>
      <c r="AY212" s="36"/>
    </row>
    <row r="213" spans="2:51" x14ac:dyDescent="0.25">
      <c r="B213" s="22" t="s">
        <v>387</v>
      </c>
      <c r="C213" s="41" t="s">
        <v>68</v>
      </c>
      <c r="D213" s="41" t="s">
        <v>340</v>
      </c>
      <c r="E213" s="41" t="s">
        <v>340</v>
      </c>
      <c r="F213" s="13">
        <v>1</v>
      </c>
      <c r="G213" s="13" t="s">
        <v>376</v>
      </c>
      <c r="H213" s="41">
        <v>2</v>
      </c>
      <c r="J213" s="41" t="s">
        <v>77</v>
      </c>
      <c r="K213" s="41">
        <v>3</v>
      </c>
      <c r="L213" s="18" t="s">
        <v>321</v>
      </c>
      <c r="M213" s="27">
        <v>104</v>
      </c>
      <c r="N213" s="18">
        <v>99341030</v>
      </c>
      <c r="O213" s="36">
        <v>5993</v>
      </c>
      <c r="P213" s="36">
        <f t="shared" si="22"/>
        <v>6173</v>
      </c>
      <c r="Q213" s="36">
        <v>6358</v>
      </c>
      <c r="R213" s="36">
        <f t="shared" si="23"/>
        <v>6438</v>
      </c>
      <c r="S213" s="36">
        <v>7118</v>
      </c>
      <c r="T213" s="42" t="s">
        <v>87</v>
      </c>
      <c r="U213" s="42" t="s">
        <v>88</v>
      </c>
      <c r="V213" s="42" t="s">
        <v>80</v>
      </c>
      <c r="W213" s="42" t="s">
        <v>304</v>
      </c>
      <c r="X213" s="38">
        <v>2</v>
      </c>
      <c r="Y213" s="42"/>
      <c r="Z213" s="41" t="s">
        <v>83</v>
      </c>
      <c r="AA213" s="41" t="s">
        <v>84</v>
      </c>
      <c r="AB213" s="18" t="s">
        <v>85</v>
      </c>
      <c r="AC213" s="41" t="s">
        <v>90</v>
      </c>
      <c r="AG213" s="41">
        <v>99341030</v>
      </c>
      <c r="AH213" s="41">
        <v>5771</v>
      </c>
      <c r="AI213" s="41">
        <f>VLOOKUP(AG213,[1]CRE!$A$2:$J$994,10,FALSE)</f>
        <v>5993</v>
      </c>
      <c r="AK213" s="41">
        <v>99341030</v>
      </c>
      <c r="AL213" s="41">
        <v>6173</v>
      </c>
      <c r="AQ213" s="41">
        <v>99341030</v>
      </c>
      <c r="AR213" s="41">
        <v>6438</v>
      </c>
      <c r="AT213" s="41">
        <v>99341030</v>
      </c>
      <c r="AU213" s="41">
        <v>6809</v>
      </c>
      <c r="AW213" s="41">
        <v>99341030</v>
      </c>
      <c r="AX213" s="41">
        <v>7118</v>
      </c>
      <c r="AY213" s="36"/>
    </row>
    <row r="214" spans="2:51" x14ac:dyDescent="0.25">
      <c r="B214" s="22" t="s">
        <v>388</v>
      </c>
      <c r="C214" s="41" t="s">
        <v>68</v>
      </c>
      <c r="D214" s="41" t="s">
        <v>347</v>
      </c>
      <c r="E214" s="41" t="s">
        <v>347</v>
      </c>
      <c r="F214" s="13">
        <v>2</v>
      </c>
      <c r="G214" s="13" t="s">
        <v>376</v>
      </c>
      <c r="H214" s="41">
        <v>5</v>
      </c>
      <c r="J214" s="41" t="s">
        <v>77</v>
      </c>
      <c r="K214" s="41">
        <v>3</v>
      </c>
      <c r="L214" s="18" t="s">
        <v>321</v>
      </c>
      <c r="M214" s="27">
        <v>176</v>
      </c>
      <c r="N214" s="18">
        <v>99076252</v>
      </c>
      <c r="O214" s="36">
        <v>7693</v>
      </c>
      <c r="P214" s="36">
        <f t="shared" si="22"/>
        <v>7924</v>
      </c>
      <c r="Q214" s="36">
        <v>8038</v>
      </c>
      <c r="R214" s="36">
        <f t="shared" si="23"/>
        <v>8119</v>
      </c>
      <c r="S214" s="36">
        <v>8943</v>
      </c>
      <c r="T214" s="42" t="s">
        <v>87</v>
      </c>
      <c r="U214" s="42" t="s">
        <v>88</v>
      </c>
      <c r="V214" s="42" t="s">
        <v>80</v>
      </c>
      <c r="W214" s="42" t="s">
        <v>304</v>
      </c>
      <c r="X214" s="38">
        <v>2</v>
      </c>
      <c r="Y214" s="42"/>
      <c r="Z214" s="41" t="s">
        <v>83</v>
      </c>
      <c r="AA214" s="41" t="s">
        <v>84</v>
      </c>
      <c r="AB214" s="18" t="s">
        <v>85</v>
      </c>
      <c r="AC214" s="41" t="s">
        <v>86</v>
      </c>
      <c r="AG214" s="41">
        <v>99076252</v>
      </c>
      <c r="AH214" s="41">
        <v>7422</v>
      </c>
      <c r="AI214" s="41">
        <f>VLOOKUP(AG214,[1]CRE!$A$2:$J$994,10,FALSE)</f>
        <v>7693</v>
      </c>
      <c r="AK214" s="41">
        <v>99076252</v>
      </c>
      <c r="AL214" s="41">
        <v>7924</v>
      </c>
      <c r="AQ214" s="41">
        <v>99076252</v>
      </c>
      <c r="AR214" s="41">
        <v>8119</v>
      </c>
      <c r="AT214" s="41">
        <v>99076252</v>
      </c>
      <c r="AU214" s="41">
        <v>8521</v>
      </c>
      <c r="AW214" s="41">
        <v>99076252</v>
      </c>
      <c r="AX214" s="41">
        <v>8943</v>
      </c>
      <c r="AY214" s="36"/>
    </row>
    <row r="215" spans="2:51" x14ac:dyDescent="0.25">
      <c r="B215" s="22" t="s">
        <v>389</v>
      </c>
      <c r="C215" s="41" t="s">
        <v>68</v>
      </c>
      <c r="D215" s="41" t="s">
        <v>347</v>
      </c>
      <c r="E215" s="41" t="s">
        <v>347</v>
      </c>
      <c r="F215" s="13">
        <v>2</v>
      </c>
      <c r="G215" s="13" t="s">
        <v>376</v>
      </c>
      <c r="H215" s="41">
        <v>5</v>
      </c>
      <c r="J215" s="41" t="s">
        <v>77</v>
      </c>
      <c r="K215" s="41">
        <v>3</v>
      </c>
      <c r="L215" s="18" t="s">
        <v>321</v>
      </c>
      <c r="M215" s="27">
        <v>176</v>
      </c>
      <c r="N215" s="18">
        <v>99076243</v>
      </c>
      <c r="O215" s="36">
        <v>7278</v>
      </c>
      <c r="P215" s="36">
        <f t="shared" si="22"/>
        <v>7496</v>
      </c>
      <c r="Q215" s="36">
        <v>7721</v>
      </c>
      <c r="R215" s="36">
        <f t="shared" si="23"/>
        <v>7766</v>
      </c>
      <c r="S215" s="36">
        <v>8550</v>
      </c>
      <c r="T215" s="42" t="s">
        <v>87</v>
      </c>
      <c r="U215" s="42" t="s">
        <v>88</v>
      </c>
      <c r="V215" s="42" t="s">
        <v>80</v>
      </c>
      <c r="W215" s="42" t="s">
        <v>304</v>
      </c>
      <c r="X215" s="38">
        <v>2</v>
      </c>
      <c r="Y215" s="42"/>
      <c r="Z215" s="41" t="s">
        <v>83</v>
      </c>
      <c r="AA215" s="41" t="s">
        <v>84</v>
      </c>
      <c r="AB215" s="18" t="s">
        <v>85</v>
      </c>
      <c r="AC215" s="41" t="s">
        <v>90</v>
      </c>
      <c r="AG215" s="41">
        <v>99076243</v>
      </c>
      <c r="AH215" s="41">
        <v>7027</v>
      </c>
      <c r="AI215" s="41">
        <f>VLOOKUP(AG215,[1]CRE!$A$2:$J$994,10,FALSE)</f>
        <v>7278</v>
      </c>
      <c r="AK215" s="41">
        <v>99076243</v>
      </c>
      <c r="AL215" s="41">
        <v>7496</v>
      </c>
      <c r="AQ215" s="41">
        <v>99076243</v>
      </c>
      <c r="AR215" s="41">
        <v>7766</v>
      </c>
      <c r="AT215" s="41">
        <v>99076243</v>
      </c>
      <c r="AU215" s="41">
        <v>8147</v>
      </c>
      <c r="AW215" s="41">
        <v>99076243</v>
      </c>
      <c r="AX215" s="41">
        <v>8550</v>
      </c>
      <c r="AY215" s="36"/>
    </row>
    <row r="216" spans="2:51" x14ac:dyDescent="0.25">
      <c r="B216" s="22" t="s">
        <v>390</v>
      </c>
      <c r="C216" s="41" t="s">
        <v>68</v>
      </c>
      <c r="D216" s="41" t="s">
        <v>355</v>
      </c>
      <c r="E216" s="41" t="s">
        <v>355</v>
      </c>
      <c r="F216" s="13">
        <v>4</v>
      </c>
      <c r="G216" s="13" t="s">
        <v>376</v>
      </c>
      <c r="H216" s="41">
        <v>7.5</v>
      </c>
      <c r="J216" s="41" t="s">
        <v>77</v>
      </c>
      <c r="K216" s="41">
        <v>3</v>
      </c>
      <c r="L216" s="18" t="s">
        <v>321</v>
      </c>
      <c r="M216" s="27">
        <v>212</v>
      </c>
      <c r="N216" s="18">
        <v>99076254</v>
      </c>
      <c r="O216" s="36">
        <v>9114</v>
      </c>
      <c r="P216" s="36">
        <f t="shared" si="22"/>
        <v>9388</v>
      </c>
      <c r="Q216" s="36">
        <v>9545</v>
      </c>
      <c r="R216" s="36">
        <f t="shared" si="23"/>
        <v>9628</v>
      </c>
      <c r="S216" s="36">
        <v>10601</v>
      </c>
      <c r="T216" s="42" t="s">
        <v>87</v>
      </c>
      <c r="U216" s="42" t="s">
        <v>88</v>
      </c>
      <c r="V216" s="42" t="s">
        <v>80</v>
      </c>
      <c r="W216" s="42" t="s">
        <v>304</v>
      </c>
      <c r="X216" s="38">
        <v>2</v>
      </c>
      <c r="Y216" s="42"/>
      <c r="Z216" s="41" t="s">
        <v>83</v>
      </c>
      <c r="AA216" s="41" t="s">
        <v>84</v>
      </c>
      <c r="AB216" s="18" t="s">
        <v>96</v>
      </c>
      <c r="AC216" s="41" t="s">
        <v>86</v>
      </c>
      <c r="AG216" s="41">
        <v>99076254</v>
      </c>
      <c r="AH216" s="41">
        <v>8797</v>
      </c>
      <c r="AI216" s="41">
        <f>VLOOKUP(AG216,[1]CRE!$A$2:$J$994,10,FALSE)</f>
        <v>9114</v>
      </c>
      <c r="AK216" s="41">
        <v>99076254</v>
      </c>
      <c r="AL216" s="41">
        <v>9388</v>
      </c>
      <c r="AQ216" s="41">
        <v>99076254</v>
      </c>
      <c r="AR216" s="41">
        <v>9628</v>
      </c>
      <c r="AT216" s="41">
        <v>99076254</v>
      </c>
      <c r="AU216" s="41">
        <v>10097</v>
      </c>
      <c r="AW216" s="41">
        <v>99076254</v>
      </c>
      <c r="AX216" s="41">
        <v>10601</v>
      </c>
      <c r="AY216" s="36"/>
    </row>
    <row r="217" spans="2:51" x14ac:dyDescent="0.25">
      <c r="B217" s="22" t="s">
        <v>391</v>
      </c>
      <c r="C217" s="41" t="s">
        <v>68</v>
      </c>
      <c r="D217" s="41" t="s">
        <v>355</v>
      </c>
      <c r="E217" s="41" t="s">
        <v>355</v>
      </c>
      <c r="F217" s="13">
        <v>4</v>
      </c>
      <c r="G217" s="13" t="s">
        <v>376</v>
      </c>
      <c r="H217" s="41">
        <v>7.5</v>
      </c>
      <c r="J217" s="41" t="s">
        <v>77</v>
      </c>
      <c r="K217" s="41">
        <v>3</v>
      </c>
      <c r="L217" s="18" t="s">
        <v>321</v>
      </c>
      <c r="M217" s="27">
        <v>212</v>
      </c>
      <c r="N217" s="18">
        <v>99076245</v>
      </c>
      <c r="O217" s="36">
        <v>8699</v>
      </c>
      <c r="P217" s="36">
        <f t="shared" si="22"/>
        <v>8960</v>
      </c>
      <c r="Q217" s="36">
        <v>9228</v>
      </c>
      <c r="R217" s="36">
        <f t="shared" si="23"/>
        <v>9275</v>
      </c>
      <c r="S217" s="36">
        <v>10208</v>
      </c>
      <c r="T217" s="42" t="s">
        <v>87</v>
      </c>
      <c r="U217" s="42" t="s">
        <v>88</v>
      </c>
      <c r="V217" s="42" t="s">
        <v>80</v>
      </c>
      <c r="W217" s="42" t="s">
        <v>304</v>
      </c>
      <c r="X217" s="38">
        <v>2</v>
      </c>
      <c r="Y217" s="42"/>
      <c r="Z217" s="41" t="s">
        <v>83</v>
      </c>
      <c r="AA217" s="41" t="s">
        <v>84</v>
      </c>
      <c r="AB217" s="18" t="s">
        <v>96</v>
      </c>
      <c r="AC217" s="41" t="s">
        <v>90</v>
      </c>
      <c r="AG217" s="41">
        <v>99076245</v>
      </c>
      <c r="AH217" s="41">
        <v>8402</v>
      </c>
      <c r="AI217" s="41">
        <f>VLOOKUP(AG217,[1]CRE!$A$2:$J$994,10,FALSE)</f>
        <v>8699</v>
      </c>
      <c r="AK217" s="41">
        <v>99076245</v>
      </c>
      <c r="AL217" s="41">
        <v>8960</v>
      </c>
      <c r="AQ217" s="41">
        <v>99076245</v>
      </c>
      <c r="AR217" s="41">
        <v>9275</v>
      </c>
      <c r="AT217" s="41">
        <v>99076245</v>
      </c>
      <c r="AU217" s="41">
        <v>9723</v>
      </c>
      <c r="AW217" s="41">
        <v>99076245</v>
      </c>
      <c r="AX217" s="41">
        <v>10208</v>
      </c>
      <c r="AY217" s="36"/>
    </row>
    <row r="218" spans="2:51" x14ac:dyDescent="0.25">
      <c r="B218" s="22" t="s">
        <v>392</v>
      </c>
      <c r="C218" s="41" t="s">
        <v>68</v>
      </c>
      <c r="D218" s="41" t="s">
        <v>360</v>
      </c>
      <c r="E218" s="41" t="s">
        <v>360</v>
      </c>
      <c r="F218" s="13">
        <v>5</v>
      </c>
      <c r="G218" s="13" t="s">
        <v>376</v>
      </c>
      <c r="H218" s="41">
        <v>10</v>
      </c>
      <c r="J218" s="41" t="s">
        <v>77</v>
      </c>
      <c r="K218" s="41">
        <v>3</v>
      </c>
      <c r="L218" s="18" t="s">
        <v>321</v>
      </c>
      <c r="M218" s="27">
        <v>223</v>
      </c>
      <c r="N218" s="18">
        <v>99076255</v>
      </c>
      <c r="O218" s="36">
        <v>9915</v>
      </c>
      <c r="P218" s="36">
        <f t="shared" si="22"/>
        <v>10213</v>
      </c>
      <c r="Q218" s="36">
        <v>10397</v>
      </c>
      <c r="R218" s="36">
        <f t="shared" si="23"/>
        <v>10468</v>
      </c>
      <c r="S218" s="36">
        <v>11516</v>
      </c>
      <c r="T218" s="42" t="s">
        <v>87</v>
      </c>
      <c r="U218" s="42" t="s">
        <v>88</v>
      </c>
      <c r="V218" s="42" t="s">
        <v>80</v>
      </c>
      <c r="W218" s="42" t="s">
        <v>304</v>
      </c>
      <c r="X218" s="38">
        <v>2</v>
      </c>
      <c r="Y218" s="42"/>
      <c r="Z218" s="41" t="s">
        <v>83</v>
      </c>
      <c r="AA218" s="41" t="s">
        <v>84</v>
      </c>
      <c r="AB218" s="18" t="s">
        <v>96</v>
      </c>
      <c r="AC218" s="41" t="s">
        <v>86</v>
      </c>
      <c r="AG218" s="41">
        <v>99076255</v>
      </c>
      <c r="AH218" s="41">
        <v>9577</v>
      </c>
      <c r="AI218" s="41">
        <f>VLOOKUP(AG218,[1]CRE!$A$2:$J$994,10,FALSE)</f>
        <v>9915</v>
      </c>
      <c r="AK218" s="41">
        <v>99076255</v>
      </c>
      <c r="AL218" s="41">
        <v>10213</v>
      </c>
      <c r="AQ218" s="41">
        <v>99076255</v>
      </c>
      <c r="AR218" s="41">
        <v>10468</v>
      </c>
      <c r="AT218" s="41">
        <v>99076255</v>
      </c>
      <c r="AU218" s="41">
        <v>10959</v>
      </c>
      <c r="AW218" s="41">
        <v>99076255</v>
      </c>
      <c r="AX218" s="41">
        <v>11516</v>
      </c>
      <c r="AY218" s="36"/>
    </row>
    <row r="219" spans="2:51" x14ac:dyDescent="0.25">
      <c r="B219" s="22" t="s">
        <v>393</v>
      </c>
      <c r="C219" s="41" t="s">
        <v>68</v>
      </c>
      <c r="D219" s="41" t="s">
        <v>360</v>
      </c>
      <c r="E219" s="41" t="s">
        <v>360</v>
      </c>
      <c r="F219" s="13">
        <v>5</v>
      </c>
      <c r="G219" s="13" t="s">
        <v>376</v>
      </c>
      <c r="H219" s="41">
        <v>10</v>
      </c>
      <c r="J219" s="41" t="s">
        <v>77</v>
      </c>
      <c r="K219" s="41">
        <v>3</v>
      </c>
      <c r="L219" s="18" t="s">
        <v>321</v>
      </c>
      <c r="M219" s="27">
        <v>223</v>
      </c>
      <c r="N219" s="18">
        <v>99076246</v>
      </c>
      <c r="O219" s="36">
        <v>9500</v>
      </c>
      <c r="P219" s="36">
        <f t="shared" si="22"/>
        <v>9785</v>
      </c>
      <c r="Q219" s="36">
        <v>10080</v>
      </c>
      <c r="R219" s="36">
        <f t="shared" si="23"/>
        <v>10115</v>
      </c>
      <c r="S219" s="36">
        <v>11123</v>
      </c>
      <c r="T219" s="42" t="s">
        <v>87</v>
      </c>
      <c r="U219" s="42" t="s">
        <v>88</v>
      </c>
      <c r="V219" s="42" t="s">
        <v>80</v>
      </c>
      <c r="W219" s="42" t="s">
        <v>304</v>
      </c>
      <c r="X219" s="38">
        <v>2</v>
      </c>
      <c r="Y219" s="42"/>
      <c r="Z219" s="41" t="s">
        <v>83</v>
      </c>
      <c r="AA219" s="41" t="s">
        <v>84</v>
      </c>
      <c r="AB219" s="18" t="s">
        <v>96</v>
      </c>
      <c r="AC219" s="41" t="s">
        <v>90</v>
      </c>
      <c r="AG219" s="41">
        <v>99076246</v>
      </c>
      <c r="AH219" s="41">
        <v>9182</v>
      </c>
      <c r="AI219" s="41">
        <f>VLOOKUP(AG219,[1]CRE!$A$2:$J$994,10,FALSE)</f>
        <v>9500</v>
      </c>
      <c r="AK219" s="41">
        <v>99076246</v>
      </c>
      <c r="AL219" s="41">
        <v>9785</v>
      </c>
      <c r="AQ219" s="41">
        <v>99076246</v>
      </c>
      <c r="AR219" s="41">
        <v>10115</v>
      </c>
      <c r="AT219" s="41">
        <v>99076246</v>
      </c>
      <c r="AU219" s="41">
        <v>10585</v>
      </c>
      <c r="AW219" s="41">
        <v>99076246</v>
      </c>
      <c r="AX219" s="41">
        <v>11123</v>
      </c>
      <c r="AY219" s="36"/>
    </row>
    <row r="220" spans="2:51" x14ac:dyDescent="0.25">
      <c r="B220" s="22" t="s">
        <v>394</v>
      </c>
      <c r="C220" s="41" t="s">
        <v>68</v>
      </c>
      <c r="D220" s="41" t="s">
        <v>363</v>
      </c>
      <c r="E220" s="41" t="s">
        <v>363</v>
      </c>
      <c r="F220" s="13">
        <v>6</v>
      </c>
      <c r="G220" s="13" t="s">
        <v>376</v>
      </c>
      <c r="H220" s="41">
        <v>15</v>
      </c>
      <c r="J220" s="41" t="s">
        <v>77</v>
      </c>
      <c r="K220" s="41">
        <v>3</v>
      </c>
      <c r="L220" s="18" t="s">
        <v>321</v>
      </c>
      <c r="M220" s="27">
        <v>477.41579999999999</v>
      </c>
      <c r="N220" s="18">
        <v>99076412</v>
      </c>
      <c r="O220" s="36">
        <v>11328</v>
      </c>
      <c r="P220" s="36">
        <f t="shared" si="22"/>
        <v>11668</v>
      </c>
      <c r="Q220" s="36">
        <v>11895</v>
      </c>
      <c r="R220" s="36">
        <f t="shared" si="23"/>
        <v>11830</v>
      </c>
      <c r="S220" s="36">
        <v>12991</v>
      </c>
      <c r="T220" s="42" t="s">
        <v>87</v>
      </c>
      <c r="U220" s="42" t="s">
        <v>88</v>
      </c>
      <c r="V220" s="42" t="s">
        <v>80</v>
      </c>
      <c r="W220" s="42" t="s">
        <v>304</v>
      </c>
      <c r="X220" s="38">
        <v>2</v>
      </c>
      <c r="Y220" s="42"/>
      <c r="Z220" s="41" t="s">
        <v>83</v>
      </c>
      <c r="AA220" s="41" t="s">
        <v>84</v>
      </c>
      <c r="AB220" s="18" t="s">
        <v>136</v>
      </c>
      <c r="AC220" s="41" t="s">
        <v>86</v>
      </c>
      <c r="AG220" s="41">
        <v>99076412</v>
      </c>
      <c r="AH220" s="41">
        <v>10956</v>
      </c>
      <c r="AI220" s="41">
        <f>VLOOKUP(AG220,[1]CRE!$A$2:$J$994,10,FALSE)</f>
        <v>11328</v>
      </c>
      <c r="AK220" s="41">
        <v>99076412</v>
      </c>
      <c r="AL220" s="41">
        <v>11668</v>
      </c>
      <c r="AQ220" s="41">
        <v>99076412</v>
      </c>
      <c r="AR220" s="41">
        <v>11830</v>
      </c>
      <c r="AT220" s="41">
        <v>99076412</v>
      </c>
      <c r="AU220" s="41">
        <v>12342</v>
      </c>
      <c r="AW220" s="41">
        <v>99076412</v>
      </c>
      <c r="AX220" s="41">
        <v>12991</v>
      </c>
      <c r="AY220" s="36"/>
    </row>
    <row r="221" spans="2:51" x14ac:dyDescent="0.25">
      <c r="B221" s="22" t="s">
        <v>395</v>
      </c>
      <c r="C221" s="41" t="s">
        <v>68</v>
      </c>
      <c r="D221" s="41" t="s">
        <v>363</v>
      </c>
      <c r="E221" s="41" t="s">
        <v>363</v>
      </c>
      <c r="F221" s="13">
        <v>6</v>
      </c>
      <c r="G221" s="13" t="s">
        <v>376</v>
      </c>
      <c r="H221" s="41">
        <v>15</v>
      </c>
      <c r="J221" s="41" t="s">
        <v>77</v>
      </c>
      <c r="K221" s="41">
        <v>3</v>
      </c>
      <c r="L221" s="18" t="s">
        <v>321</v>
      </c>
      <c r="M221" s="27">
        <v>477.41579999999999</v>
      </c>
      <c r="N221" s="18">
        <v>99076408</v>
      </c>
      <c r="O221" s="36">
        <v>10913</v>
      </c>
      <c r="P221" s="36">
        <f t="shared" si="22"/>
        <v>11240</v>
      </c>
      <c r="Q221" s="36">
        <v>11578</v>
      </c>
      <c r="R221" s="36">
        <f t="shared" si="23"/>
        <v>11477</v>
      </c>
      <c r="S221" s="36">
        <v>12598</v>
      </c>
      <c r="T221" s="42" t="s">
        <v>87</v>
      </c>
      <c r="U221" s="42" t="s">
        <v>88</v>
      </c>
      <c r="V221" s="42" t="s">
        <v>80</v>
      </c>
      <c r="W221" s="42" t="s">
        <v>304</v>
      </c>
      <c r="X221" s="38">
        <v>2</v>
      </c>
      <c r="Y221" s="42"/>
      <c r="Z221" s="41" t="s">
        <v>83</v>
      </c>
      <c r="AA221" s="41" t="s">
        <v>84</v>
      </c>
      <c r="AB221" s="18" t="s">
        <v>136</v>
      </c>
      <c r="AC221" s="41" t="s">
        <v>90</v>
      </c>
      <c r="AG221" s="41">
        <v>99076408</v>
      </c>
      <c r="AH221" s="41">
        <v>10561</v>
      </c>
      <c r="AI221" s="41">
        <f>VLOOKUP(AG221,[1]CRE!$A$2:$J$994,10,FALSE)</f>
        <v>10913</v>
      </c>
      <c r="AK221" s="41">
        <v>99076408</v>
      </c>
      <c r="AL221" s="41">
        <v>11240</v>
      </c>
      <c r="AQ221" s="41">
        <v>99076408</v>
      </c>
      <c r="AR221" s="41">
        <v>11477</v>
      </c>
      <c r="AT221" s="41">
        <v>99076408</v>
      </c>
      <c r="AU221" s="41">
        <v>11968</v>
      </c>
      <c r="AW221" s="41">
        <v>99076408</v>
      </c>
      <c r="AX221" s="41">
        <v>12598</v>
      </c>
      <c r="AY221" s="36"/>
    </row>
    <row r="222" spans="2:51" x14ac:dyDescent="0.25">
      <c r="B222" s="22" t="s">
        <v>396</v>
      </c>
      <c r="C222" s="41" t="s">
        <v>68</v>
      </c>
      <c r="D222" s="41" t="s">
        <v>366</v>
      </c>
      <c r="E222" s="41" t="s">
        <v>366</v>
      </c>
      <c r="F222" s="13">
        <v>8</v>
      </c>
      <c r="G222" s="13" t="s">
        <v>376</v>
      </c>
      <c r="H222" s="41">
        <v>15</v>
      </c>
      <c r="J222" s="41" t="s">
        <v>77</v>
      </c>
      <c r="K222" s="41">
        <v>3</v>
      </c>
      <c r="L222" s="18" t="s">
        <v>321</v>
      </c>
      <c r="M222" s="27">
        <v>495.05275999999998</v>
      </c>
      <c r="N222" s="18">
        <v>99076413</v>
      </c>
      <c r="O222" s="36">
        <v>12469</v>
      </c>
      <c r="P222" s="36">
        <f t="shared" si="22"/>
        <v>12843</v>
      </c>
      <c r="Q222" s="36">
        <v>13105</v>
      </c>
      <c r="R222" s="36">
        <f t="shared" si="23"/>
        <v>13089</v>
      </c>
      <c r="S222" s="36">
        <v>14404</v>
      </c>
      <c r="T222" s="42" t="s">
        <v>87</v>
      </c>
      <c r="U222" s="42" t="s">
        <v>88</v>
      </c>
      <c r="V222" s="42" t="s">
        <v>80</v>
      </c>
      <c r="W222" s="42" t="s">
        <v>304</v>
      </c>
      <c r="X222" s="38">
        <v>2</v>
      </c>
      <c r="Y222" s="42"/>
      <c r="Z222" s="41" t="s">
        <v>83</v>
      </c>
      <c r="AA222" s="41" t="s">
        <v>84</v>
      </c>
      <c r="AB222" s="18" t="s">
        <v>136</v>
      </c>
      <c r="AC222" s="41" t="s">
        <v>86</v>
      </c>
      <c r="AG222" s="41">
        <v>99076413</v>
      </c>
      <c r="AH222" s="41">
        <v>12042</v>
      </c>
      <c r="AI222" s="41">
        <f>VLOOKUP(AG222,[1]CRE!$A$2:$J$994,10,FALSE)</f>
        <v>12469</v>
      </c>
      <c r="AK222" s="41">
        <v>99076413</v>
      </c>
      <c r="AL222" s="41">
        <v>12843</v>
      </c>
      <c r="AQ222" s="41">
        <v>99076413</v>
      </c>
      <c r="AR222" s="41">
        <v>13089</v>
      </c>
      <c r="AT222" s="41">
        <v>99076413</v>
      </c>
      <c r="AU222" s="41">
        <v>13713</v>
      </c>
      <c r="AW222" s="41">
        <v>99076413</v>
      </c>
      <c r="AX222" s="41">
        <v>14404</v>
      </c>
      <c r="AY222" s="36"/>
    </row>
    <row r="223" spans="2:51" x14ac:dyDescent="0.25">
      <c r="B223" s="22" t="s">
        <v>397</v>
      </c>
      <c r="C223" s="41" t="s">
        <v>68</v>
      </c>
      <c r="D223" s="41" t="s">
        <v>366</v>
      </c>
      <c r="E223" s="41" t="s">
        <v>366</v>
      </c>
      <c r="F223" s="13">
        <v>8</v>
      </c>
      <c r="G223" s="13" t="s">
        <v>376</v>
      </c>
      <c r="H223" s="41">
        <v>15</v>
      </c>
      <c r="J223" s="41" t="s">
        <v>77</v>
      </c>
      <c r="K223" s="41">
        <v>3</v>
      </c>
      <c r="L223" s="18" t="s">
        <v>321</v>
      </c>
      <c r="M223" s="27">
        <v>495.05275999999998</v>
      </c>
      <c r="N223" s="18">
        <v>99076409</v>
      </c>
      <c r="O223" s="36">
        <v>12054</v>
      </c>
      <c r="P223" s="36">
        <f t="shared" si="22"/>
        <v>12415</v>
      </c>
      <c r="Q223" s="36">
        <v>12788</v>
      </c>
      <c r="R223" s="36">
        <f t="shared" si="23"/>
        <v>12736</v>
      </c>
      <c r="S223" s="36">
        <v>14011</v>
      </c>
      <c r="T223" s="42" t="s">
        <v>87</v>
      </c>
      <c r="U223" s="42" t="s">
        <v>88</v>
      </c>
      <c r="V223" s="42" t="s">
        <v>80</v>
      </c>
      <c r="W223" s="42" t="s">
        <v>304</v>
      </c>
      <c r="X223" s="38">
        <v>2</v>
      </c>
      <c r="Y223" s="42"/>
      <c r="Z223" s="41" t="s">
        <v>83</v>
      </c>
      <c r="AA223" s="41" t="s">
        <v>84</v>
      </c>
      <c r="AB223" s="18" t="s">
        <v>136</v>
      </c>
      <c r="AC223" s="41" t="s">
        <v>90</v>
      </c>
      <c r="AG223" s="41">
        <v>99076409</v>
      </c>
      <c r="AH223" s="41">
        <v>11647</v>
      </c>
      <c r="AI223" s="41">
        <f>VLOOKUP(AG223,[1]CRE!$A$2:$J$994,10,FALSE)</f>
        <v>12054</v>
      </c>
      <c r="AK223" s="41">
        <v>99076409</v>
      </c>
      <c r="AL223" s="41">
        <v>12415</v>
      </c>
      <c r="AQ223" s="41">
        <v>99076409</v>
      </c>
      <c r="AR223" s="41">
        <v>12736</v>
      </c>
      <c r="AT223" s="41">
        <v>99076409</v>
      </c>
      <c r="AU223" s="41">
        <v>13339</v>
      </c>
      <c r="AW223" s="41">
        <v>99076409</v>
      </c>
      <c r="AX223" s="41">
        <v>14011</v>
      </c>
      <c r="AY223" s="36"/>
    </row>
    <row r="224" spans="2:51" x14ac:dyDescent="0.25">
      <c r="B224" s="22" t="s">
        <v>398</v>
      </c>
      <c r="C224" s="41" t="s">
        <v>68</v>
      </c>
      <c r="D224" s="41" t="s">
        <v>369</v>
      </c>
      <c r="E224" s="41" t="s">
        <v>369</v>
      </c>
      <c r="F224" s="13">
        <v>10</v>
      </c>
      <c r="G224" s="13" t="s">
        <v>376</v>
      </c>
      <c r="H224" s="41">
        <v>20</v>
      </c>
      <c r="J224" s="41" t="s">
        <v>77</v>
      </c>
      <c r="K224" s="41">
        <v>3</v>
      </c>
      <c r="L224" s="18" t="s">
        <v>321</v>
      </c>
      <c r="M224" s="27">
        <v>510.07585999999998</v>
      </c>
      <c r="N224" s="18">
        <v>98181587</v>
      </c>
      <c r="O224" s="36">
        <v>15200</v>
      </c>
      <c r="P224" s="36">
        <f t="shared" si="22"/>
        <v>15656</v>
      </c>
      <c r="Q224" s="36">
        <v>16003</v>
      </c>
      <c r="R224" s="36">
        <f t="shared" si="23"/>
        <v>15986</v>
      </c>
      <c r="S224" s="36">
        <v>17602</v>
      </c>
      <c r="T224" s="42" t="s">
        <v>87</v>
      </c>
      <c r="U224" s="42" t="s">
        <v>88</v>
      </c>
      <c r="V224" s="42" t="s">
        <v>80</v>
      </c>
      <c r="W224" s="42" t="s">
        <v>304</v>
      </c>
      <c r="X224" s="38">
        <v>2</v>
      </c>
      <c r="Y224" s="42"/>
      <c r="Z224" s="41" t="s">
        <v>83</v>
      </c>
      <c r="AA224" s="41" t="s">
        <v>84</v>
      </c>
      <c r="AB224" s="18" t="s">
        <v>136</v>
      </c>
      <c r="AC224" s="41" t="s">
        <v>86</v>
      </c>
      <c r="AG224" s="41">
        <v>98181587</v>
      </c>
      <c r="AH224" s="41">
        <v>14676</v>
      </c>
      <c r="AI224" s="41">
        <f>VLOOKUP(AG224,[1]CRE!$A$2:$J$994,10,FALSE)</f>
        <v>15200</v>
      </c>
      <c r="AK224" s="41">
        <v>98181587</v>
      </c>
      <c r="AL224" s="41">
        <v>15656</v>
      </c>
      <c r="AQ224" s="41">
        <v>98181587</v>
      </c>
      <c r="AR224" s="41">
        <v>15986</v>
      </c>
      <c r="AT224" s="41">
        <v>98181587</v>
      </c>
      <c r="AU224" s="41">
        <v>16768</v>
      </c>
      <c r="AW224" s="41">
        <v>98181587</v>
      </c>
      <c r="AX224" s="41">
        <v>17602</v>
      </c>
      <c r="AY224" s="36"/>
    </row>
    <row r="225" spans="2:51" x14ac:dyDescent="0.25">
      <c r="B225" s="22" t="s">
        <v>399</v>
      </c>
      <c r="C225" s="41" t="s">
        <v>68</v>
      </c>
      <c r="D225" s="41" t="s">
        <v>369</v>
      </c>
      <c r="E225" s="41" t="s">
        <v>369</v>
      </c>
      <c r="F225" s="13">
        <v>10</v>
      </c>
      <c r="G225" s="13" t="s">
        <v>376</v>
      </c>
      <c r="H225" s="41">
        <v>20</v>
      </c>
      <c r="J225" s="41" t="s">
        <v>77</v>
      </c>
      <c r="K225" s="41">
        <v>3</v>
      </c>
      <c r="L225" s="18" t="s">
        <v>321</v>
      </c>
      <c r="M225" s="27">
        <v>510.07585999999998</v>
      </c>
      <c r="N225" s="18">
        <v>98179338</v>
      </c>
      <c r="O225" s="36">
        <v>14785</v>
      </c>
      <c r="P225" s="36">
        <f t="shared" si="22"/>
        <v>15228</v>
      </c>
      <c r="Q225" s="36">
        <v>15686</v>
      </c>
      <c r="R225" s="36">
        <f t="shared" si="23"/>
        <v>15633</v>
      </c>
      <c r="S225" s="36">
        <v>17209</v>
      </c>
      <c r="T225" s="42" t="s">
        <v>87</v>
      </c>
      <c r="U225" s="42" t="s">
        <v>88</v>
      </c>
      <c r="V225" s="42" t="s">
        <v>80</v>
      </c>
      <c r="W225" s="42" t="s">
        <v>304</v>
      </c>
      <c r="X225" s="38">
        <v>2</v>
      </c>
      <c r="Y225" s="42"/>
      <c r="Z225" s="41" t="s">
        <v>83</v>
      </c>
      <c r="AA225" s="41" t="s">
        <v>84</v>
      </c>
      <c r="AB225" s="18" t="s">
        <v>136</v>
      </c>
      <c r="AC225" s="41" t="s">
        <v>90</v>
      </c>
      <c r="AG225" s="41">
        <v>98179338</v>
      </c>
      <c r="AH225" s="41">
        <v>14281</v>
      </c>
      <c r="AI225" s="41">
        <f>VLOOKUP(AG225,[1]CRE!$A$2:$J$994,10,FALSE)</f>
        <v>14785</v>
      </c>
      <c r="AK225" s="41">
        <v>98179338</v>
      </c>
      <c r="AL225" s="41">
        <v>15228</v>
      </c>
      <c r="AQ225" s="41">
        <v>98179338</v>
      </c>
      <c r="AR225" s="41">
        <v>15633</v>
      </c>
      <c r="AT225" s="41">
        <v>98179338</v>
      </c>
      <c r="AU225" s="41">
        <v>16394</v>
      </c>
      <c r="AW225" s="41">
        <v>98179338</v>
      </c>
      <c r="AX225" s="41">
        <v>17209</v>
      </c>
      <c r="AY225" s="36"/>
    </row>
    <row r="226" spans="2:51" x14ac:dyDescent="0.25">
      <c r="B226" s="22" t="s">
        <v>400</v>
      </c>
      <c r="C226" s="41" t="s">
        <v>68</v>
      </c>
      <c r="D226" s="41" t="s">
        <v>372</v>
      </c>
      <c r="E226" s="41" t="s">
        <v>372</v>
      </c>
      <c r="F226" s="13">
        <v>12</v>
      </c>
      <c r="G226" s="13" t="s">
        <v>376</v>
      </c>
      <c r="H226" s="41">
        <v>25</v>
      </c>
      <c r="J226" s="41" t="s">
        <v>77</v>
      </c>
      <c r="K226" s="41">
        <v>3</v>
      </c>
      <c r="L226" s="18" t="s">
        <v>321</v>
      </c>
      <c r="M226" s="27">
        <v>543.48509999999999</v>
      </c>
      <c r="N226" s="18">
        <v>98181589</v>
      </c>
      <c r="O226" s="36">
        <v>17311</v>
      </c>
      <c r="P226" s="36">
        <f t="shared" si="22"/>
        <v>17830</v>
      </c>
      <c r="Q226" s="36">
        <v>18242</v>
      </c>
      <c r="R226" s="36">
        <f t="shared" si="23"/>
        <v>18193</v>
      </c>
      <c r="S226" s="36">
        <v>20017</v>
      </c>
      <c r="T226" s="42" t="s">
        <v>87</v>
      </c>
      <c r="U226" s="42" t="s">
        <v>88</v>
      </c>
      <c r="V226" s="42" t="s">
        <v>80</v>
      </c>
      <c r="W226" s="42" t="s">
        <v>304</v>
      </c>
      <c r="X226" s="38">
        <v>2</v>
      </c>
      <c r="Y226" s="42"/>
      <c r="Z226" s="41" t="s">
        <v>83</v>
      </c>
      <c r="AA226" s="41" t="s">
        <v>84</v>
      </c>
      <c r="AB226" s="18" t="s">
        <v>153</v>
      </c>
      <c r="AC226" s="41" t="s">
        <v>86</v>
      </c>
      <c r="AG226" s="41">
        <v>98181589</v>
      </c>
      <c r="AH226" s="41">
        <v>16722</v>
      </c>
      <c r="AI226" s="41">
        <f>VLOOKUP(AG226,[1]CRE!$A$2:$J$994,10,FALSE)</f>
        <v>17311</v>
      </c>
      <c r="AK226" s="41">
        <v>98181589</v>
      </c>
      <c r="AL226" s="41">
        <v>17830</v>
      </c>
      <c r="AQ226" s="41">
        <v>98181589</v>
      </c>
      <c r="AR226" s="41">
        <v>18193</v>
      </c>
      <c r="AT226" s="41">
        <v>98181589</v>
      </c>
      <c r="AU226" s="41">
        <v>19057</v>
      </c>
      <c r="AW226" s="41">
        <v>98181589</v>
      </c>
      <c r="AX226" s="41">
        <v>20017</v>
      </c>
      <c r="AY226" s="36"/>
    </row>
    <row r="227" spans="2:51" x14ac:dyDescent="0.25">
      <c r="B227" s="22" t="s">
        <v>401</v>
      </c>
      <c r="C227" s="41" t="s">
        <v>68</v>
      </c>
      <c r="D227" s="41" t="s">
        <v>372</v>
      </c>
      <c r="E227" s="41" t="s">
        <v>372</v>
      </c>
      <c r="F227" s="13">
        <v>12</v>
      </c>
      <c r="G227" s="13" t="s">
        <v>376</v>
      </c>
      <c r="H227" s="41">
        <v>25</v>
      </c>
      <c r="J227" s="41" t="s">
        <v>77</v>
      </c>
      <c r="K227" s="41">
        <v>3</v>
      </c>
      <c r="L227" s="18" t="s">
        <v>321</v>
      </c>
      <c r="M227" s="27">
        <v>543.48509999999999</v>
      </c>
      <c r="N227" s="18">
        <v>98179339</v>
      </c>
      <c r="O227" s="36">
        <v>16896</v>
      </c>
      <c r="P227" s="36">
        <f t="shared" si="22"/>
        <v>17402</v>
      </c>
      <c r="Q227" s="36">
        <v>17925</v>
      </c>
      <c r="R227" s="36">
        <f t="shared" si="23"/>
        <v>17840</v>
      </c>
      <c r="S227" s="36">
        <v>19624</v>
      </c>
      <c r="T227" s="42" t="s">
        <v>87</v>
      </c>
      <c r="U227" s="42" t="s">
        <v>88</v>
      </c>
      <c r="V227" s="42" t="s">
        <v>80</v>
      </c>
      <c r="W227" s="42" t="s">
        <v>304</v>
      </c>
      <c r="X227" s="38">
        <v>2</v>
      </c>
      <c r="Y227" s="42"/>
      <c r="Z227" s="41" t="s">
        <v>83</v>
      </c>
      <c r="AA227" s="41" t="s">
        <v>84</v>
      </c>
      <c r="AB227" s="18" t="s">
        <v>153</v>
      </c>
      <c r="AC227" s="41" t="s">
        <v>90</v>
      </c>
      <c r="AG227" s="41">
        <v>98179339</v>
      </c>
      <c r="AH227" s="41">
        <v>16327</v>
      </c>
      <c r="AI227" s="41">
        <f>VLOOKUP(AG227,[1]CRE!$A$2:$J$994,10,FALSE)</f>
        <v>16896</v>
      </c>
      <c r="AK227" s="41">
        <v>98179339</v>
      </c>
      <c r="AL227" s="41">
        <v>17402</v>
      </c>
      <c r="AQ227" s="41">
        <v>98179339</v>
      </c>
      <c r="AR227" s="41">
        <v>17840</v>
      </c>
      <c r="AT227" s="41">
        <v>98179339</v>
      </c>
      <c r="AU227" s="41">
        <v>18683</v>
      </c>
      <c r="AW227" s="41">
        <v>98179339</v>
      </c>
      <c r="AX227" s="41">
        <v>19624</v>
      </c>
      <c r="AY227" s="36"/>
    </row>
    <row r="228" spans="2:51" x14ac:dyDescent="0.25">
      <c r="B228" s="22" t="s">
        <v>402</v>
      </c>
      <c r="C228" s="41" t="s">
        <v>68</v>
      </c>
      <c r="D228" s="41" t="s">
        <v>403</v>
      </c>
      <c r="E228" s="41" t="s">
        <v>403</v>
      </c>
      <c r="F228" s="13" t="str">
        <f t="shared" ref="F228:F247" si="24">RIGHT(E228,1)</f>
        <v>1</v>
      </c>
      <c r="G228" s="13" t="str">
        <f t="shared" ref="G228:G249" si="25">SUBSTITUTE(T228,"NE","")</f>
        <v>CR20</v>
      </c>
      <c r="H228" s="41">
        <v>3</v>
      </c>
      <c r="I228" s="41" t="s">
        <v>147</v>
      </c>
      <c r="J228" s="41" t="s">
        <v>77</v>
      </c>
      <c r="K228" s="41">
        <v>3</v>
      </c>
      <c r="L228" s="18" t="s">
        <v>119</v>
      </c>
      <c r="M228" s="27">
        <v>154</v>
      </c>
      <c r="N228" s="18">
        <v>99392211</v>
      </c>
      <c r="O228" s="36">
        <v>6871</v>
      </c>
      <c r="P228" s="36">
        <f t="shared" si="22"/>
        <v>7077</v>
      </c>
      <c r="Q228" s="36">
        <v>7166</v>
      </c>
      <c r="R228" s="36">
        <f t="shared" si="23"/>
        <v>7275</v>
      </c>
      <c r="S228" s="36">
        <v>8036</v>
      </c>
      <c r="T228" s="42" t="s">
        <v>91</v>
      </c>
      <c r="U228" s="42" t="s">
        <v>92</v>
      </c>
      <c r="V228" s="42" t="s">
        <v>80</v>
      </c>
      <c r="W228" s="42" t="s">
        <v>81</v>
      </c>
      <c r="X228" s="38">
        <v>2</v>
      </c>
      <c r="Y228" s="42" t="s">
        <v>82</v>
      </c>
      <c r="Z228" s="41" t="s">
        <v>83</v>
      </c>
      <c r="AA228" s="41" t="s">
        <v>84</v>
      </c>
      <c r="AB228" s="18" t="s">
        <v>85</v>
      </c>
      <c r="AC228" s="41" t="s">
        <v>86</v>
      </c>
      <c r="AG228" s="41">
        <v>99392211</v>
      </c>
      <c r="AH228" s="41">
        <v>6616</v>
      </c>
      <c r="AI228" s="41">
        <f>VLOOKUP(AG228,[1]CRE!$A$2:$J$994,10,FALSE)</f>
        <v>6871</v>
      </c>
      <c r="AK228" s="41">
        <v>99392211</v>
      </c>
      <c r="AL228" s="41">
        <v>7077</v>
      </c>
      <c r="AQ228" s="41">
        <v>99392211</v>
      </c>
      <c r="AR228" s="41">
        <v>7275</v>
      </c>
      <c r="AT228" s="41">
        <v>99392211</v>
      </c>
      <c r="AU228" s="41">
        <v>7677</v>
      </c>
      <c r="AW228" s="41">
        <v>99392211</v>
      </c>
      <c r="AX228" s="41">
        <v>8036</v>
      </c>
      <c r="AY228" s="36"/>
    </row>
    <row r="229" spans="2:51" x14ac:dyDescent="0.25">
      <c r="B229" s="22" t="s">
        <v>404</v>
      </c>
      <c r="C229" s="41" t="s">
        <v>68</v>
      </c>
      <c r="D229" s="41" t="s">
        <v>403</v>
      </c>
      <c r="E229" s="41" t="s">
        <v>403</v>
      </c>
      <c r="F229" s="13" t="str">
        <f t="shared" si="24"/>
        <v>1</v>
      </c>
      <c r="G229" s="13" t="str">
        <f t="shared" si="25"/>
        <v>CR20</v>
      </c>
      <c r="H229" s="41">
        <v>3</v>
      </c>
      <c r="I229" s="41" t="s">
        <v>147</v>
      </c>
      <c r="J229" s="41" t="s">
        <v>77</v>
      </c>
      <c r="K229" s="41">
        <v>3</v>
      </c>
      <c r="L229" s="18" t="s">
        <v>119</v>
      </c>
      <c r="M229" s="27">
        <v>154</v>
      </c>
      <c r="N229" s="18">
        <v>99392186</v>
      </c>
      <c r="O229" s="36">
        <v>6456</v>
      </c>
      <c r="P229" s="36">
        <f t="shared" si="22"/>
        <v>6649</v>
      </c>
      <c r="Q229" s="36">
        <v>6849</v>
      </c>
      <c r="R229" s="36">
        <f t="shared" si="23"/>
        <v>6922</v>
      </c>
      <c r="S229" s="36">
        <v>7643</v>
      </c>
      <c r="T229" s="42" t="s">
        <v>91</v>
      </c>
      <c r="U229" s="42" t="s">
        <v>92</v>
      </c>
      <c r="V229" s="42" t="s">
        <v>80</v>
      </c>
      <c r="W229" s="42" t="s">
        <v>81</v>
      </c>
      <c r="X229" s="38">
        <v>2</v>
      </c>
      <c r="Y229" s="42" t="s">
        <v>82</v>
      </c>
      <c r="Z229" s="41" t="s">
        <v>83</v>
      </c>
      <c r="AA229" s="41" t="s">
        <v>84</v>
      </c>
      <c r="AB229" s="18" t="s">
        <v>85</v>
      </c>
      <c r="AC229" s="41" t="s">
        <v>90</v>
      </c>
      <c r="AG229" s="41">
        <v>99392186</v>
      </c>
      <c r="AH229" s="41">
        <v>6221</v>
      </c>
      <c r="AI229" s="41">
        <f>VLOOKUP(AG229,[1]CRE!$A$2:$J$994,10,FALSE)</f>
        <v>6456</v>
      </c>
      <c r="AK229" s="41">
        <v>99392186</v>
      </c>
      <c r="AL229" s="41">
        <v>6649</v>
      </c>
      <c r="AQ229" s="41">
        <v>99392186</v>
      </c>
      <c r="AR229" s="41">
        <v>6922</v>
      </c>
      <c r="AT229" s="41">
        <v>99392186</v>
      </c>
      <c r="AU229" s="41">
        <v>7303</v>
      </c>
      <c r="AW229" s="41">
        <v>99392186</v>
      </c>
      <c r="AX229" s="41">
        <v>7643</v>
      </c>
      <c r="AY229" s="36"/>
    </row>
    <row r="230" spans="2:51" x14ac:dyDescent="0.25">
      <c r="B230" s="22" t="s">
        <v>405</v>
      </c>
      <c r="C230" s="41" t="s">
        <v>68</v>
      </c>
      <c r="D230" s="41" t="s">
        <v>403</v>
      </c>
      <c r="E230" s="41" t="s">
        <v>403</v>
      </c>
      <c r="F230" s="13" t="str">
        <f t="shared" si="24"/>
        <v>1</v>
      </c>
      <c r="G230" s="13" t="str">
        <f t="shared" si="25"/>
        <v>CR20</v>
      </c>
      <c r="H230" s="41">
        <v>3</v>
      </c>
      <c r="I230" s="41" t="s">
        <v>147</v>
      </c>
      <c r="J230" s="41" t="s">
        <v>77</v>
      </c>
      <c r="K230" s="41">
        <v>3</v>
      </c>
      <c r="L230" s="35" t="s">
        <v>110</v>
      </c>
      <c r="M230" s="27">
        <v>135</v>
      </c>
      <c r="N230" s="17">
        <v>99341047</v>
      </c>
      <c r="O230" s="36">
        <v>6871</v>
      </c>
      <c r="P230" s="36">
        <f t="shared" si="22"/>
        <v>7077</v>
      </c>
      <c r="Q230" s="36">
        <v>7166</v>
      </c>
      <c r="R230" s="36">
        <f t="shared" si="23"/>
        <v>7275</v>
      </c>
      <c r="S230" s="36">
        <v>8036</v>
      </c>
      <c r="T230" s="42" t="s">
        <v>91</v>
      </c>
      <c r="U230" s="42" t="s">
        <v>92</v>
      </c>
      <c r="V230" s="42" t="s">
        <v>80</v>
      </c>
      <c r="W230" s="42" t="s">
        <v>81</v>
      </c>
      <c r="X230" s="38">
        <v>2</v>
      </c>
      <c r="Y230" s="42" t="s">
        <v>82</v>
      </c>
      <c r="Z230" s="41" t="s">
        <v>83</v>
      </c>
      <c r="AA230" s="41" t="s">
        <v>84</v>
      </c>
      <c r="AB230" s="18" t="s">
        <v>85</v>
      </c>
      <c r="AC230" s="41" t="s">
        <v>86</v>
      </c>
      <c r="AG230" s="41">
        <v>99341047</v>
      </c>
      <c r="AH230" s="41">
        <v>6616</v>
      </c>
      <c r="AI230" s="41">
        <f>VLOOKUP(AG230,[1]CRE!$A$2:$J$994,10,FALSE)</f>
        <v>6871</v>
      </c>
      <c r="AK230" s="41">
        <v>99341047</v>
      </c>
      <c r="AL230" s="41">
        <v>7077</v>
      </c>
      <c r="AQ230" s="41">
        <v>99341047</v>
      </c>
      <c r="AR230" s="41">
        <v>7275</v>
      </c>
      <c r="AT230" s="41">
        <v>99341047</v>
      </c>
      <c r="AU230" s="41">
        <v>7677</v>
      </c>
      <c r="AW230" s="41">
        <v>99341047</v>
      </c>
      <c r="AX230" s="41">
        <v>8036</v>
      </c>
      <c r="AY230" s="36"/>
    </row>
    <row r="231" spans="2:51" x14ac:dyDescent="0.25">
      <c r="B231" s="22" t="s">
        <v>406</v>
      </c>
      <c r="C231" s="41" t="s">
        <v>68</v>
      </c>
      <c r="D231" s="41" t="s">
        <v>403</v>
      </c>
      <c r="E231" s="41" t="s">
        <v>403</v>
      </c>
      <c r="F231" s="13" t="str">
        <f t="shared" si="24"/>
        <v>1</v>
      </c>
      <c r="G231" s="13" t="str">
        <f t="shared" si="25"/>
        <v>CR20</v>
      </c>
      <c r="H231" s="41">
        <v>3</v>
      </c>
      <c r="I231" s="41" t="s">
        <v>147</v>
      </c>
      <c r="J231" s="41" t="s">
        <v>77</v>
      </c>
      <c r="K231" s="41">
        <v>3</v>
      </c>
      <c r="L231" s="35" t="s">
        <v>110</v>
      </c>
      <c r="M231" s="27">
        <v>135</v>
      </c>
      <c r="N231" s="17">
        <v>99341048</v>
      </c>
      <c r="O231" s="36">
        <v>6456</v>
      </c>
      <c r="P231" s="36">
        <f t="shared" si="22"/>
        <v>6649</v>
      </c>
      <c r="Q231" s="36">
        <v>6849</v>
      </c>
      <c r="R231" s="36">
        <f t="shared" si="23"/>
        <v>6922</v>
      </c>
      <c r="S231" s="36">
        <v>7643</v>
      </c>
      <c r="T231" s="42" t="s">
        <v>91</v>
      </c>
      <c r="U231" s="42" t="s">
        <v>92</v>
      </c>
      <c r="V231" s="42" t="s">
        <v>80</v>
      </c>
      <c r="W231" s="42" t="s">
        <v>81</v>
      </c>
      <c r="X231" s="38">
        <v>2</v>
      </c>
      <c r="Y231" s="42" t="s">
        <v>82</v>
      </c>
      <c r="Z231" s="41" t="s">
        <v>83</v>
      </c>
      <c r="AA231" s="41" t="s">
        <v>84</v>
      </c>
      <c r="AB231" s="18" t="s">
        <v>85</v>
      </c>
      <c r="AC231" s="41" t="s">
        <v>90</v>
      </c>
      <c r="AG231" s="41">
        <v>99341048</v>
      </c>
      <c r="AH231" s="41">
        <v>6221</v>
      </c>
      <c r="AI231" s="41">
        <f>VLOOKUP(AG231,[1]CRE!$A$2:$J$994,10,FALSE)</f>
        <v>6456</v>
      </c>
      <c r="AK231" s="41">
        <v>99341048</v>
      </c>
      <c r="AL231" s="41">
        <v>6649</v>
      </c>
      <c r="AQ231" s="41">
        <v>99341048</v>
      </c>
      <c r="AR231" s="41">
        <v>6922</v>
      </c>
      <c r="AT231" s="41">
        <v>99341048</v>
      </c>
      <c r="AU231" s="41">
        <v>7303</v>
      </c>
      <c r="AW231" s="41">
        <v>99341048</v>
      </c>
      <c r="AX231" s="41">
        <v>7643</v>
      </c>
      <c r="AY231" s="36"/>
    </row>
    <row r="232" spans="2:51" x14ac:dyDescent="0.25">
      <c r="B232" s="22" t="s">
        <v>407</v>
      </c>
      <c r="C232" s="41" t="s">
        <v>68</v>
      </c>
      <c r="D232" s="41" t="s">
        <v>408</v>
      </c>
      <c r="E232" s="41" t="s">
        <v>408</v>
      </c>
      <c r="F232" s="13" t="str">
        <f t="shared" si="24"/>
        <v>2</v>
      </c>
      <c r="G232" s="13" t="str">
        <f t="shared" si="25"/>
        <v>CR20</v>
      </c>
      <c r="H232" s="41">
        <v>5</v>
      </c>
      <c r="I232" s="41" t="s">
        <v>147</v>
      </c>
      <c r="J232" s="41" t="s">
        <v>77</v>
      </c>
      <c r="K232" s="41">
        <v>3</v>
      </c>
      <c r="L232" s="18" t="s">
        <v>119</v>
      </c>
      <c r="M232" s="27">
        <v>185</v>
      </c>
      <c r="N232" s="18">
        <v>99392212</v>
      </c>
      <c r="O232" s="36">
        <v>7809</v>
      </c>
      <c r="P232" s="36">
        <f t="shared" si="22"/>
        <v>8044</v>
      </c>
      <c r="Q232" s="36">
        <v>8161</v>
      </c>
      <c r="R232" s="36">
        <f t="shared" si="23"/>
        <v>8247</v>
      </c>
      <c r="S232" s="36">
        <v>9088</v>
      </c>
      <c r="T232" s="42" t="s">
        <v>91</v>
      </c>
      <c r="U232" s="42" t="s">
        <v>92</v>
      </c>
      <c r="V232" s="42" t="s">
        <v>80</v>
      </c>
      <c r="W232" s="42" t="s">
        <v>81</v>
      </c>
      <c r="X232" s="38">
        <v>2</v>
      </c>
      <c r="Y232" s="42" t="s">
        <v>82</v>
      </c>
      <c r="Z232" s="41" t="s">
        <v>83</v>
      </c>
      <c r="AA232" s="41" t="s">
        <v>84</v>
      </c>
      <c r="AB232" s="18" t="s">
        <v>85</v>
      </c>
      <c r="AC232" s="41" t="s">
        <v>86</v>
      </c>
      <c r="AG232" s="41">
        <v>99392212</v>
      </c>
      <c r="AH232" s="41">
        <v>7534</v>
      </c>
      <c r="AI232" s="41">
        <f>VLOOKUP(AG232,[1]CRE!$A$2:$J$994,10,FALSE)</f>
        <v>7809</v>
      </c>
      <c r="AK232" s="41">
        <v>99392212</v>
      </c>
      <c r="AL232" s="41">
        <v>8044</v>
      </c>
      <c r="AQ232" s="41">
        <v>99392212</v>
      </c>
      <c r="AR232" s="41">
        <v>8247</v>
      </c>
      <c r="AT232" s="41">
        <v>99392212</v>
      </c>
      <c r="AU232" s="41">
        <v>8662</v>
      </c>
      <c r="AW232" s="41">
        <v>99392212</v>
      </c>
      <c r="AX232" s="41">
        <v>9088</v>
      </c>
      <c r="AY232" s="36"/>
    </row>
    <row r="233" spans="2:51" x14ac:dyDescent="0.25">
      <c r="B233" s="22" t="s">
        <v>409</v>
      </c>
      <c r="C233" s="41" t="s">
        <v>68</v>
      </c>
      <c r="D233" s="41" t="s">
        <v>408</v>
      </c>
      <c r="E233" s="41" t="s">
        <v>408</v>
      </c>
      <c r="F233" s="13" t="str">
        <f t="shared" si="24"/>
        <v>2</v>
      </c>
      <c r="G233" s="13" t="str">
        <f t="shared" si="25"/>
        <v>CR20</v>
      </c>
      <c r="H233" s="41">
        <v>5</v>
      </c>
      <c r="I233" s="41" t="s">
        <v>147</v>
      </c>
      <c r="J233" s="41" t="s">
        <v>77</v>
      </c>
      <c r="K233" s="41">
        <v>3</v>
      </c>
      <c r="L233" s="18" t="s">
        <v>119</v>
      </c>
      <c r="M233" s="27">
        <v>185</v>
      </c>
      <c r="N233" s="18">
        <v>99392187</v>
      </c>
      <c r="O233" s="36">
        <v>7394</v>
      </c>
      <c r="P233" s="36">
        <f t="shared" si="22"/>
        <v>7616</v>
      </c>
      <c r="Q233" s="36">
        <v>7844</v>
      </c>
      <c r="R233" s="36">
        <f t="shared" si="23"/>
        <v>7894</v>
      </c>
      <c r="S233" s="36">
        <v>8695</v>
      </c>
      <c r="T233" s="42" t="s">
        <v>91</v>
      </c>
      <c r="U233" s="42" t="s">
        <v>92</v>
      </c>
      <c r="V233" s="42" t="s">
        <v>80</v>
      </c>
      <c r="W233" s="42" t="s">
        <v>81</v>
      </c>
      <c r="X233" s="38">
        <v>2</v>
      </c>
      <c r="Y233" s="42" t="s">
        <v>82</v>
      </c>
      <c r="Z233" s="41" t="s">
        <v>83</v>
      </c>
      <c r="AA233" s="41" t="s">
        <v>84</v>
      </c>
      <c r="AB233" s="18" t="s">
        <v>85</v>
      </c>
      <c r="AC233" s="41" t="s">
        <v>90</v>
      </c>
      <c r="AG233" s="41">
        <v>99392187</v>
      </c>
      <c r="AH233" s="41">
        <v>7139</v>
      </c>
      <c r="AI233" s="41">
        <f>VLOOKUP(AG233,[1]CRE!$A$2:$J$994,10,FALSE)</f>
        <v>7394</v>
      </c>
      <c r="AK233" s="41">
        <v>99392187</v>
      </c>
      <c r="AL233" s="41">
        <v>7616</v>
      </c>
      <c r="AQ233" s="41">
        <v>99392187</v>
      </c>
      <c r="AR233" s="41">
        <v>7894</v>
      </c>
      <c r="AT233" s="41">
        <v>99392187</v>
      </c>
      <c r="AU233" s="41">
        <v>8288</v>
      </c>
      <c r="AW233" s="41">
        <v>99392187</v>
      </c>
      <c r="AX233" s="41">
        <v>8695</v>
      </c>
      <c r="AY233" s="36"/>
    </row>
    <row r="234" spans="2:51" x14ac:dyDescent="0.25">
      <c r="B234" s="22" t="s">
        <v>410</v>
      </c>
      <c r="C234" s="41" t="s">
        <v>68</v>
      </c>
      <c r="D234" s="41" t="s">
        <v>408</v>
      </c>
      <c r="E234" s="41" t="s">
        <v>408</v>
      </c>
      <c r="F234" s="13" t="str">
        <f t="shared" si="24"/>
        <v>2</v>
      </c>
      <c r="G234" s="13" t="str">
        <f t="shared" si="25"/>
        <v>CR20</v>
      </c>
      <c r="H234" s="41">
        <v>5</v>
      </c>
      <c r="I234" s="41" t="s">
        <v>147</v>
      </c>
      <c r="J234" s="41" t="s">
        <v>77</v>
      </c>
      <c r="K234" s="41">
        <v>3</v>
      </c>
      <c r="L234" s="18" t="s">
        <v>110</v>
      </c>
      <c r="M234" s="27">
        <v>185</v>
      </c>
      <c r="N234" s="18">
        <v>99076299</v>
      </c>
      <c r="O234" s="36">
        <v>7809</v>
      </c>
      <c r="P234" s="36">
        <f t="shared" si="22"/>
        <v>8044</v>
      </c>
      <c r="Q234" s="36">
        <v>8161</v>
      </c>
      <c r="R234" s="36">
        <f t="shared" si="23"/>
        <v>8247</v>
      </c>
      <c r="S234" s="36">
        <v>9088</v>
      </c>
      <c r="T234" s="42" t="s">
        <v>91</v>
      </c>
      <c r="U234" s="42" t="s">
        <v>92</v>
      </c>
      <c r="V234" s="42" t="s">
        <v>80</v>
      </c>
      <c r="W234" s="42" t="s">
        <v>81</v>
      </c>
      <c r="X234" s="38">
        <v>2</v>
      </c>
      <c r="Y234" s="42" t="s">
        <v>82</v>
      </c>
      <c r="Z234" s="41" t="s">
        <v>83</v>
      </c>
      <c r="AA234" s="41" t="s">
        <v>84</v>
      </c>
      <c r="AB234" s="18" t="s">
        <v>85</v>
      </c>
      <c r="AC234" s="41" t="s">
        <v>86</v>
      </c>
      <c r="AG234" s="41">
        <v>99076299</v>
      </c>
      <c r="AH234" s="41">
        <v>7534</v>
      </c>
      <c r="AI234" s="41">
        <f>VLOOKUP(AG234,[1]CRE!$A$2:$J$994,10,FALSE)</f>
        <v>7809</v>
      </c>
      <c r="AK234" s="41">
        <v>99076299</v>
      </c>
      <c r="AL234" s="41">
        <v>8044</v>
      </c>
      <c r="AQ234" s="41">
        <v>99076299</v>
      </c>
      <c r="AR234" s="41">
        <v>8247</v>
      </c>
      <c r="AT234" s="41">
        <v>99076299</v>
      </c>
      <c r="AU234" s="41">
        <v>8662</v>
      </c>
      <c r="AW234" s="41">
        <v>99076299</v>
      </c>
      <c r="AX234" s="41">
        <v>9088</v>
      </c>
      <c r="AY234" s="36"/>
    </row>
    <row r="235" spans="2:51" x14ac:dyDescent="0.25">
      <c r="B235" s="22" t="s">
        <v>411</v>
      </c>
      <c r="C235" s="41" t="s">
        <v>68</v>
      </c>
      <c r="D235" s="41" t="s">
        <v>408</v>
      </c>
      <c r="E235" s="41" t="s">
        <v>408</v>
      </c>
      <c r="F235" s="13" t="str">
        <f t="shared" si="24"/>
        <v>2</v>
      </c>
      <c r="G235" s="13" t="str">
        <f t="shared" si="25"/>
        <v>CR20</v>
      </c>
      <c r="H235" s="41">
        <v>5</v>
      </c>
      <c r="I235" s="41" t="s">
        <v>147</v>
      </c>
      <c r="J235" s="41" t="s">
        <v>77</v>
      </c>
      <c r="K235" s="41">
        <v>3</v>
      </c>
      <c r="L235" s="18" t="s">
        <v>110</v>
      </c>
      <c r="M235" s="27">
        <v>185</v>
      </c>
      <c r="N235" s="18">
        <v>99076292</v>
      </c>
      <c r="O235" s="36">
        <v>7394</v>
      </c>
      <c r="P235" s="36">
        <f t="shared" si="22"/>
        <v>7616</v>
      </c>
      <c r="Q235" s="36">
        <v>7844</v>
      </c>
      <c r="R235" s="36">
        <f t="shared" si="23"/>
        <v>7894</v>
      </c>
      <c r="S235" s="36">
        <v>8695</v>
      </c>
      <c r="T235" s="42" t="s">
        <v>91</v>
      </c>
      <c r="U235" s="42" t="s">
        <v>92</v>
      </c>
      <c r="V235" s="42" t="s">
        <v>80</v>
      </c>
      <c r="W235" s="42" t="s">
        <v>81</v>
      </c>
      <c r="X235" s="38">
        <v>2</v>
      </c>
      <c r="Y235" s="42" t="s">
        <v>82</v>
      </c>
      <c r="Z235" s="41" t="s">
        <v>83</v>
      </c>
      <c r="AA235" s="41" t="s">
        <v>84</v>
      </c>
      <c r="AB235" s="18" t="s">
        <v>85</v>
      </c>
      <c r="AC235" s="41" t="s">
        <v>90</v>
      </c>
      <c r="AG235" s="41">
        <v>99076292</v>
      </c>
      <c r="AH235" s="41">
        <v>7139</v>
      </c>
      <c r="AI235" s="41">
        <f>VLOOKUP(AG235,[1]CRE!$A$2:$J$994,10,FALSE)</f>
        <v>7394</v>
      </c>
      <c r="AK235" s="41">
        <v>99076292</v>
      </c>
      <c r="AL235" s="41">
        <v>7616</v>
      </c>
      <c r="AQ235" s="41">
        <v>99076292</v>
      </c>
      <c r="AR235" s="41">
        <v>7894</v>
      </c>
      <c r="AT235" s="41">
        <v>99076292</v>
      </c>
      <c r="AU235" s="41">
        <v>8288</v>
      </c>
      <c r="AW235" s="41">
        <v>99076292</v>
      </c>
      <c r="AX235" s="41">
        <v>8695</v>
      </c>
      <c r="AY235" s="36"/>
    </row>
    <row r="236" spans="2:51" x14ac:dyDescent="0.25">
      <c r="B236" s="22" t="s">
        <v>412</v>
      </c>
      <c r="C236" s="41" t="s">
        <v>68</v>
      </c>
      <c r="D236" s="41" t="s">
        <v>413</v>
      </c>
      <c r="E236" s="41" t="s">
        <v>413</v>
      </c>
      <c r="F236" s="13" t="str">
        <f t="shared" si="24"/>
        <v>3</v>
      </c>
      <c r="G236" s="13" t="str">
        <f t="shared" si="25"/>
        <v>CR20</v>
      </c>
      <c r="H236" s="41" t="s">
        <v>245</v>
      </c>
      <c r="I236" s="41" t="s">
        <v>246</v>
      </c>
      <c r="J236" s="41" t="s">
        <v>77</v>
      </c>
      <c r="K236" s="41">
        <v>3</v>
      </c>
      <c r="L236" s="18" t="s">
        <v>119</v>
      </c>
      <c r="M236" s="27">
        <v>216</v>
      </c>
      <c r="N236" s="18">
        <v>99392224</v>
      </c>
      <c r="O236" s="36">
        <v>8907</v>
      </c>
      <c r="P236" s="36">
        <f t="shared" si="22"/>
        <v>9175</v>
      </c>
      <c r="Q236" s="36">
        <v>9326</v>
      </c>
      <c r="R236" s="36">
        <f t="shared" si="23"/>
        <v>9401</v>
      </c>
      <c r="S236" s="36">
        <v>10345</v>
      </c>
      <c r="T236" s="42" t="s">
        <v>91</v>
      </c>
      <c r="U236" s="42" t="s">
        <v>92</v>
      </c>
      <c r="V236" s="42" t="s">
        <v>80</v>
      </c>
      <c r="W236" s="42" t="s">
        <v>81</v>
      </c>
      <c r="X236" s="38">
        <v>2</v>
      </c>
      <c r="Y236" s="42" t="s">
        <v>82</v>
      </c>
      <c r="Z236" s="41" t="s">
        <v>83</v>
      </c>
      <c r="AA236" s="41" t="s">
        <v>84</v>
      </c>
      <c r="AB236" s="18" t="s">
        <v>96</v>
      </c>
      <c r="AC236" s="41" t="s">
        <v>86</v>
      </c>
      <c r="AG236" s="41">
        <v>99392224</v>
      </c>
      <c r="AH236" s="41">
        <v>8601</v>
      </c>
      <c r="AI236" s="41">
        <f>VLOOKUP(AG236,[1]CRE!$A$2:$J$994,10,FALSE)</f>
        <v>8907</v>
      </c>
      <c r="AK236" s="41">
        <v>99392224</v>
      </c>
      <c r="AL236" s="41">
        <v>9175</v>
      </c>
      <c r="AQ236" s="41">
        <v>99392224</v>
      </c>
      <c r="AR236" s="41">
        <v>9401</v>
      </c>
      <c r="AT236" s="41">
        <v>99392224</v>
      </c>
      <c r="AU236" s="41">
        <v>9849</v>
      </c>
      <c r="AW236" s="41">
        <v>99392224</v>
      </c>
      <c r="AX236" s="41">
        <v>10345</v>
      </c>
      <c r="AY236" s="36"/>
    </row>
    <row r="237" spans="2:51" x14ac:dyDescent="0.25">
      <c r="B237" s="22" t="s">
        <v>414</v>
      </c>
      <c r="C237" s="41" t="s">
        <v>68</v>
      </c>
      <c r="D237" s="41" t="s">
        <v>413</v>
      </c>
      <c r="E237" s="41" t="s">
        <v>413</v>
      </c>
      <c r="F237" s="13" t="str">
        <f t="shared" si="24"/>
        <v>3</v>
      </c>
      <c r="G237" s="13" t="str">
        <f t="shared" si="25"/>
        <v>CR20</v>
      </c>
      <c r="H237" s="41" t="s">
        <v>245</v>
      </c>
      <c r="I237" s="41" t="s">
        <v>246</v>
      </c>
      <c r="J237" s="41" t="s">
        <v>77</v>
      </c>
      <c r="K237" s="41">
        <v>3</v>
      </c>
      <c r="L237" s="18" t="s">
        <v>119</v>
      </c>
      <c r="M237" s="27">
        <v>216</v>
      </c>
      <c r="N237" s="18">
        <v>99392188</v>
      </c>
      <c r="O237" s="36">
        <v>8492</v>
      </c>
      <c r="P237" s="36">
        <f t="shared" si="22"/>
        <v>8747</v>
      </c>
      <c r="Q237" s="36">
        <v>9009</v>
      </c>
      <c r="R237" s="36">
        <f t="shared" si="23"/>
        <v>9048</v>
      </c>
      <c r="S237" s="36">
        <v>9952</v>
      </c>
      <c r="T237" s="42" t="s">
        <v>91</v>
      </c>
      <c r="U237" s="42" t="s">
        <v>92</v>
      </c>
      <c r="V237" s="42" t="s">
        <v>80</v>
      </c>
      <c r="W237" s="42" t="s">
        <v>81</v>
      </c>
      <c r="X237" s="38">
        <v>2</v>
      </c>
      <c r="Y237" s="42" t="s">
        <v>82</v>
      </c>
      <c r="Z237" s="41" t="s">
        <v>83</v>
      </c>
      <c r="AA237" s="41" t="s">
        <v>84</v>
      </c>
      <c r="AB237" s="18" t="s">
        <v>96</v>
      </c>
      <c r="AC237" s="41" t="s">
        <v>90</v>
      </c>
      <c r="AG237" s="41">
        <v>99392188</v>
      </c>
      <c r="AH237" s="41">
        <v>8206</v>
      </c>
      <c r="AI237" s="41">
        <f>VLOOKUP(AG237,[1]CRE!$A$2:$J$994,10,FALSE)</f>
        <v>8492</v>
      </c>
      <c r="AK237" s="41">
        <v>99392188</v>
      </c>
      <c r="AL237" s="41">
        <v>8747</v>
      </c>
      <c r="AQ237" s="41">
        <v>99392188</v>
      </c>
      <c r="AR237" s="41">
        <v>9048</v>
      </c>
      <c r="AT237" s="41">
        <v>99392188</v>
      </c>
      <c r="AU237" s="41">
        <v>9475</v>
      </c>
      <c r="AW237" s="41">
        <v>99392188</v>
      </c>
      <c r="AX237" s="41">
        <v>9952</v>
      </c>
      <c r="AY237" s="36"/>
    </row>
    <row r="238" spans="2:51" x14ac:dyDescent="0.25">
      <c r="B238" s="22" t="s">
        <v>415</v>
      </c>
      <c r="C238" s="41" t="s">
        <v>68</v>
      </c>
      <c r="D238" s="41" t="s">
        <v>413</v>
      </c>
      <c r="E238" s="41" t="s">
        <v>413</v>
      </c>
      <c r="F238" s="13" t="str">
        <f t="shared" si="24"/>
        <v>3</v>
      </c>
      <c r="G238" s="13" t="str">
        <f t="shared" si="25"/>
        <v>CR20</v>
      </c>
      <c r="H238" s="41" t="s">
        <v>245</v>
      </c>
      <c r="I238" s="41" t="s">
        <v>246</v>
      </c>
      <c r="J238" s="41" t="s">
        <v>77</v>
      </c>
      <c r="K238" s="41">
        <v>3</v>
      </c>
      <c r="L238" s="18" t="s">
        <v>110</v>
      </c>
      <c r="M238" s="27">
        <v>216</v>
      </c>
      <c r="N238" s="18">
        <v>99076300</v>
      </c>
      <c r="O238" s="36">
        <v>8907</v>
      </c>
      <c r="P238" s="36">
        <f t="shared" si="22"/>
        <v>9175</v>
      </c>
      <c r="Q238" s="36">
        <v>9326</v>
      </c>
      <c r="R238" s="36">
        <f t="shared" si="23"/>
        <v>9401</v>
      </c>
      <c r="S238" s="36">
        <v>10345</v>
      </c>
      <c r="T238" s="42" t="s">
        <v>91</v>
      </c>
      <c r="U238" s="42" t="s">
        <v>92</v>
      </c>
      <c r="V238" s="42" t="s">
        <v>80</v>
      </c>
      <c r="W238" s="42" t="s">
        <v>81</v>
      </c>
      <c r="X238" s="38">
        <v>2</v>
      </c>
      <c r="Y238" s="42" t="s">
        <v>82</v>
      </c>
      <c r="Z238" s="41" t="s">
        <v>83</v>
      </c>
      <c r="AA238" s="41" t="s">
        <v>84</v>
      </c>
      <c r="AB238" s="18" t="s">
        <v>96</v>
      </c>
      <c r="AC238" s="41" t="s">
        <v>86</v>
      </c>
      <c r="AG238" s="41">
        <v>99076300</v>
      </c>
      <c r="AH238" s="41">
        <v>8601</v>
      </c>
      <c r="AI238" s="41">
        <f>VLOOKUP(AG238,[1]CRE!$A$2:$J$994,10,FALSE)</f>
        <v>8907</v>
      </c>
      <c r="AK238" s="41">
        <v>99076300</v>
      </c>
      <c r="AL238" s="41">
        <v>9175</v>
      </c>
      <c r="AQ238" s="41">
        <v>99076300</v>
      </c>
      <c r="AR238" s="41">
        <v>9401</v>
      </c>
      <c r="AT238" s="41">
        <v>99076300</v>
      </c>
      <c r="AU238" s="41">
        <v>9849</v>
      </c>
      <c r="AW238" s="41">
        <v>99076300</v>
      </c>
      <c r="AX238" s="41">
        <v>10345</v>
      </c>
      <c r="AY238" s="36"/>
    </row>
    <row r="239" spans="2:51" x14ac:dyDescent="0.25">
      <c r="B239" s="22" t="s">
        <v>416</v>
      </c>
      <c r="C239" s="41" t="s">
        <v>68</v>
      </c>
      <c r="D239" s="41" t="s">
        <v>413</v>
      </c>
      <c r="E239" s="41" t="s">
        <v>413</v>
      </c>
      <c r="F239" s="13" t="str">
        <f t="shared" si="24"/>
        <v>3</v>
      </c>
      <c r="G239" s="13" t="str">
        <f t="shared" si="25"/>
        <v>CR20</v>
      </c>
      <c r="H239" s="41" t="s">
        <v>245</v>
      </c>
      <c r="I239" s="41" t="s">
        <v>246</v>
      </c>
      <c r="J239" s="41" t="s">
        <v>77</v>
      </c>
      <c r="K239" s="41">
        <v>3</v>
      </c>
      <c r="L239" s="18" t="s">
        <v>110</v>
      </c>
      <c r="M239" s="27">
        <v>216</v>
      </c>
      <c r="N239" s="18">
        <v>99076293</v>
      </c>
      <c r="O239" s="36">
        <v>8492</v>
      </c>
      <c r="P239" s="36">
        <f t="shared" si="22"/>
        <v>8747</v>
      </c>
      <c r="Q239" s="36">
        <v>9009</v>
      </c>
      <c r="R239" s="36">
        <f t="shared" si="23"/>
        <v>9048</v>
      </c>
      <c r="S239" s="36">
        <v>9952</v>
      </c>
      <c r="T239" s="42" t="s">
        <v>91</v>
      </c>
      <c r="U239" s="42" t="s">
        <v>92</v>
      </c>
      <c r="V239" s="42" t="s">
        <v>80</v>
      </c>
      <c r="W239" s="42" t="s">
        <v>81</v>
      </c>
      <c r="X239" s="38">
        <v>2</v>
      </c>
      <c r="Y239" s="42" t="s">
        <v>82</v>
      </c>
      <c r="Z239" s="41" t="s">
        <v>83</v>
      </c>
      <c r="AA239" s="41" t="s">
        <v>84</v>
      </c>
      <c r="AB239" s="18" t="s">
        <v>96</v>
      </c>
      <c r="AC239" s="41" t="s">
        <v>90</v>
      </c>
      <c r="AG239" s="41">
        <v>99076293</v>
      </c>
      <c r="AH239" s="41">
        <v>8206</v>
      </c>
      <c r="AI239" s="41">
        <f>VLOOKUP(AG239,[1]CRE!$A$2:$J$994,10,FALSE)</f>
        <v>8492</v>
      </c>
      <c r="AK239" s="41">
        <v>99076293</v>
      </c>
      <c r="AL239" s="41">
        <v>8747</v>
      </c>
      <c r="AQ239" s="41">
        <v>99076293</v>
      </c>
      <c r="AR239" s="41">
        <v>9048</v>
      </c>
      <c r="AT239" s="41">
        <v>99076293</v>
      </c>
      <c r="AU239" s="41">
        <v>9475</v>
      </c>
      <c r="AW239" s="41">
        <v>99076293</v>
      </c>
      <c r="AX239" s="41">
        <v>9952</v>
      </c>
      <c r="AY239" s="36"/>
    </row>
    <row r="240" spans="2:51" x14ac:dyDescent="0.25">
      <c r="B240" s="22" t="s">
        <v>417</v>
      </c>
      <c r="C240" s="41" t="s">
        <v>68</v>
      </c>
      <c r="D240" s="41" t="s">
        <v>418</v>
      </c>
      <c r="E240" s="41" t="s">
        <v>418</v>
      </c>
      <c r="F240" s="13" t="str">
        <f t="shared" si="24"/>
        <v>4</v>
      </c>
      <c r="G240" s="13" t="str">
        <f t="shared" si="25"/>
        <v>CR20</v>
      </c>
      <c r="H240" s="41">
        <v>10</v>
      </c>
      <c r="I240" s="41" t="s">
        <v>246</v>
      </c>
      <c r="J240" s="41" t="s">
        <v>77</v>
      </c>
      <c r="K240" s="41">
        <v>3</v>
      </c>
      <c r="L240" s="18" t="s">
        <v>110</v>
      </c>
      <c r="M240" s="27">
        <v>225</v>
      </c>
      <c r="N240" s="18">
        <v>99076302</v>
      </c>
      <c r="O240" s="36">
        <v>10106</v>
      </c>
      <c r="P240" s="36">
        <f t="shared" si="22"/>
        <v>10410</v>
      </c>
      <c r="Q240" s="36">
        <v>10599</v>
      </c>
      <c r="R240" s="36">
        <f t="shared" si="23"/>
        <v>10679</v>
      </c>
      <c r="S240" s="36">
        <v>11752</v>
      </c>
      <c r="T240" s="42" t="s">
        <v>91</v>
      </c>
      <c r="U240" s="42" t="s">
        <v>92</v>
      </c>
      <c r="V240" s="42" t="s">
        <v>80</v>
      </c>
      <c r="W240" s="42" t="s">
        <v>81</v>
      </c>
      <c r="X240" s="38">
        <v>2</v>
      </c>
      <c r="Y240" s="42" t="s">
        <v>82</v>
      </c>
      <c r="Z240" s="41" t="s">
        <v>83</v>
      </c>
      <c r="AA240" s="41" t="s">
        <v>84</v>
      </c>
      <c r="AB240" s="18" t="s">
        <v>96</v>
      </c>
      <c r="AC240" s="41" t="s">
        <v>86</v>
      </c>
      <c r="AG240" s="41">
        <v>99076302</v>
      </c>
      <c r="AH240" s="41">
        <v>9758</v>
      </c>
      <c r="AI240" s="41">
        <f>VLOOKUP(AG240,[1]CRE!$A$2:$J$994,10,FALSE)</f>
        <v>10106</v>
      </c>
      <c r="AK240" s="41">
        <v>99076302</v>
      </c>
      <c r="AL240" s="41">
        <v>10410</v>
      </c>
      <c r="AQ240" s="41">
        <v>99076302</v>
      </c>
      <c r="AR240" s="41">
        <v>10679</v>
      </c>
      <c r="AT240" s="41">
        <v>99076302</v>
      </c>
      <c r="AU240" s="41">
        <v>11189</v>
      </c>
      <c r="AW240" s="41">
        <v>99076302</v>
      </c>
      <c r="AX240" s="41">
        <v>11752</v>
      </c>
      <c r="AY240" s="36"/>
    </row>
    <row r="241" spans="2:51" x14ac:dyDescent="0.25">
      <c r="B241" s="22" t="s">
        <v>419</v>
      </c>
      <c r="C241" s="41" t="s">
        <v>68</v>
      </c>
      <c r="D241" s="41" t="s">
        <v>418</v>
      </c>
      <c r="E241" s="41" t="s">
        <v>418</v>
      </c>
      <c r="F241" s="13" t="str">
        <f t="shared" si="24"/>
        <v>4</v>
      </c>
      <c r="G241" s="13" t="str">
        <f t="shared" si="25"/>
        <v>CR20</v>
      </c>
      <c r="H241" s="41">
        <v>10</v>
      </c>
      <c r="I241" s="41" t="s">
        <v>246</v>
      </c>
      <c r="J241" s="41" t="s">
        <v>77</v>
      </c>
      <c r="K241" s="41">
        <v>3</v>
      </c>
      <c r="L241" s="18" t="s">
        <v>110</v>
      </c>
      <c r="M241" s="27">
        <v>225</v>
      </c>
      <c r="N241" s="18">
        <v>99076294</v>
      </c>
      <c r="O241" s="36">
        <v>9691</v>
      </c>
      <c r="P241" s="36">
        <f t="shared" si="22"/>
        <v>9982</v>
      </c>
      <c r="Q241" s="36">
        <v>10282</v>
      </c>
      <c r="R241" s="36">
        <f t="shared" si="23"/>
        <v>10326</v>
      </c>
      <c r="S241" s="36">
        <v>11359</v>
      </c>
      <c r="T241" s="42" t="s">
        <v>91</v>
      </c>
      <c r="U241" s="42" t="s">
        <v>92</v>
      </c>
      <c r="V241" s="42" t="s">
        <v>80</v>
      </c>
      <c r="W241" s="42" t="s">
        <v>81</v>
      </c>
      <c r="X241" s="38">
        <v>2</v>
      </c>
      <c r="Y241" s="42" t="s">
        <v>82</v>
      </c>
      <c r="Z241" s="41" t="s">
        <v>83</v>
      </c>
      <c r="AA241" s="41" t="s">
        <v>84</v>
      </c>
      <c r="AB241" s="18" t="s">
        <v>96</v>
      </c>
      <c r="AC241" s="41" t="s">
        <v>90</v>
      </c>
      <c r="AG241" s="41">
        <v>99076294</v>
      </c>
      <c r="AH241" s="41">
        <v>9363</v>
      </c>
      <c r="AI241" s="41">
        <f>VLOOKUP(AG241,[1]CRE!$A$2:$J$994,10,FALSE)</f>
        <v>9691</v>
      </c>
      <c r="AK241" s="41">
        <v>99076294</v>
      </c>
      <c r="AL241" s="41">
        <v>9982</v>
      </c>
      <c r="AQ241" s="41">
        <v>99076294</v>
      </c>
      <c r="AR241" s="41">
        <v>10326</v>
      </c>
      <c r="AT241" s="41">
        <v>99076294</v>
      </c>
      <c r="AU241" s="41">
        <v>10815</v>
      </c>
      <c r="AW241" s="41">
        <v>99076294</v>
      </c>
      <c r="AX241" s="41">
        <v>11359</v>
      </c>
      <c r="AY241" s="36"/>
    </row>
    <row r="242" spans="2:51" x14ac:dyDescent="0.25">
      <c r="B242" s="22" t="s">
        <v>420</v>
      </c>
      <c r="C242" s="41" t="s">
        <v>68</v>
      </c>
      <c r="D242" s="41" t="s">
        <v>421</v>
      </c>
      <c r="E242" s="41" t="s">
        <v>421</v>
      </c>
      <c r="F242" s="13" t="str">
        <f t="shared" si="24"/>
        <v>5</v>
      </c>
      <c r="G242" s="13" t="str">
        <f t="shared" si="25"/>
        <v>CR20</v>
      </c>
      <c r="H242" s="41">
        <v>15</v>
      </c>
      <c r="I242" s="41" t="s">
        <v>297</v>
      </c>
      <c r="J242" s="41" t="s">
        <v>77</v>
      </c>
      <c r="K242" s="41">
        <v>3</v>
      </c>
      <c r="L242" s="18" t="s">
        <v>110</v>
      </c>
      <c r="M242" s="27">
        <v>480</v>
      </c>
      <c r="N242" s="18">
        <v>99076446</v>
      </c>
      <c r="O242" s="36">
        <v>11662</v>
      </c>
      <c r="P242" s="36">
        <f t="shared" si="22"/>
        <v>12012</v>
      </c>
      <c r="Q242" s="36">
        <v>12249</v>
      </c>
      <c r="R242" s="36">
        <f t="shared" si="23"/>
        <v>12199</v>
      </c>
      <c r="S242" s="36">
        <v>13405</v>
      </c>
      <c r="T242" s="42" t="s">
        <v>91</v>
      </c>
      <c r="U242" s="42" t="s">
        <v>92</v>
      </c>
      <c r="V242" s="42" t="s">
        <v>80</v>
      </c>
      <c r="W242" s="42" t="s">
        <v>81</v>
      </c>
      <c r="X242" s="38">
        <v>2</v>
      </c>
      <c r="Y242" s="42" t="s">
        <v>82</v>
      </c>
      <c r="Z242" s="41" t="s">
        <v>83</v>
      </c>
      <c r="AA242" s="41" t="s">
        <v>84</v>
      </c>
      <c r="AB242" s="18" t="s">
        <v>96</v>
      </c>
      <c r="AC242" s="41" t="s">
        <v>86</v>
      </c>
      <c r="AG242" s="41">
        <v>99076446</v>
      </c>
      <c r="AH242" s="41">
        <v>11274</v>
      </c>
      <c r="AI242" s="41">
        <f>VLOOKUP(AG242,[1]CRE!$A$2:$J$994,10,FALSE)</f>
        <v>11662</v>
      </c>
      <c r="AK242" s="41">
        <v>99076446</v>
      </c>
      <c r="AL242" s="41">
        <v>12012</v>
      </c>
      <c r="AQ242" s="41">
        <v>99076446</v>
      </c>
      <c r="AR242" s="41">
        <v>12199</v>
      </c>
      <c r="AT242" s="41">
        <v>99076446</v>
      </c>
      <c r="AU242" s="41">
        <v>12744</v>
      </c>
      <c r="AW242" s="41">
        <v>99076446</v>
      </c>
      <c r="AX242" s="41">
        <v>13405</v>
      </c>
      <c r="AY242" s="36"/>
    </row>
    <row r="243" spans="2:51" x14ac:dyDescent="0.25">
      <c r="B243" s="22" t="s">
        <v>422</v>
      </c>
      <c r="C243" s="41" t="s">
        <v>68</v>
      </c>
      <c r="D243" s="41" t="s">
        <v>421</v>
      </c>
      <c r="E243" s="41" t="s">
        <v>421</v>
      </c>
      <c r="F243" s="13" t="str">
        <f t="shared" si="24"/>
        <v>5</v>
      </c>
      <c r="G243" s="13" t="str">
        <f t="shared" si="25"/>
        <v>CR20</v>
      </c>
      <c r="H243" s="41">
        <v>15</v>
      </c>
      <c r="I243" s="41" t="s">
        <v>297</v>
      </c>
      <c r="J243" s="41" t="s">
        <v>77</v>
      </c>
      <c r="K243" s="41">
        <v>3</v>
      </c>
      <c r="L243" s="18" t="s">
        <v>110</v>
      </c>
      <c r="M243" s="27">
        <v>480</v>
      </c>
      <c r="N243" s="18">
        <v>99076432</v>
      </c>
      <c r="O243" s="36">
        <v>11247</v>
      </c>
      <c r="P243" s="36">
        <f t="shared" si="22"/>
        <v>11584</v>
      </c>
      <c r="Q243" s="36">
        <v>11932</v>
      </c>
      <c r="R243" s="36">
        <f t="shared" si="23"/>
        <v>11846</v>
      </c>
      <c r="S243" s="36">
        <v>13012</v>
      </c>
      <c r="T243" s="42" t="s">
        <v>91</v>
      </c>
      <c r="U243" s="42" t="s">
        <v>92</v>
      </c>
      <c r="V243" s="42" t="s">
        <v>80</v>
      </c>
      <c r="W243" s="42" t="s">
        <v>81</v>
      </c>
      <c r="X243" s="38">
        <v>2</v>
      </c>
      <c r="Y243" s="42" t="s">
        <v>82</v>
      </c>
      <c r="Z243" s="41" t="s">
        <v>83</v>
      </c>
      <c r="AA243" s="41" t="s">
        <v>84</v>
      </c>
      <c r="AB243" s="18" t="s">
        <v>96</v>
      </c>
      <c r="AC243" s="41" t="s">
        <v>90</v>
      </c>
      <c r="AG243" s="41">
        <v>99076432</v>
      </c>
      <c r="AH243" s="41">
        <v>10879</v>
      </c>
      <c r="AI243" s="41">
        <f>VLOOKUP(AG243,[1]CRE!$A$2:$J$994,10,FALSE)</f>
        <v>11247</v>
      </c>
      <c r="AK243" s="41">
        <v>99076432</v>
      </c>
      <c r="AL243" s="41">
        <v>11584</v>
      </c>
      <c r="AQ243" s="41">
        <v>99076432</v>
      </c>
      <c r="AR243" s="41">
        <v>11846</v>
      </c>
      <c r="AT243" s="41">
        <v>99076432</v>
      </c>
      <c r="AU243" s="41">
        <v>12370</v>
      </c>
      <c r="AW243" s="41">
        <v>99076432</v>
      </c>
      <c r="AX243" s="41">
        <v>13012</v>
      </c>
      <c r="AY243" s="36"/>
    </row>
    <row r="244" spans="2:51" x14ac:dyDescent="0.25">
      <c r="B244" s="22" t="s">
        <v>423</v>
      </c>
      <c r="C244" s="41" t="s">
        <v>68</v>
      </c>
      <c r="D244" s="41" t="s">
        <v>424</v>
      </c>
      <c r="E244" s="41" t="s">
        <v>424</v>
      </c>
      <c r="F244" s="13" t="str">
        <f t="shared" si="24"/>
        <v>6</v>
      </c>
      <c r="G244" s="13" t="str">
        <f t="shared" si="25"/>
        <v>CR20</v>
      </c>
      <c r="H244" s="41">
        <v>15</v>
      </c>
      <c r="I244" s="41" t="s">
        <v>297</v>
      </c>
      <c r="J244" s="41" t="s">
        <v>77</v>
      </c>
      <c r="K244" s="41">
        <v>3</v>
      </c>
      <c r="L244" s="18" t="s">
        <v>110</v>
      </c>
      <c r="M244" s="27">
        <v>485</v>
      </c>
      <c r="N244" s="18">
        <v>99076447</v>
      </c>
      <c r="O244" s="36">
        <v>11908</v>
      </c>
      <c r="P244" s="36">
        <f t="shared" si="22"/>
        <v>12266</v>
      </c>
      <c r="Q244" s="36">
        <v>12510</v>
      </c>
      <c r="R244" s="36">
        <f t="shared" si="23"/>
        <v>12471</v>
      </c>
      <c r="S244" s="36">
        <v>13710</v>
      </c>
      <c r="T244" s="42" t="s">
        <v>91</v>
      </c>
      <c r="U244" s="42" t="s">
        <v>92</v>
      </c>
      <c r="V244" s="42" t="s">
        <v>80</v>
      </c>
      <c r="W244" s="42" t="s">
        <v>81</v>
      </c>
      <c r="X244" s="38">
        <v>2</v>
      </c>
      <c r="Y244" s="42" t="s">
        <v>82</v>
      </c>
      <c r="Z244" s="41" t="s">
        <v>83</v>
      </c>
      <c r="AA244" s="41" t="s">
        <v>84</v>
      </c>
      <c r="AB244" s="18" t="s">
        <v>136</v>
      </c>
      <c r="AC244" s="41" t="s">
        <v>86</v>
      </c>
      <c r="AG244" s="41">
        <v>99076447</v>
      </c>
      <c r="AH244" s="41">
        <v>11509</v>
      </c>
      <c r="AI244" s="41">
        <f>VLOOKUP(AG244,[1]CRE!$A$2:$J$994,10,FALSE)</f>
        <v>11908</v>
      </c>
      <c r="AK244" s="41">
        <v>99076447</v>
      </c>
      <c r="AL244" s="41">
        <v>12266</v>
      </c>
      <c r="AQ244" s="41">
        <v>99076447</v>
      </c>
      <c r="AR244" s="41">
        <v>12471</v>
      </c>
      <c r="AT244" s="41">
        <v>99076447</v>
      </c>
      <c r="AU244" s="41">
        <v>13039</v>
      </c>
      <c r="AW244" s="41">
        <v>99076447</v>
      </c>
      <c r="AX244" s="41">
        <v>13710</v>
      </c>
      <c r="AY244" s="36"/>
    </row>
    <row r="245" spans="2:51" x14ac:dyDescent="0.25">
      <c r="B245" s="22" t="s">
        <v>425</v>
      </c>
      <c r="C245" s="41" t="s">
        <v>68</v>
      </c>
      <c r="D245" s="41" t="s">
        <v>424</v>
      </c>
      <c r="E245" s="41" t="s">
        <v>424</v>
      </c>
      <c r="F245" s="13" t="str">
        <f t="shared" si="24"/>
        <v>6</v>
      </c>
      <c r="G245" s="13" t="str">
        <f t="shared" si="25"/>
        <v>CR20</v>
      </c>
      <c r="H245" s="41">
        <v>15</v>
      </c>
      <c r="I245" s="41" t="s">
        <v>297</v>
      </c>
      <c r="J245" s="41" t="s">
        <v>77</v>
      </c>
      <c r="K245" s="41">
        <v>3</v>
      </c>
      <c r="L245" s="18" t="s">
        <v>110</v>
      </c>
      <c r="M245" s="27">
        <v>485</v>
      </c>
      <c r="N245" s="18">
        <v>99076443</v>
      </c>
      <c r="O245" s="36">
        <v>11493</v>
      </c>
      <c r="P245" s="36">
        <f t="shared" si="22"/>
        <v>11838</v>
      </c>
      <c r="Q245" s="36">
        <v>12193</v>
      </c>
      <c r="R245" s="36">
        <f t="shared" si="23"/>
        <v>12118</v>
      </c>
      <c r="S245" s="36">
        <v>13317</v>
      </c>
      <c r="T245" s="42" t="s">
        <v>91</v>
      </c>
      <c r="U245" s="42" t="s">
        <v>92</v>
      </c>
      <c r="V245" s="42" t="s">
        <v>80</v>
      </c>
      <c r="W245" s="42" t="s">
        <v>81</v>
      </c>
      <c r="X245" s="38">
        <v>2</v>
      </c>
      <c r="Y245" s="42" t="s">
        <v>82</v>
      </c>
      <c r="Z245" s="41" t="s">
        <v>83</v>
      </c>
      <c r="AA245" s="41" t="s">
        <v>84</v>
      </c>
      <c r="AB245" s="18" t="s">
        <v>136</v>
      </c>
      <c r="AC245" s="41" t="s">
        <v>90</v>
      </c>
      <c r="AG245" s="41">
        <v>99076443</v>
      </c>
      <c r="AH245" s="41">
        <v>11114</v>
      </c>
      <c r="AI245" s="41">
        <f>VLOOKUP(AG245,[1]CRE!$A$2:$J$994,10,FALSE)</f>
        <v>11493</v>
      </c>
      <c r="AK245" s="41">
        <v>99076443</v>
      </c>
      <c r="AL245" s="41">
        <v>11838</v>
      </c>
      <c r="AQ245" s="41">
        <v>99076443</v>
      </c>
      <c r="AR245" s="41">
        <v>12118</v>
      </c>
      <c r="AT245" s="41">
        <v>99076443</v>
      </c>
      <c r="AU245" s="41">
        <v>12665</v>
      </c>
      <c r="AW245" s="41">
        <v>99076443</v>
      </c>
      <c r="AX245" s="41">
        <v>13317</v>
      </c>
      <c r="AY245" s="36"/>
    </row>
    <row r="246" spans="2:51" x14ac:dyDescent="0.25">
      <c r="B246" s="22" t="s">
        <v>426</v>
      </c>
      <c r="C246" s="41" t="s">
        <v>68</v>
      </c>
      <c r="D246" s="41" t="s">
        <v>427</v>
      </c>
      <c r="E246" s="41" t="s">
        <v>427</v>
      </c>
      <c r="F246" s="13" t="str">
        <f t="shared" si="24"/>
        <v>8</v>
      </c>
      <c r="G246" s="13" t="str">
        <f t="shared" si="25"/>
        <v>CR20</v>
      </c>
      <c r="H246" s="41">
        <v>20</v>
      </c>
      <c r="I246" s="41" t="s">
        <v>297</v>
      </c>
      <c r="J246" s="41" t="s">
        <v>77</v>
      </c>
      <c r="K246" s="41">
        <v>3</v>
      </c>
      <c r="L246" s="18" t="s">
        <v>110</v>
      </c>
      <c r="M246" s="27">
        <v>502</v>
      </c>
      <c r="N246" s="18">
        <v>98183569</v>
      </c>
      <c r="O246" s="36">
        <v>15347</v>
      </c>
      <c r="P246" s="36">
        <f t="shared" si="22"/>
        <v>15807</v>
      </c>
      <c r="Q246" s="36">
        <v>16158</v>
      </c>
      <c r="R246" s="36">
        <f t="shared" si="23"/>
        <v>16148</v>
      </c>
      <c r="S246" s="36">
        <v>17784</v>
      </c>
      <c r="T246" s="42" t="s">
        <v>91</v>
      </c>
      <c r="U246" s="42" t="s">
        <v>92</v>
      </c>
      <c r="V246" s="42" t="s">
        <v>80</v>
      </c>
      <c r="W246" s="42" t="s">
        <v>81</v>
      </c>
      <c r="X246" s="38">
        <v>2</v>
      </c>
      <c r="Y246" s="42" t="s">
        <v>82</v>
      </c>
      <c r="Z246" s="41" t="s">
        <v>83</v>
      </c>
      <c r="AA246" s="41" t="s">
        <v>84</v>
      </c>
      <c r="AB246" s="18" t="s">
        <v>136</v>
      </c>
      <c r="AC246" s="41" t="s">
        <v>86</v>
      </c>
      <c r="AG246" s="41">
        <v>98183569</v>
      </c>
      <c r="AH246" s="41">
        <v>14815</v>
      </c>
      <c r="AI246" s="41">
        <f>VLOOKUP(AG246,[1]CRE!$A$2:$J$994,10,FALSE)</f>
        <v>15347</v>
      </c>
      <c r="AK246" s="41">
        <v>98183569</v>
      </c>
      <c r="AL246" s="41">
        <v>15807</v>
      </c>
      <c r="AQ246" s="41">
        <v>98183569</v>
      </c>
      <c r="AR246" s="41">
        <v>16148</v>
      </c>
      <c r="AT246" s="41">
        <v>98183569</v>
      </c>
      <c r="AU246" s="41">
        <v>16944</v>
      </c>
      <c r="AW246" s="41">
        <v>98183569</v>
      </c>
      <c r="AX246" s="41">
        <v>17784</v>
      </c>
      <c r="AY246" s="36"/>
    </row>
    <row r="247" spans="2:51" x14ac:dyDescent="0.25">
      <c r="B247" s="22" t="s">
        <v>428</v>
      </c>
      <c r="C247" s="41" t="s">
        <v>68</v>
      </c>
      <c r="D247" s="41" t="s">
        <v>427</v>
      </c>
      <c r="E247" s="41" t="s">
        <v>427</v>
      </c>
      <c r="F247" s="13" t="str">
        <f t="shared" si="24"/>
        <v>8</v>
      </c>
      <c r="G247" s="13" t="str">
        <f t="shared" si="25"/>
        <v>CR20</v>
      </c>
      <c r="H247" s="41">
        <v>20</v>
      </c>
      <c r="I247" s="41" t="s">
        <v>297</v>
      </c>
      <c r="J247" s="41" t="s">
        <v>77</v>
      </c>
      <c r="K247" s="41">
        <v>3</v>
      </c>
      <c r="L247" s="18" t="s">
        <v>110</v>
      </c>
      <c r="M247" s="27">
        <v>502</v>
      </c>
      <c r="N247" s="18">
        <v>98183573</v>
      </c>
      <c r="O247" s="36">
        <v>14932</v>
      </c>
      <c r="P247" s="36">
        <f t="shared" si="22"/>
        <v>15379</v>
      </c>
      <c r="Q247" s="36">
        <v>15841</v>
      </c>
      <c r="R247" s="36">
        <f t="shared" si="23"/>
        <v>15795</v>
      </c>
      <c r="S247" s="36">
        <v>17391</v>
      </c>
      <c r="T247" s="42" t="s">
        <v>91</v>
      </c>
      <c r="U247" s="42" t="s">
        <v>92</v>
      </c>
      <c r="V247" s="42" t="s">
        <v>80</v>
      </c>
      <c r="W247" s="42" t="s">
        <v>81</v>
      </c>
      <c r="X247" s="38">
        <v>2</v>
      </c>
      <c r="Y247" s="42" t="s">
        <v>82</v>
      </c>
      <c r="Z247" s="41" t="s">
        <v>83</v>
      </c>
      <c r="AA247" s="41" t="s">
        <v>84</v>
      </c>
      <c r="AB247" s="18" t="s">
        <v>136</v>
      </c>
      <c r="AC247" s="41" t="s">
        <v>90</v>
      </c>
      <c r="AG247" s="41">
        <v>98183573</v>
      </c>
      <c r="AH247" s="41">
        <v>14420</v>
      </c>
      <c r="AI247" s="41">
        <f>VLOOKUP(AG247,[1]CRE!$A$2:$J$994,10,FALSE)</f>
        <v>14932</v>
      </c>
      <c r="AK247" s="41">
        <v>98183573</v>
      </c>
      <c r="AL247" s="41">
        <v>15379</v>
      </c>
      <c r="AQ247" s="41">
        <v>98183573</v>
      </c>
      <c r="AR247" s="41">
        <v>15795</v>
      </c>
      <c r="AT247" s="41">
        <v>98183573</v>
      </c>
      <c r="AU247" s="41">
        <v>16570</v>
      </c>
      <c r="AW247" s="41">
        <v>98183573</v>
      </c>
      <c r="AX247" s="41">
        <v>17391</v>
      </c>
      <c r="AY247" s="36"/>
    </row>
    <row r="248" spans="2:51" x14ac:dyDescent="0.25">
      <c r="B248" s="22" t="s">
        <v>429</v>
      </c>
      <c r="C248" s="41" t="s">
        <v>68</v>
      </c>
      <c r="D248" s="41" t="s">
        <v>430</v>
      </c>
      <c r="E248" s="41" t="s">
        <v>430</v>
      </c>
      <c r="F248" s="13" t="str">
        <f>RIGHT(E248,2)</f>
        <v>10</v>
      </c>
      <c r="G248" s="13" t="str">
        <f t="shared" si="25"/>
        <v>CR20</v>
      </c>
      <c r="H248" s="41">
        <v>25</v>
      </c>
      <c r="I248" s="41" t="s">
        <v>373</v>
      </c>
      <c r="J248" s="41" t="s">
        <v>77</v>
      </c>
      <c r="K248" s="41">
        <v>3</v>
      </c>
      <c r="L248" s="18" t="s">
        <v>110</v>
      </c>
      <c r="M248" s="27">
        <v>537</v>
      </c>
      <c r="N248" s="18">
        <v>98183570</v>
      </c>
      <c r="O248" s="36">
        <v>18067</v>
      </c>
      <c r="P248" s="36">
        <f t="shared" si="22"/>
        <v>18610</v>
      </c>
      <c r="Q248" s="36">
        <v>19044</v>
      </c>
      <c r="R248" s="36">
        <f t="shared" si="23"/>
        <v>19028</v>
      </c>
      <c r="S248" s="36">
        <v>20954</v>
      </c>
      <c r="T248" s="42" t="s">
        <v>91</v>
      </c>
      <c r="U248" s="42" t="s">
        <v>92</v>
      </c>
      <c r="V248" s="42" t="s">
        <v>80</v>
      </c>
      <c r="W248" s="42" t="s">
        <v>81</v>
      </c>
      <c r="X248" s="38">
        <v>2</v>
      </c>
      <c r="Y248" s="42" t="s">
        <v>82</v>
      </c>
      <c r="Z248" s="41" t="s">
        <v>83</v>
      </c>
      <c r="AA248" s="41" t="s">
        <v>84</v>
      </c>
      <c r="AB248" s="18" t="s">
        <v>153</v>
      </c>
      <c r="AC248" s="41" t="s">
        <v>86</v>
      </c>
      <c r="AG248" s="41">
        <v>98183570</v>
      </c>
      <c r="AH248" s="41">
        <v>17442</v>
      </c>
      <c r="AI248" s="41">
        <f>VLOOKUP(AG248,[1]CRE!$A$2:$J$994,10,FALSE)</f>
        <v>18067</v>
      </c>
      <c r="AK248" s="41">
        <v>98183570</v>
      </c>
      <c r="AL248" s="41">
        <v>18610</v>
      </c>
      <c r="AQ248" s="41">
        <v>98183570</v>
      </c>
      <c r="AR248" s="41">
        <v>19028</v>
      </c>
      <c r="AT248" s="41">
        <v>98183570</v>
      </c>
      <c r="AU248" s="41">
        <v>19966</v>
      </c>
      <c r="AW248" s="41">
        <v>98183570</v>
      </c>
      <c r="AX248" s="41">
        <v>20954</v>
      </c>
      <c r="AY248" s="36"/>
    </row>
    <row r="249" spans="2:51" x14ac:dyDescent="0.25">
      <c r="B249" s="22" t="s">
        <v>431</v>
      </c>
      <c r="C249" s="41" t="s">
        <v>68</v>
      </c>
      <c r="D249" s="41" t="s">
        <v>430</v>
      </c>
      <c r="E249" s="41" t="s">
        <v>430</v>
      </c>
      <c r="F249" s="13" t="str">
        <f>RIGHT(E249,2)</f>
        <v>10</v>
      </c>
      <c r="G249" s="13" t="str">
        <f t="shared" si="25"/>
        <v>CR20</v>
      </c>
      <c r="H249" s="41">
        <v>25</v>
      </c>
      <c r="I249" s="41" t="s">
        <v>373</v>
      </c>
      <c r="J249" s="41" t="s">
        <v>77</v>
      </c>
      <c r="K249" s="41">
        <v>3</v>
      </c>
      <c r="L249" s="18" t="s">
        <v>110</v>
      </c>
      <c r="M249" s="27">
        <v>537</v>
      </c>
      <c r="N249" s="18">
        <v>98183574</v>
      </c>
      <c r="O249" s="36">
        <v>17652</v>
      </c>
      <c r="P249" s="36">
        <f t="shared" si="22"/>
        <v>18182</v>
      </c>
      <c r="Q249" s="36">
        <v>18727</v>
      </c>
      <c r="R249" s="36">
        <f t="shared" si="23"/>
        <v>18675</v>
      </c>
      <c r="S249" s="36">
        <v>20561</v>
      </c>
      <c r="T249" s="42" t="s">
        <v>91</v>
      </c>
      <c r="U249" s="42" t="s">
        <v>92</v>
      </c>
      <c r="V249" s="42" t="s">
        <v>80</v>
      </c>
      <c r="W249" s="42" t="s">
        <v>81</v>
      </c>
      <c r="X249" s="38">
        <v>2</v>
      </c>
      <c r="Y249" s="42" t="s">
        <v>82</v>
      </c>
      <c r="Z249" s="41" t="s">
        <v>83</v>
      </c>
      <c r="AA249" s="41" t="s">
        <v>84</v>
      </c>
      <c r="AB249" s="18" t="s">
        <v>153</v>
      </c>
      <c r="AC249" s="41" t="s">
        <v>90</v>
      </c>
      <c r="AG249" s="41">
        <v>98183574</v>
      </c>
      <c r="AH249" s="41">
        <v>17047</v>
      </c>
      <c r="AI249" s="41">
        <f>VLOOKUP(AG249,[1]CRE!$A$2:$J$994,10,FALSE)</f>
        <v>17652</v>
      </c>
      <c r="AK249" s="41">
        <v>98183574</v>
      </c>
      <c r="AL249" s="41">
        <v>18182</v>
      </c>
      <c r="AQ249" s="41">
        <v>98183574</v>
      </c>
      <c r="AR249" s="41">
        <v>18675</v>
      </c>
      <c r="AT249" s="41">
        <v>98183574</v>
      </c>
      <c r="AU249" s="41">
        <v>19592</v>
      </c>
      <c r="AW249" s="41">
        <v>98183574</v>
      </c>
      <c r="AX249" s="41">
        <v>20561</v>
      </c>
      <c r="AY249" s="36"/>
    </row>
    <row r="250" spans="2:51" x14ac:dyDescent="0.25">
      <c r="B250" s="22" t="s">
        <v>432</v>
      </c>
      <c r="C250" s="41" t="s">
        <v>68</v>
      </c>
      <c r="D250" s="41" t="s">
        <v>403</v>
      </c>
      <c r="E250" s="41" t="s">
        <v>403</v>
      </c>
      <c r="F250" s="13">
        <v>1</v>
      </c>
      <c r="G250" s="13" t="s">
        <v>433</v>
      </c>
      <c r="H250" s="41">
        <v>3</v>
      </c>
      <c r="J250" s="41" t="s">
        <v>77</v>
      </c>
      <c r="K250" s="41">
        <v>3</v>
      </c>
      <c r="L250" s="18" t="s">
        <v>78</v>
      </c>
      <c r="M250" s="27">
        <v>145</v>
      </c>
      <c r="N250" s="18">
        <v>99392206</v>
      </c>
      <c r="O250" s="36">
        <v>6871</v>
      </c>
      <c r="P250" s="36">
        <f t="shared" si="22"/>
        <v>7077</v>
      </c>
      <c r="Q250" s="36">
        <v>7166</v>
      </c>
      <c r="R250" s="36">
        <f t="shared" si="23"/>
        <v>7275</v>
      </c>
      <c r="S250" s="36">
        <v>8036</v>
      </c>
      <c r="T250" s="42" t="s">
        <v>91</v>
      </c>
      <c r="U250" s="42" t="s">
        <v>92</v>
      </c>
      <c r="V250" s="42" t="s">
        <v>80</v>
      </c>
      <c r="W250" s="42" t="s">
        <v>304</v>
      </c>
      <c r="X250" s="38">
        <v>2</v>
      </c>
      <c r="Y250" s="42"/>
      <c r="Z250" s="41" t="s">
        <v>83</v>
      </c>
      <c r="AA250" s="41" t="s">
        <v>84</v>
      </c>
      <c r="AB250" s="18" t="s">
        <v>85</v>
      </c>
      <c r="AC250" s="41" t="s">
        <v>86</v>
      </c>
      <c r="AG250" s="41">
        <v>99392206</v>
      </c>
      <c r="AH250" s="41">
        <v>6616</v>
      </c>
      <c r="AI250" s="41">
        <f>VLOOKUP(AG250,[1]CRE!$A$2:$J$994,10,FALSE)</f>
        <v>6871</v>
      </c>
      <c r="AK250" s="41">
        <v>99392206</v>
      </c>
      <c r="AL250" s="41">
        <v>7077</v>
      </c>
      <c r="AQ250" s="41">
        <v>99392206</v>
      </c>
      <c r="AR250" s="41">
        <v>7275</v>
      </c>
      <c r="AT250" s="41">
        <v>99392206</v>
      </c>
      <c r="AU250" s="41">
        <v>7677</v>
      </c>
      <c r="AW250" s="41">
        <v>99392206</v>
      </c>
      <c r="AX250" s="41">
        <v>8036</v>
      </c>
      <c r="AY250" s="36"/>
    </row>
    <row r="251" spans="2:51" x14ac:dyDescent="0.25">
      <c r="B251" s="22" t="s">
        <v>434</v>
      </c>
      <c r="C251" s="41" t="s">
        <v>68</v>
      </c>
      <c r="D251" s="41" t="s">
        <v>403</v>
      </c>
      <c r="E251" s="41" t="s">
        <v>403</v>
      </c>
      <c r="F251" s="13">
        <v>1</v>
      </c>
      <c r="G251" s="13" t="s">
        <v>433</v>
      </c>
      <c r="H251" s="41">
        <v>3</v>
      </c>
      <c r="J251" s="41" t="s">
        <v>77</v>
      </c>
      <c r="K251" s="41">
        <v>3</v>
      </c>
      <c r="L251" s="18" t="s">
        <v>78</v>
      </c>
      <c r="M251" s="27">
        <v>145</v>
      </c>
      <c r="N251" s="18">
        <v>99392181</v>
      </c>
      <c r="O251" s="36">
        <v>6456</v>
      </c>
      <c r="P251" s="36">
        <f t="shared" si="22"/>
        <v>6649</v>
      </c>
      <c r="Q251" s="36">
        <v>6849</v>
      </c>
      <c r="R251" s="36">
        <f t="shared" si="23"/>
        <v>6922</v>
      </c>
      <c r="S251" s="36">
        <v>7643</v>
      </c>
      <c r="T251" s="42" t="s">
        <v>91</v>
      </c>
      <c r="U251" s="42" t="s">
        <v>92</v>
      </c>
      <c r="V251" s="42" t="s">
        <v>80</v>
      </c>
      <c r="W251" s="42" t="s">
        <v>304</v>
      </c>
      <c r="X251" s="38">
        <v>2</v>
      </c>
      <c r="Y251" s="42"/>
      <c r="Z251" s="41" t="s">
        <v>83</v>
      </c>
      <c r="AA251" s="41" t="s">
        <v>84</v>
      </c>
      <c r="AB251" s="18" t="s">
        <v>85</v>
      </c>
      <c r="AC251" s="41" t="s">
        <v>90</v>
      </c>
      <c r="AG251" s="41">
        <v>99392181</v>
      </c>
      <c r="AH251" s="41">
        <v>6221</v>
      </c>
      <c r="AI251" s="41">
        <f>VLOOKUP(AG251,[1]CRE!$A$2:$J$994,10,FALSE)</f>
        <v>6456</v>
      </c>
      <c r="AK251" s="41">
        <v>99392181</v>
      </c>
      <c r="AL251" s="41">
        <v>6649</v>
      </c>
      <c r="AQ251" s="41">
        <v>99392181</v>
      </c>
      <c r="AR251" s="41">
        <v>6922</v>
      </c>
      <c r="AT251" s="41">
        <v>99392181</v>
      </c>
      <c r="AU251" s="41">
        <v>7303</v>
      </c>
      <c r="AW251" s="41">
        <v>99392181</v>
      </c>
      <c r="AX251" s="41">
        <v>7643</v>
      </c>
      <c r="AY251" s="36"/>
    </row>
    <row r="252" spans="2:51" x14ac:dyDescent="0.25">
      <c r="B252" s="22" t="s">
        <v>435</v>
      </c>
      <c r="C252" s="41" t="s">
        <v>68</v>
      </c>
      <c r="D252" s="41" t="s">
        <v>408</v>
      </c>
      <c r="E252" s="41" t="s">
        <v>408</v>
      </c>
      <c r="F252" s="13">
        <v>2</v>
      </c>
      <c r="G252" s="13" t="s">
        <v>433</v>
      </c>
      <c r="H252" s="41">
        <v>5</v>
      </c>
      <c r="J252" s="41" t="s">
        <v>77</v>
      </c>
      <c r="K252" s="41">
        <v>3</v>
      </c>
      <c r="L252" s="18" t="s">
        <v>78</v>
      </c>
      <c r="M252" s="27">
        <v>176</v>
      </c>
      <c r="N252" s="18">
        <v>99392208</v>
      </c>
      <c r="O252" s="36">
        <v>7809</v>
      </c>
      <c r="P252" s="36">
        <f t="shared" si="22"/>
        <v>8044</v>
      </c>
      <c r="Q252" s="36">
        <v>8161</v>
      </c>
      <c r="R252" s="36">
        <f t="shared" si="23"/>
        <v>8247</v>
      </c>
      <c r="S252" s="36">
        <v>9088</v>
      </c>
      <c r="T252" s="42" t="s">
        <v>91</v>
      </c>
      <c r="U252" s="42" t="s">
        <v>92</v>
      </c>
      <c r="V252" s="42" t="s">
        <v>80</v>
      </c>
      <c r="W252" s="42" t="s">
        <v>304</v>
      </c>
      <c r="X252" s="38">
        <v>2</v>
      </c>
      <c r="Y252" s="42"/>
      <c r="Z252" s="41" t="s">
        <v>83</v>
      </c>
      <c r="AA252" s="41" t="s">
        <v>84</v>
      </c>
      <c r="AB252" s="18" t="s">
        <v>85</v>
      </c>
      <c r="AC252" s="41" t="s">
        <v>86</v>
      </c>
      <c r="AG252" s="41">
        <v>99392208</v>
      </c>
      <c r="AH252" s="41">
        <v>7534</v>
      </c>
      <c r="AI252" s="41">
        <f>VLOOKUP(AG252,[1]CRE!$A$2:$J$994,10,FALSE)</f>
        <v>7809</v>
      </c>
      <c r="AK252" s="41">
        <v>99392208</v>
      </c>
      <c r="AL252" s="41">
        <v>8044</v>
      </c>
      <c r="AQ252" s="41">
        <v>99392208</v>
      </c>
      <c r="AR252" s="41">
        <v>8247</v>
      </c>
      <c r="AT252" s="41">
        <v>99392208</v>
      </c>
      <c r="AU252" s="41">
        <v>8662</v>
      </c>
      <c r="AW252" s="41">
        <v>99392208</v>
      </c>
      <c r="AX252" s="41">
        <v>9088</v>
      </c>
      <c r="AY252" s="36"/>
    </row>
    <row r="253" spans="2:51" x14ac:dyDescent="0.25">
      <c r="B253" s="22" t="s">
        <v>436</v>
      </c>
      <c r="C253" s="41" t="s">
        <v>68</v>
      </c>
      <c r="D253" s="41" t="s">
        <v>408</v>
      </c>
      <c r="E253" s="41" t="s">
        <v>408</v>
      </c>
      <c r="F253" s="13">
        <v>2</v>
      </c>
      <c r="G253" s="13" t="s">
        <v>433</v>
      </c>
      <c r="H253" s="41">
        <v>5</v>
      </c>
      <c r="J253" s="41" t="s">
        <v>77</v>
      </c>
      <c r="K253" s="41">
        <v>3</v>
      </c>
      <c r="L253" s="18" t="s">
        <v>78</v>
      </c>
      <c r="M253" s="27">
        <v>176</v>
      </c>
      <c r="N253" s="18">
        <v>99392183</v>
      </c>
      <c r="O253" s="36">
        <v>7394</v>
      </c>
      <c r="P253" s="36">
        <f t="shared" si="22"/>
        <v>7616</v>
      </c>
      <c r="Q253" s="36">
        <v>7844</v>
      </c>
      <c r="R253" s="36">
        <f t="shared" si="23"/>
        <v>7894</v>
      </c>
      <c r="S253" s="36">
        <v>8695</v>
      </c>
      <c r="T253" s="42" t="s">
        <v>91</v>
      </c>
      <c r="U253" s="42" t="s">
        <v>92</v>
      </c>
      <c r="V253" s="42" t="s">
        <v>80</v>
      </c>
      <c r="W253" s="42" t="s">
        <v>304</v>
      </c>
      <c r="X253" s="38">
        <v>2</v>
      </c>
      <c r="Y253" s="42"/>
      <c r="Z253" s="41" t="s">
        <v>83</v>
      </c>
      <c r="AA253" s="41" t="s">
        <v>84</v>
      </c>
      <c r="AB253" s="18" t="s">
        <v>85</v>
      </c>
      <c r="AC253" s="41" t="s">
        <v>90</v>
      </c>
      <c r="AG253" s="41">
        <v>99392183</v>
      </c>
      <c r="AH253" s="41">
        <v>7139</v>
      </c>
      <c r="AI253" s="41">
        <f>VLOOKUP(AG253,[1]CRE!$A$2:$J$994,10,FALSE)</f>
        <v>7394</v>
      </c>
      <c r="AK253" s="41">
        <v>99392183</v>
      </c>
      <c r="AL253" s="41">
        <v>7616</v>
      </c>
      <c r="AQ253" s="41">
        <v>99392183</v>
      </c>
      <c r="AR253" s="41">
        <v>7894</v>
      </c>
      <c r="AT253" s="41">
        <v>99392183</v>
      </c>
      <c r="AU253" s="41">
        <v>8288</v>
      </c>
      <c r="AW253" s="41">
        <v>99392183</v>
      </c>
      <c r="AX253" s="41">
        <v>8695</v>
      </c>
      <c r="AY253" s="36"/>
    </row>
    <row r="254" spans="2:51" x14ac:dyDescent="0.25">
      <c r="B254" s="22" t="s">
        <v>437</v>
      </c>
      <c r="C254" s="41" t="s">
        <v>68</v>
      </c>
      <c r="D254" s="41" t="s">
        <v>413</v>
      </c>
      <c r="E254" s="41" t="s">
        <v>413</v>
      </c>
      <c r="F254" s="13">
        <v>3</v>
      </c>
      <c r="G254" s="13" t="s">
        <v>433</v>
      </c>
      <c r="H254" s="41">
        <v>7.5</v>
      </c>
      <c r="J254" s="41" t="s">
        <v>77</v>
      </c>
      <c r="K254" s="41">
        <v>3</v>
      </c>
      <c r="L254" s="18" t="s">
        <v>78</v>
      </c>
      <c r="M254" s="27">
        <v>207</v>
      </c>
      <c r="N254" s="18">
        <v>99392209</v>
      </c>
      <c r="O254" s="36">
        <v>8907</v>
      </c>
      <c r="P254" s="36">
        <f t="shared" si="22"/>
        <v>9175</v>
      </c>
      <c r="Q254" s="36">
        <v>9326</v>
      </c>
      <c r="R254" s="36">
        <f t="shared" si="23"/>
        <v>9401</v>
      </c>
      <c r="S254" s="36">
        <v>10345</v>
      </c>
      <c r="T254" s="42" t="s">
        <v>91</v>
      </c>
      <c r="U254" s="42" t="s">
        <v>92</v>
      </c>
      <c r="V254" s="42" t="s">
        <v>80</v>
      </c>
      <c r="W254" s="42" t="s">
        <v>304</v>
      </c>
      <c r="X254" s="38">
        <v>2</v>
      </c>
      <c r="Y254" s="42"/>
      <c r="Z254" s="41" t="s">
        <v>83</v>
      </c>
      <c r="AA254" s="41" t="s">
        <v>84</v>
      </c>
      <c r="AB254" s="18" t="s">
        <v>96</v>
      </c>
      <c r="AC254" s="41" t="s">
        <v>86</v>
      </c>
      <c r="AG254" s="41">
        <v>99392209</v>
      </c>
      <c r="AH254" s="41">
        <v>8601</v>
      </c>
      <c r="AI254" s="41">
        <f>VLOOKUP(AG254,[1]CRE!$A$2:$J$994,10,FALSE)</f>
        <v>8907</v>
      </c>
      <c r="AK254" s="41">
        <v>99392209</v>
      </c>
      <c r="AL254" s="41">
        <v>9175</v>
      </c>
      <c r="AQ254" s="41">
        <v>99392209</v>
      </c>
      <c r="AR254" s="41">
        <v>9401</v>
      </c>
      <c r="AT254" s="41">
        <v>99392209</v>
      </c>
      <c r="AU254" s="41">
        <v>9849</v>
      </c>
      <c r="AW254" s="41">
        <v>99392209</v>
      </c>
      <c r="AX254" s="41">
        <v>10345</v>
      </c>
      <c r="AY254" s="36"/>
    </row>
    <row r="255" spans="2:51" x14ac:dyDescent="0.25">
      <c r="B255" s="22" t="s">
        <v>438</v>
      </c>
      <c r="C255" s="41" t="s">
        <v>68</v>
      </c>
      <c r="D255" s="41" t="s">
        <v>413</v>
      </c>
      <c r="E255" s="41" t="s">
        <v>413</v>
      </c>
      <c r="F255" s="13">
        <v>3</v>
      </c>
      <c r="G255" s="13" t="s">
        <v>433</v>
      </c>
      <c r="H255" s="41">
        <v>7.5</v>
      </c>
      <c r="J255" s="41" t="s">
        <v>77</v>
      </c>
      <c r="K255" s="41">
        <v>3</v>
      </c>
      <c r="L255" s="18" t="s">
        <v>78</v>
      </c>
      <c r="M255" s="27">
        <v>207</v>
      </c>
      <c r="N255" s="18">
        <v>99392184</v>
      </c>
      <c r="O255" s="36">
        <v>8492</v>
      </c>
      <c r="P255" s="36">
        <f t="shared" si="22"/>
        <v>8747</v>
      </c>
      <c r="Q255" s="36">
        <v>9009</v>
      </c>
      <c r="R255" s="36">
        <f t="shared" si="23"/>
        <v>9048</v>
      </c>
      <c r="S255" s="36">
        <v>9952</v>
      </c>
      <c r="T255" s="42" t="s">
        <v>91</v>
      </c>
      <c r="U255" s="42" t="s">
        <v>92</v>
      </c>
      <c r="V255" s="42" t="s">
        <v>80</v>
      </c>
      <c r="W255" s="42" t="s">
        <v>304</v>
      </c>
      <c r="X255" s="38">
        <v>2</v>
      </c>
      <c r="Y255" s="42"/>
      <c r="Z255" s="41" t="s">
        <v>83</v>
      </c>
      <c r="AA255" s="41" t="s">
        <v>84</v>
      </c>
      <c r="AB255" s="18" t="s">
        <v>96</v>
      </c>
      <c r="AC255" s="41" t="s">
        <v>90</v>
      </c>
      <c r="AG255" s="41">
        <v>99392184</v>
      </c>
      <c r="AH255" s="41">
        <v>8206</v>
      </c>
      <c r="AI255" s="41">
        <f>VLOOKUP(AG255,[1]CRE!$A$2:$J$994,10,FALSE)</f>
        <v>8492</v>
      </c>
      <c r="AK255" s="41">
        <v>99392184</v>
      </c>
      <c r="AL255" s="41">
        <v>8747</v>
      </c>
      <c r="AQ255" s="41">
        <v>99392184</v>
      </c>
      <c r="AR255" s="41">
        <v>9048</v>
      </c>
      <c r="AT255" s="41">
        <v>99392184</v>
      </c>
      <c r="AU255" s="41">
        <v>9475</v>
      </c>
      <c r="AW255" s="41">
        <v>99392184</v>
      </c>
      <c r="AX255" s="41">
        <v>9952</v>
      </c>
      <c r="AY255" s="36"/>
    </row>
    <row r="256" spans="2:51" x14ac:dyDescent="0.25">
      <c r="B256" s="22" t="s">
        <v>439</v>
      </c>
      <c r="C256" s="41" t="s">
        <v>68</v>
      </c>
      <c r="D256" s="41" t="s">
        <v>403</v>
      </c>
      <c r="E256" s="41" t="s">
        <v>403</v>
      </c>
      <c r="F256" s="13">
        <v>1</v>
      </c>
      <c r="G256" s="13" t="s">
        <v>433</v>
      </c>
      <c r="H256" s="41">
        <v>3</v>
      </c>
      <c r="J256" s="41" t="s">
        <v>77</v>
      </c>
      <c r="K256" s="41">
        <v>3</v>
      </c>
      <c r="L256" s="18" t="s">
        <v>321</v>
      </c>
      <c r="M256" s="27">
        <v>124</v>
      </c>
      <c r="N256" s="18">
        <v>99341045</v>
      </c>
      <c r="O256" s="36">
        <v>6871</v>
      </c>
      <c r="P256" s="36">
        <f t="shared" si="22"/>
        <v>7077</v>
      </c>
      <c r="Q256" s="36">
        <v>7166</v>
      </c>
      <c r="R256" s="36">
        <f t="shared" si="23"/>
        <v>7275</v>
      </c>
      <c r="S256" s="36">
        <v>8036</v>
      </c>
      <c r="T256" s="42" t="s">
        <v>91</v>
      </c>
      <c r="U256" s="42" t="s">
        <v>92</v>
      </c>
      <c r="V256" s="42" t="s">
        <v>80</v>
      </c>
      <c r="W256" s="42" t="s">
        <v>304</v>
      </c>
      <c r="X256" s="38">
        <v>2</v>
      </c>
      <c r="Y256" s="42"/>
      <c r="Z256" s="41" t="s">
        <v>83</v>
      </c>
      <c r="AA256" s="41" t="s">
        <v>84</v>
      </c>
      <c r="AB256" s="18" t="s">
        <v>85</v>
      </c>
      <c r="AC256" s="41" t="s">
        <v>86</v>
      </c>
      <c r="AG256" s="41">
        <v>99341045</v>
      </c>
      <c r="AH256" s="41">
        <v>6616</v>
      </c>
      <c r="AI256" s="41">
        <f>VLOOKUP(AG256,[1]CRE!$A$2:$J$994,10,FALSE)</f>
        <v>6871</v>
      </c>
      <c r="AK256" s="41">
        <v>99341045</v>
      </c>
      <c r="AL256" s="41">
        <v>7077</v>
      </c>
      <c r="AQ256" s="41">
        <v>99341045</v>
      </c>
      <c r="AR256" s="41">
        <v>7275</v>
      </c>
      <c r="AT256" s="41">
        <v>99341045</v>
      </c>
      <c r="AU256" s="41">
        <v>7677</v>
      </c>
      <c r="AW256" s="41">
        <v>99341045</v>
      </c>
      <c r="AX256" s="41">
        <v>8036</v>
      </c>
      <c r="AY256" s="36"/>
    </row>
    <row r="257" spans="2:51" x14ac:dyDescent="0.25">
      <c r="B257" s="22" t="s">
        <v>440</v>
      </c>
      <c r="C257" s="41" t="s">
        <v>68</v>
      </c>
      <c r="D257" s="41" t="s">
        <v>403</v>
      </c>
      <c r="E257" s="41" t="s">
        <v>403</v>
      </c>
      <c r="F257" s="13">
        <v>1</v>
      </c>
      <c r="G257" s="13" t="s">
        <v>433</v>
      </c>
      <c r="H257" s="41">
        <v>3</v>
      </c>
      <c r="J257" s="41" t="s">
        <v>77</v>
      </c>
      <c r="K257" s="41">
        <v>3</v>
      </c>
      <c r="L257" s="18" t="s">
        <v>321</v>
      </c>
      <c r="M257" s="27">
        <v>124</v>
      </c>
      <c r="N257" s="18">
        <v>99341046</v>
      </c>
      <c r="O257" s="36">
        <v>6456</v>
      </c>
      <c r="P257" s="36">
        <f t="shared" si="22"/>
        <v>6649</v>
      </c>
      <c r="Q257" s="36">
        <v>6849</v>
      </c>
      <c r="R257" s="36">
        <f t="shared" si="23"/>
        <v>6922</v>
      </c>
      <c r="S257" s="36">
        <v>7643</v>
      </c>
      <c r="T257" s="42" t="s">
        <v>91</v>
      </c>
      <c r="U257" s="42" t="s">
        <v>92</v>
      </c>
      <c r="V257" s="42" t="s">
        <v>80</v>
      </c>
      <c r="W257" s="42" t="s">
        <v>304</v>
      </c>
      <c r="X257" s="38">
        <v>2</v>
      </c>
      <c r="Y257" s="42"/>
      <c r="Z257" s="41" t="s">
        <v>83</v>
      </c>
      <c r="AA257" s="41" t="s">
        <v>84</v>
      </c>
      <c r="AB257" s="18" t="s">
        <v>85</v>
      </c>
      <c r="AC257" s="41" t="s">
        <v>90</v>
      </c>
      <c r="AG257" s="41">
        <v>99341046</v>
      </c>
      <c r="AH257" s="41">
        <v>6221</v>
      </c>
      <c r="AI257" s="41">
        <f>VLOOKUP(AG257,[1]CRE!$A$2:$J$994,10,FALSE)</f>
        <v>6456</v>
      </c>
      <c r="AK257" s="41">
        <v>99341046</v>
      </c>
      <c r="AL257" s="41">
        <v>6649</v>
      </c>
      <c r="AQ257" s="41">
        <v>99341046</v>
      </c>
      <c r="AR257" s="41">
        <v>6922</v>
      </c>
      <c r="AT257" s="41">
        <v>99341046</v>
      </c>
      <c r="AU257" s="41">
        <v>7303</v>
      </c>
      <c r="AW257" s="41">
        <v>99341046</v>
      </c>
      <c r="AX257" s="41">
        <v>7643</v>
      </c>
      <c r="AY257" s="36"/>
    </row>
    <row r="258" spans="2:51" x14ac:dyDescent="0.25">
      <c r="B258" s="22" t="s">
        <v>441</v>
      </c>
      <c r="C258" s="41" t="s">
        <v>68</v>
      </c>
      <c r="D258" s="41" t="s">
        <v>408</v>
      </c>
      <c r="E258" s="41" t="s">
        <v>408</v>
      </c>
      <c r="F258" s="13">
        <v>2</v>
      </c>
      <c r="G258" s="13" t="s">
        <v>433</v>
      </c>
      <c r="H258" s="41">
        <v>5</v>
      </c>
      <c r="J258" s="41" t="s">
        <v>77</v>
      </c>
      <c r="K258" s="41">
        <v>3</v>
      </c>
      <c r="L258" s="18" t="s">
        <v>321</v>
      </c>
      <c r="M258" s="27">
        <v>176</v>
      </c>
      <c r="N258" s="18">
        <v>99076296</v>
      </c>
      <c r="O258" s="36">
        <v>7809</v>
      </c>
      <c r="P258" s="36">
        <f t="shared" si="22"/>
        <v>8044</v>
      </c>
      <c r="Q258" s="36">
        <v>8161</v>
      </c>
      <c r="R258" s="36">
        <f t="shared" si="23"/>
        <v>8247</v>
      </c>
      <c r="S258" s="36">
        <v>9088</v>
      </c>
      <c r="T258" s="42" t="s">
        <v>91</v>
      </c>
      <c r="U258" s="42" t="s">
        <v>92</v>
      </c>
      <c r="V258" s="42" t="s">
        <v>80</v>
      </c>
      <c r="W258" s="42" t="s">
        <v>304</v>
      </c>
      <c r="X258" s="38">
        <v>2</v>
      </c>
      <c r="Y258" s="42"/>
      <c r="Z258" s="41" t="s">
        <v>83</v>
      </c>
      <c r="AA258" s="41" t="s">
        <v>84</v>
      </c>
      <c r="AB258" s="18" t="s">
        <v>85</v>
      </c>
      <c r="AC258" s="41" t="s">
        <v>86</v>
      </c>
      <c r="AG258" s="41">
        <v>99076296</v>
      </c>
      <c r="AH258" s="41">
        <v>7534</v>
      </c>
      <c r="AI258" s="41">
        <f>VLOOKUP(AG258,[1]CRE!$A$2:$J$994,10,FALSE)</f>
        <v>7809</v>
      </c>
      <c r="AK258" s="41">
        <v>99076296</v>
      </c>
      <c r="AL258" s="41">
        <v>8044</v>
      </c>
      <c r="AQ258" s="41">
        <v>99076296</v>
      </c>
      <c r="AR258" s="41">
        <v>8247</v>
      </c>
      <c r="AT258" s="41">
        <v>99076296</v>
      </c>
      <c r="AU258" s="41">
        <v>8662</v>
      </c>
      <c r="AW258" s="41">
        <v>99076296</v>
      </c>
      <c r="AX258" s="41">
        <v>9088</v>
      </c>
      <c r="AY258" s="36"/>
    </row>
    <row r="259" spans="2:51" x14ac:dyDescent="0.25">
      <c r="B259" s="22" t="s">
        <v>442</v>
      </c>
      <c r="C259" s="41" t="s">
        <v>68</v>
      </c>
      <c r="D259" s="41" t="s">
        <v>408</v>
      </c>
      <c r="E259" s="41" t="s">
        <v>408</v>
      </c>
      <c r="F259" s="13">
        <v>2</v>
      </c>
      <c r="G259" s="13" t="s">
        <v>433</v>
      </c>
      <c r="H259" s="41">
        <v>5</v>
      </c>
      <c r="J259" s="41" t="s">
        <v>77</v>
      </c>
      <c r="K259" s="41">
        <v>3</v>
      </c>
      <c r="L259" s="18" t="s">
        <v>321</v>
      </c>
      <c r="M259" s="27">
        <v>176</v>
      </c>
      <c r="N259" s="18">
        <v>99076288</v>
      </c>
      <c r="O259" s="36">
        <v>7394</v>
      </c>
      <c r="P259" s="36">
        <f t="shared" si="22"/>
        <v>7616</v>
      </c>
      <c r="Q259" s="36">
        <v>7844</v>
      </c>
      <c r="R259" s="36">
        <f t="shared" si="23"/>
        <v>7894</v>
      </c>
      <c r="S259" s="36">
        <v>8695</v>
      </c>
      <c r="T259" s="42" t="s">
        <v>91</v>
      </c>
      <c r="U259" s="42" t="s">
        <v>92</v>
      </c>
      <c r="V259" s="42" t="s">
        <v>80</v>
      </c>
      <c r="W259" s="42" t="s">
        <v>304</v>
      </c>
      <c r="X259" s="38">
        <v>2</v>
      </c>
      <c r="Y259" s="42"/>
      <c r="Z259" s="41" t="s">
        <v>83</v>
      </c>
      <c r="AA259" s="41" t="s">
        <v>84</v>
      </c>
      <c r="AB259" s="18" t="s">
        <v>85</v>
      </c>
      <c r="AC259" s="41" t="s">
        <v>90</v>
      </c>
      <c r="AG259" s="41">
        <v>99076288</v>
      </c>
      <c r="AH259" s="41">
        <v>7139</v>
      </c>
      <c r="AI259" s="41">
        <f>VLOOKUP(AG259,[1]CRE!$A$2:$J$994,10,FALSE)</f>
        <v>7394</v>
      </c>
      <c r="AK259" s="41">
        <v>99076288</v>
      </c>
      <c r="AL259" s="41">
        <v>7616</v>
      </c>
      <c r="AQ259" s="41">
        <v>99076288</v>
      </c>
      <c r="AR259" s="41">
        <v>7894</v>
      </c>
      <c r="AT259" s="41">
        <v>99076288</v>
      </c>
      <c r="AU259" s="41">
        <v>8288</v>
      </c>
      <c r="AW259" s="41">
        <v>99076288</v>
      </c>
      <c r="AX259" s="41">
        <v>8695</v>
      </c>
      <c r="AY259" s="36"/>
    </row>
    <row r="260" spans="2:51" x14ac:dyDescent="0.25">
      <c r="B260" s="22" t="s">
        <v>443</v>
      </c>
      <c r="C260" s="41" t="s">
        <v>68</v>
      </c>
      <c r="D260" s="41" t="s">
        <v>413</v>
      </c>
      <c r="E260" s="41" t="s">
        <v>413</v>
      </c>
      <c r="F260" s="13">
        <v>3</v>
      </c>
      <c r="G260" s="13" t="s">
        <v>433</v>
      </c>
      <c r="H260" s="41">
        <v>7.5</v>
      </c>
      <c r="J260" s="41" t="s">
        <v>77</v>
      </c>
      <c r="K260" s="41">
        <v>3</v>
      </c>
      <c r="L260" s="18" t="s">
        <v>321</v>
      </c>
      <c r="M260" s="27">
        <v>207</v>
      </c>
      <c r="N260" s="18">
        <v>99076297</v>
      </c>
      <c r="O260" s="36">
        <v>8907</v>
      </c>
      <c r="P260" s="36">
        <f t="shared" si="22"/>
        <v>9175</v>
      </c>
      <c r="Q260" s="36">
        <v>9326</v>
      </c>
      <c r="R260" s="36">
        <f t="shared" si="23"/>
        <v>9401</v>
      </c>
      <c r="S260" s="36">
        <v>10345</v>
      </c>
      <c r="T260" s="42" t="s">
        <v>91</v>
      </c>
      <c r="U260" s="42" t="s">
        <v>92</v>
      </c>
      <c r="V260" s="42" t="s">
        <v>80</v>
      </c>
      <c r="W260" s="42" t="s">
        <v>304</v>
      </c>
      <c r="X260" s="38">
        <v>2</v>
      </c>
      <c r="Y260" s="42"/>
      <c r="Z260" s="41" t="s">
        <v>83</v>
      </c>
      <c r="AA260" s="41" t="s">
        <v>84</v>
      </c>
      <c r="AB260" s="18" t="s">
        <v>96</v>
      </c>
      <c r="AC260" s="41" t="s">
        <v>86</v>
      </c>
      <c r="AG260" s="41">
        <v>99076297</v>
      </c>
      <c r="AH260" s="41">
        <v>8601</v>
      </c>
      <c r="AI260" s="41">
        <f>VLOOKUP(AG260,[1]CRE!$A$2:$J$994,10,FALSE)</f>
        <v>8907</v>
      </c>
      <c r="AK260" s="41">
        <v>99076297</v>
      </c>
      <c r="AL260" s="41">
        <v>9175</v>
      </c>
      <c r="AQ260" s="41">
        <v>99076297</v>
      </c>
      <c r="AR260" s="41">
        <v>9401</v>
      </c>
      <c r="AT260" s="41">
        <v>99076297</v>
      </c>
      <c r="AU260" s="41">
        <v>9849</v>
      </c>
      <c r="AW260" s="41">
        <v>99076297</v>
      </c>
      <c r="AX260" s="41">
        <v>10345</v>
      </c>
      <c r="AY260" s="36"/>
    </row>
    <row r="261" spans="2:51" x14ac:dyDescent="0.25">
      <c r="B261" s="22" t="s">
        <v>444</v>
      </c>
      <c r="C261" s="41" t="s">
        <v>68</v>
      </c>
      <c r="D261" s="41" t="s">
        <v>413</v>
      </c>
      <c r="E261" s="41" t="s">
        <v>413</v>
      </c>
      <c r="F261" s="13">
        <v>3</v>
      </c>
      <c r="G261" s="13" t="s">
        <v>433</v>
      </c>
      <c r="H261" s="41">
        <v>7.5</v>
      </c>
      <c r="J261" s="41" t="s">
        <v>77</v>
      </c>
      <c r="K261" s="41">
        <v>3</v>
      </c>
      <c r="L261" s="18" t="s">
        <v>321</v>
      </c>
      <c r="M261" s="27">
        <v>207</v>
      </c>
      <c r="N261" s="18">
        <v>99076289</v>
      </c>
      <c r="O261" s="36">
        <v>8492</v>
      </c>
      <c r="P261" s="36">
        <f t="shared" si="22"/>
        <v>8747</v>
      </c>
      <c r="Q261" s="36">
        <v>9009</v>
      </c>
      <c r="R261" s="36">
        <f t="shared" si="23"/>
        <v>9048</v>
      </c>
      <c r="S261" s="36">
        <v>9952</v>
      </c>
      <c r="T261" s="42" t="s">
        <v>91</v>
      </c>
      <c r="U261" s="42" t="s">
        <v>92</v>
      </c>
      <c r="V261" s="42" t="s">
        <v>80</v>
      </c>
      <c r="W261" s="42" t="s">
        <v>304</v>
      </c>
      <c r="X261" s="38">
        <v>2</v>
      </c>
      <c r="Y261" s="42"/>
      <c r="Z261" s="41" t="s">
        <v>83</v>
      </c>
      <c r="AA261" s="41" t="s">
        <v>84</v>
      </c>
      <c r="AB261" s="18" t="s">
        <v>96</v>
      </c>
      <c r="AC261" s="41" t="s">
        <v>90</v>
      </c>
      <c r="AG261" s="41">
        <v>99076289</v>
      </c>
      <c r="AH261" s="41">
        <v>8206</v>
      </c>
      <c r="AI261" s="41">
        <f>VLOOKUP(AG261,[1]CRE!$A$2:$J$994,10,FALSE)</f>
        <v>8492</v>
      </c>
      <c r="AK261" s="41">
        <v>99076289</v>
      </c>
      <c r="AL261" s="41">
        <v>8747</v>
      </c>
      <c r="AQ261" s="41">
        <v>99076289</v>
      </c>
      <c r="AR261" s="41">
        <v>9048</v>
      </c>
      <c r="AT261" s="41">
        <v>99076289</v>
      </c>
      <c r="AU261" s="41">
        <v>9475</v>
      </c>
      <c r="AW261" s="41">
        <v>99076289</v>
      </c>
      <c r="AX261" s="41">
        <v>9952</v>
      </c>
      <c r="AY261" s="36"/>
    </row>
    <row r="262" spans="2:51" x14ac:dyDescent="0.25">
      <c r="B262" s="22" t="s">
        <v>445</v>
      </c>
      <c r="C262" s="41" t="s">
        <v>68</v>
      </c>
      <c r="D262" s="41" t="s">
        <v>418</v>
      </c>
      <c r="E262" s="41" t="s">
        <v>418</v>
      </c>
      <c r="F262" s="13">
        <v>4</v>
      </c>
      <c r="G262" s="13" t="s">
        <v>433</v>
      </c>
      <c r="H262" s="41">
        <v>10</v>
      </c>
      <c r="J262" s="41" t="s">
        <v>77</v>
      </c>
      <c r="K262" s="41">
        <v>3</v>
      </c>
      <c r="L262" s="18" t="s">
        <v>321</v>
      </c>
      <c r="M262" s="27">
        <v>216</v>
      </c>
      <c r="N262" s="18">
        <v>99076298</v>
      </c>
      <c r="O262" s="36">
        <v>10106</v>
      </c>
      <c r="P262" s="36">
        <f t="shared" ref="P262:P325" si="26">VLOOKUP(N262,$AK$5:$AL$341,2,FALSE)</f>
        <v>10410</v>
      </c>
      <c r="Q262" s="36">
        <v>10599</v>
      </c>
      <c r="R262" s="36">
        <f t="shared" ref="R262:R325" si="27">VLOOKUP(N262,$AQ$6:$AR$341,2,FALSE)</f>
        <v>10679</v>
      </c>
      <c r="S262" s="36">
        <v>11752</v>
      </c>
      <c r="T262" s="42" t="s">
        <v>91</v>
      </c>
      <c r="U262" s="42" t="s">
        <v>92</v>
      </c>
      <c r="V262" s="42" t="s">
        <v>80</v>
      </c>
      <c r="W262" s="42" t="s">
        <v>304</v>
      </c>
      <c r="X262" s="38">
        <v>2</v>
      </c>
      <c r="Y262" s="42"/>
      <c r="Z262" s="41" t="s">
        <v>83</v>
      </c>
      <c r="AA262" s="41" t="s">
        <v>84</v>
      </c>
      <c r="AB262" s="18" t="s">
        <v>96</v>
      </c>
      <c r="AC262" s="41" t="s">
        <v>86</v>
      </c>
      <c r="AG262" s="41">
        <v>99076298</v>
      </c>
      <c r="AH262" s="41">
        <v>9758</v>
      </c>
      <c r="AI262" s="41">
        <f>VLOOKUP(AG262,[1]CRE!$A$2:$J$994,10,FALSE)</f>
        <v>10106</v>
      </c>
      <c r="AK262" s="41">
        <v>99076298</v>
      </c>
      <c r="AL262" s="41">
        <v>10410</v>
      </c>
      <c r="AQ262" s="41">
        <v>99076298</v>
      </c>
      <c r="AR262" s="41">
        <v>10679</v>
      </c>
      <c r="AT262" s="41">
        <v>99076298</v>
      </c>
      <c r="AU262" s="41">
        <v>11189</v>
      </c>
      <c r="AW262" s="41">
        <v>99076298</v>
      </c>
      <c r="AX262" s="41">
        <v>11752</v>
      </c>
      <c r="AY262" s="36"/>
    </row>
    <row r="263" spans="2:51" x14ac:dyDescent="0.25">
      <c r="B263" s="22" t="s">
        <v>446</v>
      </c>
      <c r="C263" s="41" t="s">
        <v>68</v>
      </c>
      <c r="D263" s="41" t="s">
        <v>418</v>
      </c>
      <c r="E263" s="41" t="s">
        <v>418</v>
      </c>
      <c r="F263" s="13">
        <v>4</v>
      </c>
      <c r="G263" s="13" t="s">
        <v>433</v>
      </c>
      <c r="H263" s="41">
        <v>10</v>
      </c>
      <c r="J263" s="41" t="s">
        <v>77</v>
      </c>
      <c r="K263" s="41">
        <v>3</v>
      </c>
      <c r="L263" s="18" t="s">
        <v>321</v>
      </c>
      <c r="M263" s="27">
        <v>216</v>
      </c>
      <c r="N263" s="18">
        <v>99076291</v>
      </c>
      <c r="O263" s="36">
        <v>9691</v>
      </c>
      <c r="P263" s="36">
        <f t="shared" si="26"/>
        <v>9982</v>
      </c>
      <c r="Q263" s="36">
        <v>10282</v>
      </c>
      <c r="R263" s="36">
        <f t="shared" si="27"/>
        <v>10326</v>
      </c>
      <c r="S263" s="36">
        <v>11359</v>
      </c>
      <c r="T263" s="42" t="s">
        <v>91</v>
      </c>
      <c r="U263" s="42" t="s">
        <v>92</v>
      </c>
      <c r="V263" s="42" t="s">
        <v>80</v>
      </c>
      <c r="W263" s="42" t="s">
        <v>304</v>
      </c>
      <c r="X263" s="38">
        <v>2</v>
      </c>
      <c r="Y263" s="42"/>
      <c r="Z263" s="41" t="s">
        <v>83</v>
      </c>
      <c r="AA263" s="41" t="s">
        <v>84</v>
      </c>
      <c r="AB263" s="18" t="s">
        <v>96</v>
      </c>
      <c r="AC263" s="41" t="s">
        <v>90</v>
      </c>
      <c r="AG263" s="41">
        <v>99076291</v>
      </c>
      <c r="AH263" s="41">
        <v>9363</v>
      </c>
      <c r="AI263" s="41">
        <f>VLOOKUP(AG263,[1]CRE!$A$2:$J$994,10,FALSE)</f>
        <v>9691</v>
      </c>
      <c r="AK263" s="41">
        <v>99076291</v>
      </c>
      <c r="AL263" s="41">
        <v>9982</v>
      </c>
      <c r="AQ263" s="41">
        <v>99076291</v>
      </c>
      <c r="AR263" s="41">
        <v>10326</v>
      </c>
      <c r="AT263" s="41">
        <v>99076291</v>
      </c>
      <c r="AU263" s="41">
        <v>10815</v>
      </c>
      <c r="AW263" s="41">
        <v>99076291</v>
      </c>
      <c r="AX263" s="41">
        <v>11359</v>
      </c>
      <c r="AY263" s="36"/>
    </row>
    <row r="264" spans="2:51" x14ac:dyDescent="0.25">
      <c r="B264" s="22" t="s">
        <v>447</v>
      </c>
      <c r="C264" s="41" t="s">
        <v>68</v>
      </c>
      <c r="D264" s="41" t="s">
        <v>421</v>
      </c>
      <c r="E264" s="41" t="s">
        <v>421</v>
      </c>
      <c r="F264" s="13">
        <v>5</v>
      </c>
      <c r="G264" s="13" t="s">
        <v>433</v>
      </c>
      <c r="H264" s="41">
        <v>15</v>
      </c>
      <c r="J264" s="41" t="s">
        <v>77</v>
      </c>
      <c r="K264" s="41">
        <v>3</v>
      </c>
      <c r="L264" s="18" t="s">
        <v>321</v>
      </c>
      <c r="M264" s="27">
        <v>469</v>
      </c>
      <c r="N264" s="18">
        <v>99076444</v>
      </c>
      <c r="O264" s="36">
        <v>11662</v>
      </c>
      <c r="P264" s="36">
        <f t="shared" si="26"/>
        <v>12012</v>
      </c>
      <c r="Q264" s="36">
        <v>12249</v>
      </c>
      <c r="R264" s="36">
        <f t="shared" si="27"/>
        <v>12199</v>
      </c>
      <c r="S264" s="36">
        <v>13405</v>
      </c>
      <c r="T264" s="42" t="s">
        <v>91</v>
      </c>
      <c r="U264" s="42" t="s">
        <v>92</v>
      </c>
      <c r="V264" s="42" t="s">
        <v>80</v>
      </c>
      <c r="W264" s="42" t="s">
        <v>304</v>
      </c>
      <c r="X264" s="38">
        <v>2</v>
      </c>
      <c r="Y264" s="42"/>
      <c r="Z264" s="41" t="s">
        <v>83</v>
      </c>
      <c r="AA264" s="41" t="s">
        <v>84</v>
      </c>
      <c r="AB264" s="18" t="s">
        <v>96</v>
      </c>
      <c r="AC264" s="41" t="s">
        <v>86</v>
      </c>
      <c r="AG264" s="41">
        <v>99076444</v>
      </c>
      <c r="AH264" s="41">
        <v>11274</v>
      </c>
      <c r="AI264" s="41">
        <f>VLOOKUP(AG264,[1]CRE!$A$2:$J$994,10,FALSE)</f>
        <v>11662</v>
      </c>
      <c r="AK264" s="41">
        <v>99076444</v>
      </c>
      <c r="AL264" s="41">
        <v>12012</v>
      </c>
      <c r="AQ264" s="41">
        <v>99076444</v>
      </c>
      <c r="AR264" s="41">
        <v>12199</v>
      </c>
      <c r="AT264" s="41">
        <v>99076444</v>
      </c>
      <c r="AU264" s="41">
        <v>12744</v>
      </c>
      <c r="AW264" s="41">
        <v>99076444</v>
      </c>
      <c r="AX264" s="41">
        <v>13405</v>
      </c>
      <c r="AY264" s="36"/>
    </row>
    <row r="265" spans="2:51" x14ac:dyDescent="0.25">
      <c r="B265" s="22" t="s">
        <v>448</v>
      </c>
      <c r="C265" s="41" t="s">
        <v>68</v>
      </c>
      <c r="D265" s="41" t="s">
        <v>421</v>
      </c>
      <c r="E265" s="41" t="s">
        <v>421</v>
      </c>
      <c r="F265" s="13">
        <v>5</v>
      </c>
      <c r="G265" s="13" t="s">
        <v>433</v>
      </c>
      <c r="H265" s="41">
        <v>15</v>
      </c>
      <c r="J265" s="41" t="s">
        <v>77</v>
      </c>
      <c r="K265" s="41">
        <v>3</v>
      </c>
      <c r="L265" s="18" t="s">
        <v>321</v>
      </c>
      <c r="M265" s="27">
        <v>469</v>
      </c>
      <c r="N265" s="18">
        <v>99076430</v>
      </c>
      <c r="O265" s="36">
        <v>11247</v>
      </c>
      <c r="P265" s="36">
        <f t="shared" si="26"/>
        <v>11584</v>
      </c>
      <c r="Q265" s="36">
        <v>11932</v>
      </c>
      <c r="R265" s="36">
        <f t="shared" si="27"/>
        <v>11846</v>
      </c>
      <c r="S265" s="36">
        <v>13012</v>
      </c>
      <c r="T265" s="42" t="s">
        <v>91</v>
      </c>
      <c r="U265" s="42" t="s">
        <v>92</v>
      </c>
      <c r="V265" s="42" t="s">
        <v>80</v>
      </c>
      <c r="W265" s="42" t="s">
        <v>304</v>
      </c>
      <c r="X265" s="38">
        <v>2</v>
      </c>
      <c r="Y265" s="42"/>
      <c r="Z265" s="41" t="s">
        <v>83</v>
      </c>
      <c r="AA265" s="41" t="s">
        <v>84</v>
      </c>
      <c r="AB265" s="18" t="s">
        <v>96</v>
      </c>
      <c r="AC265" s="41" t="s">
        <v>90</v>
      </c>
      <c r="AG265" s="41">
        <v>99076430</v>
      </c>
      <c r="AH265" s="41">
        <v>10879</v>
      </c>
      <c r="AI265" s="41">
        <f>VLOOKUP(AG265,[1]CRE!$A$2:$J$994,10,FALSE)</f>
        <v>11247</v>
      </c>
      <c r="AK265" s="41">
        <v>99076430</v>
      </c>
      <c r="AL265" s="41">
        <v>11584</v>
      </c>
      <c r="AQ265" s="41">
        <v>99076430</v>
      </c>
      <c r="AR265" s="41">
        <v>11846</v>
      </c>
      <c r="AT265" s="41">
        <v>99076430</v>
      </c>
      <c r="AU265" s="41">
        <v>12370</v>
      </c>
      <c r="AW265" s="41">
        <v>99076430</v>
      </c>
      <c r="AX265" s="41">
        <v>13012</v>
      </c>
      <c r="AY265" s="36"/>
    </row>
    <row r="266" spans="2:51" x14ac:dyDescent="0.25">
      <c r="B266" s="22" t="s">
        <v>449</v>
      </c>
      <c r="C266" s="41" t="s">
        <v>68</v>
      </c>
      <c r="D266" s="41" t="s">
        <v>424</v>
      </c>
      <c r="E266" s="41" t="s">
        <v>424</v>
      </c>
      <c r="F266" s="13">
        <v>6</v>
      </c>
      <c r="G266" s="13" t="s">
        <v>433</v>
      </c>
      <c r="H266" s="41">
        <v>15</v>
      </c>
      <c r="J266" s="41" t="s">
        <v>77</v>
      </c>
      <c r="K266" s="41">
        <v>3</v>
      </c>
      <c r="L266" s="18" t="s">
        <v>321</v>
      </c>
      <c r="M266" s="27">
        <v>473</v>
      </c>
      <c r="N266" s="18">
        <v>99076445</v>
      </c>
      <c r="O266" s="36">
        <v>11908</v>
      </c>
      <c r="P266" s="36">
        <f t="shared" si="26"/>
        <v>12266</v>
      </c>
      <c r="Q266" s="36">
        <v>12510</v>
      </c>
      <c r="R266" s="36">
        <f t="shared" si="27"/>
        <v>12471</v>
      </c>
      <c r="S266" s="36">
        <v>13710</v>
      </c>
      <c r="T266" s="42" t="s">
        <v>91</v>
      </c>
      <c r="U266" s="42" t="s">
        <v>92</v>
      </c>
      <c r="V266" s="42" t="s">
        <v>80</v>
      </c>
      <c r="W266" s="42" t="s">
        <v>304</v>
      </c>
      <c r="X266" s="38">
        <v>2</v>
      </c>
      <c r="Y266" s="42"/>
      <c r="Z266" s="41" t="s">
        <v>83</v>
      </c>
      <c r="AA266" s="41" t="s">
        <v>84</v>
      </c>
      <c r="AB266" s="18" t="s">
        <v>136</v>
      </c>
      <c r="AC266" s="41" t="s">
        <v>86</v>
      </c>
      <c r="AG266" s="41">
        <v>99076445</v>
      </c>
      <c r="AH266" s="41">
        <v>11509</v>
      </c>
      <c r="AI266" s="41">
        <f>VLOOKUP(AG266,[1]CRE!$A$2:$J$994,10,FALSE)</f>
        <v>11908</v>
      </c>
      <c r="AK266" s="41">
        <v>99076445</v>
      </c>
      <c r="AL266" s="41">
        <v>12266</v>
      </c>
      <c r="AQ266" s="41">
        <v>99076445</v>
      </c>
      <c r="AR266" s="41">
        <v>12471</v>
      </c>
      <c r="AT266" s="41">
        <v>99076445</v>
      </c>
      <c r="AU266" s="41">
        <v>13039</v>
      </c>
      <c r="AW266" s="41">
        <v>99076445</v>
      </c>
      <c r="AX266" s="41">
        <v>13710</v>
      </c>
      <c r="AY266" s="36"/>
    </row>
    <row r="267" spans="2:51" x14ac:dyDescent="0.25">
      <c r="B267" s="22" t="s">
        <v>450</v>
      </c>
      <c r="C267" s="41" t="s">
        <v>68</v>
      </c>
      <c r="D267" s="41" t="s">
        <v>424</v>
      </c>
      <c r="E267" s="41" t="s">
        <v>424</v>
      </c>
      <c r="F267" s="13">
        <v>6</v>
      </c>
      <c r="G267" s="13" t="s">
        <v>433</v>
      </c>
      <c r="H267" s="41">
        <v>15</v>
      </c>
      <c r="J267" s="41" t="s">
        <v>77</v>
      </c>
      <c r="K267" s="41">
        <v>3</v>
      </c>
      <c r="L267" s="18" t="s">
        <v>321</v>
      </c>
      <c r="M267" s="27">
        <v>473</v>
      </c>
      <c r="N267" s="18">
        <v>99076431</v>
      </c>
      <c r="O267" s="36">
        <v>11493</v>
      </c>
      <c r="P267" s="36">
        <f t="shared" si="26"/>
        <v>11838</v>
      </c>
      <c r="Q267" s="36">
        <v>12193</v>
      </c>
      <c r="R267" s="36">
        <f t="shared" si="27"/>
        <v>12118</v>
      </c>
      <c r="S267" s="36">
        <v>13317</v>
      </c>
      <c r="T267" s="42" t="s">
        <v>91</v>
      </c>
      <c r="U267" s="42" t="s">
        <v>92</v>
      </c>
      <c r="V267" s="42" t="s">
        <v>80</v>
      </c>
      <c r="W267" s="42" t="s">
        <v>304</v>
      </c>
      <c r="X267" s="38">
        <v>2</v>
      </c>
      <c r="Y267" s="42"/>
      <c r="Z267" s="41" t="s">
        <v>83</v>
      </c>
      <c r="AA267" s="41" t="s">
        <v>84</v>
      </c>
      <c r="AB267" s="18" t="s">
        <v>136</v>
      </c>
      <c r="AC267" s="41" t="s">
        <v>90</v>
      </c>
      <c r="AG267" s="41">
        <v>99076431</v>
      </c>
      <c r="AH267" s="41">
        <v>11114</v>
      </c>
      <c r="AI267" s="41">
        <f>VLOOKUP(AG267,[1]CRE!$A$2:$J$994,10,FALSE)</f>
        <v>11493</v>
      </c>
      <c r="AK267" s="41">
        <v>99076431</v>
      </c>
      <c r="AL267" s="41">
        <v>11838</v>
      </c>
      <c r="AQ267" s="41">
        <v>99076431</v>
      </c>
      <c r="AR267" s="41">
        <v>12118</v>
      </c>
      <c r="AT267" s="41">
        <v>99076431</v>
      </c>
      <c r="AU267" s="41">
        <v>12665</v>
      </c>
      <c r="AW267" s="41">
        <v>99076431</v>
      </c>
      <c r="AX267" s="41">
        <v>13317</v>
      </c>
      <c r="AY267" s="36"/>
    </row>
    <row r="268" spans="2:51" x14ac:dyDescent="0.25">
      <c r="B268" s="22" t="s">
        <v>451</v>
      </c>
      <c r="C268" s="41" t="s">
        <v>68</v>
      </c>
      <c r="D268" s="41" t="s">
        <v>427</v>
      </c>
      <c r="E268" s="41" t="s">
        <v>427</v>
      </c>
      <c r="F268" s="13">
        <v>8</v>
      </c>
      <c r="G268" s="13" t="s">
        <v>433</v>
      </c>
      <c r="H268" s="41">
        <v>20</v>
      </c>
      <c r="J268" s="41" t="s">
        <v>77</v>
      </c>
      <c r="K268" s="41">
        <v>3</v>
      </c>
      <c r="L268" s="18" t="s">
        <v>321</v>
      </c>
      <c r="M268" s="27">
        <v>490</v>
      </c>
      <c r="N268" s="18">
        <v>98183550</v>
      </c>
      <c r="O268" s="36">
        <v>15347</v>
      </c>
      <c r="P268" s="36">
        <f t="shared" si="26"/>
        <v>15807</v>
      </c>
      <c r="Q268" s="36">
        <v>16158</v>
      </c>
      <c r="R268" s="36">
        <f t="shared" si="27"/>
        <v>16148</v>
      </c>
      <c r="S268" s="36">
        <v>17784</v>
      </c>
      <c r="T268" s="42" t="s">
        <v>91</v>
      </c>
      <c r="U268" s="42" t="s">
        <v>92</v>
      </c>
      <c r="V268" s="42" t="s">
        <v>80</v>
      </c>
      <c r="W268" s="42" t="s">
        <v>304</v>
      </c>
      <c r="X268" s="38">
        <v>2</v>
      </c>
      <c r="Y268" s="42"/>
      <c r="Z268" s="41" t="s">
        <v>83</v>
      </c>
      <c r="AA268" s="41" t="s">
        <v>84</v>
      </c>
      <c r="AB268" s="18" t="s">
        <v>136</v>
      </c>
      <c r="AC268" s="41" t="s">
        <v>86</v>
      </c>
      <c r="AG268" s="41">
        <v>98183550</v>
      </c>
      <c r="AH268" s="41">
        <v>14815</v>
      </c>
      <c r="AI268" s="41">
        <f>VLOOKUP(AG268,[1]CRE!$A$2:$J$994,10,FALSE)</f>
        <v>15347</v>
      </c>
      <c r="AK268" s="41">
        <v>98183550</v>
      </c>
      <c r="AL268" s="41">
        <v>15807</v>
      </c>
      <c r="AQ268" s="41">
        <v>98183550</v>
      </c>
      <c r="AR268" s="41">
        <v>16148</v>
      </c>
      <c r="AT268" s="41">
        <v>98183550</v>
      </c>
      <c r="AU268" s="41">
        <v>16944</v>
      </c>
      <c r="AW268" s="41">
        <v>98183550</v>
      </c>
      <c r="AX268" s="41">
        <v>17784</v>
      </c>
      <c r="AY268" s="36"/>
    </row>
    <row r="269" spans="2:51" x14ac:dyDescent="0.25">
      <c r="B269" s="22" t="s">
        <v>452</v>
      </c>
      <c r="C269" s="41" t="s">
        <v>68</v>
      </c>
      <c r="D269" s="41" t="s">
        <v>427</v>
      </c>
      <c r="E269" s="41" t="s">
        <v>427</v>
      </c>
      <c r="F269" s="13">
        <v>8</v>
      </c>
      <c r="G269" s="13" t="s">
        <v>433</v>
      </c>
      <c r="H269" s="41">
        <v>20</v>
      </c>
      <c r="J269" s="41" t="s">
        <v>77</v>
      </c>
      <c r="K269" s="41">
        <v>3</v>
      </c>
      <c r="L269" s="18" t="s">
        <v>321</v>
      </c>
      <c r="M269" s="27">
        <v>490</v>
      </c>
      <c r="N269" s="18">
        <v>98183564</v>
      </c>
      <c r="O269" s="36">
        <v>14932</v>
      </c>
      <c r="P269" s="36">
        <f t="shared" si="26"/>
        <v>15379</v>
      </c>
      <c r="Q269" s="36">
        <v>15841</v>
      </c>
      <c r="R269" s="36">
        <f t="shared" si="27"/>
        <v>15795</v>
      </c>
      <c r="S269" s="36">
        <v>17391</v>
      </c>
      <c r="T269" s="42" t="s">
        <v>91</v>
      </c>
      <c r="U269" s="42" t="s">
        <v>92</v>
      </c>
      <c r="V269" s="42" t="s">
        <v>80</v>
      </c>
      <c r="W269" s="42" t="s">
        <v>304</v>
      </c>
      <c r="X269" s="38">
        <v>2</v>
      </c>
      <c r="Y269" s="42"/>
      <c r="Z269" s="41" t="s">
        <v>83</v>
      </c>
      <c r="AA269" s="41" t="s">
        <v>84</v>
      </c>
      <c r="AB269" s="18" t="s">
        <v>136</v>
      </c>
      <c r="AC269" s="41" t="s">
        <v>90</v>
      </c>
      <c r="AG269" s="41">
        <v>98183564</v>
      </c>
      <c r="AH269" s="41">
        <v>14420</v>
      </c>
      <c r="AI269" s="41">
        <f>VLOOKUP(AG269,[1]CRE!$A$2:$J$994,10,FALSE)</f>
        <v>14932</v>
      </c>
      <c r="AK269" s="41">
        <v>98183564</v>
      </c>
      <c r="AL269" s="41">
        <v>15379</v>
      </c>
      <c r="AQ269" s="41">
        <v>98183564</v>
      </c>
      <c r="AR269" s="41">
        <v>15795</v>
      </c>
      <c r="AT269" s="41">
        <v>98183564</v>
      </c>
      <c r="AU269" s="41">
        <v>16570</v>
      </c>
      <c r="AW269" s="41">
        <v>98183564</v>
      </c>
      <c r="AX269" s="41">
        <v>17391</v>
      </c>
      <c r="AY269" s="36"/>
    </row>
    <row r="270" spans="2:51" x14ac:dyDescent="0.25">
      <c r="B270" s="22" t="s">
        <v>453</v>
      </c>
      <c r="C270" s="41" t="s">
        <v>68</v>
      </c>
      <c r="D270" s="41" t="s">
        <v>430</v>
      </c>
      <c r="E270" s="41" t="s">
        <v>430</v>
      </c>
      <c r="F270" s="13">
        <v>10</v>
      </c>
      <c r="G270" s="13" t="s">
        <v>433</v>
      </c>
      <c r="H270" s="41">
        <v>25</v>
      </c>
      <c r="J270" s="41" t="s">
        <v>77</v>
      </c>
      <c r="K270" s="41">
        <v>3</v>
      </c>
      <c r="L270" s="18" t="s">
        <v>321</v>
      </c>
      <c r="M270" s="27">
        <v>525.84813999999994</v>
      </c>
      <c r="N270" s="18">
        <v>98183561</v>
      </c>
      <c r="O270" s="36">
        <v>18067</v>
      </c>
      <c r="P270" s="36">
        <f t="shared" si="26"/>
        <v>18610</v>
      </c>
      <c r="Q270" s="36">
        <v>19044</v>
      </c>
      <c r="R270" s="36">
        <f t="shared" si="27"/>
        <v>19028</v>
      </c>
      <c r="S270" s="36">
        <v>20954</v>
      </c>
      <c r="T270" s="42" t="s">
        <v>91</v>
      </c>
      <c r="U270" s="42" t="s">
        <v>92</v>
      </c>
      <c r="V270" s="42" t="s">
        <v>80</v>
      </c>
      <c r="W270" s="42" t="s">
        <v>304</v>
      </c>
      <c r="X270" s="38">
        <v>2</v>
      </c>
      <c r="Y270" s="42"/>
      <c r="Z270" s="41" t="s">
        <v>83</v>
      </c>
      <c r="AA270" s="41" t="s">
        <v>84</v>
      </c>
      <c r="AB270" s="18" t="s">
        <v>153</v>
      </c>
      <c r="AC270" s="41" t="s">
        <v>86</v>
      </c>
      <c r="AG270" s="41">
        <v>98183561</v>
      </c>
      <c r="AH270" s="41">
        <v>17442</v>
      </c>
      <c r="AI270" s="41">
        <f>VLOOKUP(AG270,[1]CRE!$A$2:$J$994,10,FALSE)</f>
        <v>18067</v>
      </c>
      <c r="AK270" s="41">
        <v>98183561</v>
      </c>
      <c r="AL270" s="41">
        <v>18610</v>
      </c>
      <c r="AQ270" s="41">
        <v>98183561</v>
      </c>
      <c r="AR270" s="41">
        <v>19028</v>
      </c>
      <c r="AT270" s="41">
        <v>98183561</v>
      </c>
      <c r="AU270" s="41">
        <v>19966</v>
      </c>
      <c r="AW270" s="41">
        <v>98183561</v>
      </c>
      <c r="AX270" s="41">
        <v>20954</v>
      </c>
      <c r="AY270" s="36"/>
    </row>
    <row r="271" spans="2:51" x14ac:dyDescent="0.25">
      <c r="B271" s="22" t="s">
        <v>454</v>
      </c>
      <c r="C271" s="41" t="s">
        <v>68</v>
      </c>
      <c r="D271" s="41" t="s">
        <v>430</v>
      </c>
      <c r="E271" s="41" t="s">
        <v>430</v>
      </c>
      <c r="F271" s="13">
        <v>10</v>
      </c>
      <c r="G271" s="13" t="s">
        <v>433</v>
      </c>
      <c r="H271" s="41">
        <v>25</v>
      </c>
      <c r="J271" s="41" t="s">
        <v>77</v>
      </c>
      <c r="K271" s="41">
        <v>3</v>
      </c>
      <c r="L271" s="18" t="s">
        <v>321</v>
      </c>
      <c r="M271" s="27">
        <v>525.84813999999994</v>
      </c>
      <c r="N271" s="18">
        <v>98183565</v>
      </c>
      <c r="O271" s="36">
        <v>17652</v>
      </c>
      <c r="P271" s="36">
        <f t="shared" si="26"/>
        <v>18182</v>
      </c>
      <c r="Q271" s="36">
        <v>18727</v>
      </c>
      <c r="R271" s="36">
        <f t="shared" si="27"/>
        <v>18675</v>
      </c>
      <c r="S271" s="36">
        <v>20561</v>
      </c>
      <c r="T271" s="42" t="s">
        <v>91</v>
      </c>
      <c r="U271" s="42" t="s">
        <v>92</v>
      </c>
      <c r="V271" s="42" t="s">
        <v>80</v>
      </c>
      <c r="W271" s="42" t="s">
        <v>304</v>
      </c>
      <c r="X271" s="38">
        <v>2</v>
      </c>
      <c r="Y271" s="42"/>
      <c r="Z271" s="41" t="s">
        <v>83</v>
      </c>
      <c r="AA271" s="41" t="s">
        <v>84</v>
      </c>
      <c r="AB271" s="18" t="s">
        <v>153</v>
      </c>
      <c r="AC271" s="41" t="s">
        <v>90</v>
      </c>
      <c r="AG271" s="41">
        <v>98183565</v>
      </c>
      <c r="AH271" s="41">
        <v>17047</v>
      </c>
      <c r="AI271" s="41">
        <f>VLOOKUP(AG271,[1]CRE!$A$2:$J$994,10,FALSE)</f>
        <v>17652</v>
      </c>
      <c r="AK271" s="41">
        <v>98183565</v>
      </c>
      <c r="AL271" s="41">
        <v>18182</v>
      </c>
      <c r="AQ271" s="41">
        <v>98183565</v>
      </c>
      <c r="AR271" s="41">
        <v>18675</v>
      </c>
      <c r="AT271" s="41">
        <v>98183565</v>
      </c>
      <c r="AU271" s="41">
        <v>19592</v>
      </c>
      <c r="AW271" s="41">
        <v>98183565</v>
      </c>
      <c r="AX271" s="41">
        <v>20561</v>
      </c>
      <c r="AY271" s="36"/>
    </row>
    <row r="272" spans="2:51" x14ac:dyDescent="0.25">
      <c r="B272" s="22" t="s">
        <v>455</v>
      </c>
      <c r="C272" s="41" t="s">
        <v>68</v>
      </c>
      <c r="D272" s="41" t="s">
        <v>456</v>
      </c>
      <c r="E272" s="41" t="s">
        <v>456</v>
      </c>
      <c r="F272" s="13" t="str">
        <f>RIGHT(E272,1)</f>
        <v>1</v>
      </c>
      <c r="G272" s="13" t="str">
        <f t="shared" ref="G272:G303" si="28">SUBSTITUTE(T272,"NE","")</f>
        <v>CR32</v>
      </c>
      <c r="H272" s="41">
        <v>5</v>
      </c>
      <c r="I272" s="41" t="s">
        <v>147</v>
      </c>
      <c r="J272" s="41" t="s">
        <v>77</v>
      </c>
      <c r="K272" s="41">
        <v>3</v>
      </c>
      <c r="L272" s="35" t="s">
        <v>119</v>
      </c>
      <c r="M272" s="27">
        <v>236</v>
      </c>
      <c r="N272" s="20">
        <v>99392749</v>
      </c>
      <c r="O272" s="36">
        <v>7820</v>
      </c>
      <c r="P272" s="36">
        <f t="shared" si="26"/>
        <v>8055</v>
      </c>
      <c r="Q272" s="36">
        <v>8173</v>
      </c>
      <c r="R272" s="36">
        <f t="shared" si="27"/>
        <v>8259</v>
      </c>
      <c r="S272" s="36">
        <v>9101</v>
      </c>
      <c r="T272" s="42" t="s">
        <v>97</v>
      </c>
      <c r="U272" s="42" t="s">
        <v>98</v>
      </c>
      <c r="V272" s="42" t="s">
        <v>80</v>
      </c>
      <c r="W272" s="42" t="s">
        <v>81</v>
      </c>
      <c r="X272" s="38">
        <v>2.5</v>
      </c>
      <c r="Y272" s="42" t="s">
        <v>457</v>
      </c>
      <c r="Z272" s="41" t="s">
        <v>83</v>
      </c>
      <c r="AA272" s="41" t="s">
        <v>84</v>
      </c>
      <c r="AB272" s="21" t="s">
        <v>85</v>
      </c>
      <c r="AC272" s="41" t="s">
        <v>86</v>
      </c>
      <c r="AG272" s="41">
        <v>99392749</v>
      </c>
      <c r="AH272" s="41">
        <v>7544</v>
      </c>
      <c r="AI272" s="41">
        <f>VLOOKUP(AG272,[1]CRE!$A$2:$J$994,10,FALSE)</f>
        <v>7820</v>
      </c>
      <c r="AK272" s="41">
        <v>99392749</v>
      </c>
      <c r="AL272" s="41">
        <v>8055</v>
      </c>
      <c r="AQ272" s="41">
        <v>99392749</v>
      </c>
      <c r="AR272" s="41">
        <v>8259</v>
      </c>
      <c r="AT272" s="41">
        <v>99392749</v>
      </c>
      <c r="AU272" s="41">
        <v>8675</v>
      </c>
      <c r="AW272" s="41">
        <v>99392749</v>
      </c>
      <c r="AX272" s="41">
        <v>9101</v>
      </c>
      <c r="AY272" s="36"/>
    </row>
    <row r="273" spans="2:51" x14ac:dyDescent="0.25">
      <c r="B273" s="22" t="s">
        <v>458</v>
      </c>
      <c r="C273" s="41" t="s">
        <v>68</v>
      </c>
      <c r="D273" s="41" t="s">
        <v>456</v>
      </c>
      <c r="E273" s="41" t="s">
        <v>456</v>
      </c>
      <c r="F273" s="13" t="str">
        <f>RIGHT(E273,1)</f>
        <v>1</v>
      </c>
      <c r="G273" s="13" t="str">
        <f t="shared" si="28"/>
        <v>CR32</v>
      </c>
      <c r="H273" s="41">
        <v>5</v>
      </c>
      <c r="I273" s="41" t="s">
        <v>147</v>
      </c>
      <c r="J273" s="41" t="s">
        <v>77</v>
      </c>
      <c r="K273" s="41">
        <v>3</v>
      </c>
      <c r="L273" s="35" t="s">
        <v>119</v>
      </c>
      <c r="M273" s="27">
        <v>236</v>
      </c>
      <c r="N273" s="20">
        <v>99392745</v>
      </c>
      <c r="O273" s="36">
        <v>7405</v>
      </c>
      <c r="P273" s="36">
        <f t="shared" si="26"/>
        <v>7627</v>
      </c>
      <c r="Q273" s="36">
        <v>7856</v>
      </c>
      <c r="R273" s="36">
        <f t="shared" si="27"/>
        <v>7906</v>
      </c>
      <c r="S273" s="36">
        <v>8708</v>
      </c>
      <c r="T273" s="42" t="s">
        <v>97</v>
      </c>
      <c r="U273" s="42" t="s">
        <v>98</v>
      </c>
      <c r="V273" s="42" t="s">
        <v>80</v>
      </c>
      <c r="W273" s="42" t="s">
        <v>81</v>
      </c>
      <c r="X273" s="38">
        <v>2.5</v>
      </c>
      <c r="Y273" s="42" t="s">
        <v>457</v>
      </c>
      <c r="Z273" s="41" t="s">
        <v>83</v>
      </c>
      <c r="AA273" s="41" t="s">
        <v>84</v>
      </c>
      <c r="AB273" s="21" t="s">
        <v>85</v>
      </c>
      <c r="AC273" s="41" t="s">
        <v>90</v>
      </c>
      <c r="AG273" s="41">
        <v>99392745</v>
      </c>
      <c r="AH273" s="41">
        <v>7149</v>
      </c>
      <c r="AI273" s="41">
        <f>VLOOKUP(AG273,[1]CRE!$A$2:$J$994,10,FALSE)</f>
        <v>7405</v>
      </c>
      <c r="AK273" s="41">
        <v>99392745</v>
      </c>
      <c r="AL273" s="41">
        <v>7627</v>
      </c>
      <c r="AQ273" s="41">
        <v>99392745</v>
      </c>
      <c r="AR273" s="41">
        <v>7906</v>
      </c>
      <c r="AT273" s="41">
        <v>99392745</v>
      </c>
      <c r="AU273" s="41">
        <v>8301</v>
      </c>
      <c r="AW273" s="41">
        <v>99392745</v>
      </c>
      <c r="AX273" s="41">
        <v>8708</v>
      </c>
      <c r="AY273" s="36"/>
    </row>
    <row r="274" spans="2:51" x14ac:dyDescent="0.25">
      <c r="B274" s="22" t="s">
        <v>459</v>
      </c>
      <c r="C274" s="41" t="s">
        <v>68</v>
      </c>
      <c r="D274" s="41" t="s">
        <v>456</v>
      </c>
      <c r="E274" s="41" t="s">
        <v>456</v>
      </c>
      <c r="F274" s="13" t="str">
        <f>RIGHT(E274,1)</f>
        <v>1</v>
      </c>
      <c r="G274" s="13" t="str">
        <f t="shared" si="28"/>
        <v>CR32</v>
      </c>
      <c r="H274" s="41">
        <v>5</v>
      </c>
      <c r="I274" s="41" t="s">
        <v>147</v>
      </c>
      <c r="J274" s="41" t="s">
        <v>77</v>
      </c>
      <c r="K274" s="41">
        <v>3</v>
      </c>
      <c r="L274" s="35" t="s">
        <v>110</v>
      </c>
      <c r="M274" s="27">
        <v>236</v>
      </c>
      <c r="N274" s="20">
        <v>99076531</v>
      </c>
      <c r="O274" s="36">
        <v>7820</v>
      </c>
      <c r="P274" s="36">
        <f t="shared" si="26"/>
        <v>8055</v>
      </c>
      <c r="Q274" s="36">
        <v>8173</v>
      </c>
      <c r="R274" s="36">
        <f t="shared" si="27"/>
        <v>8259</v>
      </c>
      <c r="S274" s="36">
        <v>9101</v>
      </c>
      <c r="T274" s="42" t="s">
        <v>97</v>
      </c>
      <c r="U274" s="42" t="s">
        <v>98</v>
      </c>
      <c r="V274" s="42" t="s">
        <v>80</v>
      </c>
      <c r="W274" s="42" t="s">
        <v>81</v>
      </c>
      <c r="X274" s="38">
        <v>2.5</v>
      </c>
      <c r="Y274" s="42" t="s">
        <v>457</v>
      </c>
      <c r="Z274" s="41" t="s">
        <v>83</v>
      </c>
      <c r="AA274" s="41" t="s">
        <v>84</v>
      </c>
      <c r="AB274" s="21" t="s">
        <v>85</v>
      </c>
      <c r="AC274" s="41" t="s">
        <v>86</v>
      </c>
      <c r="AG274" s="41">
        <v>99076531</v>
      </c>
      <c r="AH274" s="41">
        <v>7544</v>
      </c>
      <c r="AI274" s="41">
        <f>VLOOKUP(AG274,[1]CRE!$A$2:$J$994,10,FALSE)</f>
        <v>7820</v>
      </c>
      <c r="AK274" s="41">
        <v>99076531</v>
      </c>
      <c r="AL274" s="41">
        <v>8055</v>
      </c>
      <c r="AQ274" s="41">
        <v>99076531</v>
      </c>
      <c r="AR274" s="41">
        <v>8259</v>
      </c>
      <c r="AT274" s="41">
        <v>99076531</v>
      </c>
      <c r="AU274" s="41">
        <v>8675</v>
      </c>
      <c r="AW274" s="41">
        <v>99076531</v>
      </c>
      <c r="AX274" s="41">
        <v>9101</v>
      </c>
      <c r="AY274" s="36"/>
    </row>
    <row r="275" spans="2:51" x14ac:dyDescent="0.25">
      <c r="B275" s="22" t="s">
        <v>460</v>
      </c>
      <c r="C275" s="41" t="s">
        <v>68</v>
      </c>
      <c r="D275" s="41" t="s">
        <v>456</v>
      </c>
      <c r="E275" s="41" t="s">
        <v>456</v>
      </c>
      <c r="F275" s="13" t="str">
        <f>RIGHT(E275,1)</f>
        <v>1</v>
      </c>
      <c r="G275" s="13" t="str">
        <f t="shared" si="28"/>
        <v>CR32</v>
      </c>
      <c r="H275" s="41">
        <v>5</v>
      </c>
      <c r="I275" s="41" t="s">
        <v>147</v>
      </c>
      <c r="J275" s="41" t="s">
        <v>77</v>
      </c>
      <c r="K275" s="41">
        <v>3</v>
      </c>
      <c r="L275" s="35" t="s">
        <v>110</v>
      </c>
      <c r="M275" s="27">
        <v>236</v>
      </c>
      <c r="N275" s="20">
        <v>99076528</v>
      </c>
      <c r="O275" s="36">
        <v>7405</v>
      </c>
      <c r="P275" s="36">
        <f t="shared" si="26"/>
        <v>7627</v>
      </c>
      <c r="Q275" s="36">
        <v>7856</v>
      </c>
      <c r="R275" s="36">
        <f t="shared" si="27"/>
        <v>7906</v>
      </c>
      <c r="S275" s="36">
        <v>8708</v>
      </c>
      <c r="T275" s="42" t="s">
        <v>97</v>
      </c>
      <c r="U275" s="42" t="s">
        <v>98</v>
      </c>
      <c r="V275" s="42" t="s">
        <v>80</v>
      </c>
      <c r="W275" s="42" t="s">
        <v>81</v>
      </c>
      <c r="X275" s="38">
        <v>2.5</v>
      </c>
      <c r="Y275" s="42" t="s">
        <v>457</v>
      </c>
      <c r="Z275" s="41" t="s">
        <v>83</v>
      </c>
      <c r="AA275" s="41" t="s">
        <v>84</v>
      </c>
      <c r="AB275" s="21" t="s">
        <v>85</v>
      </c>
      <c r="AC275" s="41" t="s">
        <v>90</v>
      </c>
      <c r="AG275" s="41">
        <v>99076528</v>
      </c>
      <c r="AH275" s="41">
        <v>7149</v>
      </c>
      <c r="AI275" s="41">
        <f>VLOOKUP(AG275,[1]CRE!$A$2:$J$994,10,FALSE)</f>
        <v>7405</v>
      </c>
      <c r="AK275" s="41">
        <v>99076528</v>
      </c>
      <c r="AL275" s="41">
        <v>7627</v>
      </c>
      <c r="AQ275" s="41">
        <v>99076528</v>
      </c>
      <c r="AR275" s="41">
        <v>7906</v>
      </c>
      <c r="AT275" s="41">
        <v>99076528</v>
      </c>
      <c r="AU275" s="41">
        <v>8301</v>
      </c>
      <c r="AW275" s="41">
        <v>99076528</v>
      </c>
      <c r="AX275" s="41">
        <v>8708</v>
      </c>
      <c r="AY275" s="36"/>
    </row>
    <row r="276" spans="2:51" x14ac:dyDescent="0.25">
      <c r="B276" s="22" t="s">
        <v>461</v>
      </c>
      <c r="C276" s="41" t="s">
        <v>68</v>
      </c>
      <c r="D276" s="41" t="s">
        <v>462</v>
      </c>
      <c r="E276" s="41" t="s">
        <v>462</v>
      </c>
      <c r="F276" s="13" t="str">
        <f t="shared" ref="F276:F285" si="29">RIGHT(E276,3)</f>
        <v>2-1</v>
      </c>
      <c r="G276" s="13" t="str">
        <f t="shared" si="28"/>
        <v>CR32</v>
      </c>
      <c r="H276" s="41" t="s">
        <v>245</v>
      </c>
      <c r="I276" s="41" t="s">
        <v>246</v>
      </c>
      <c r="J276" s="41" t="s">
        <v>77</v>
      </c>
      <c r="K276" s="41">
        <v>3</v>
      </c>
      <c r="L276" s="35" t="s">
        <v>119</v>
      </c>
      <c r="M276" s="27">
        <v>285</v>
      </c>
      <c r="N276" s="20">
        <v>99392750</v>
      </c>
      <c r="O276" s="36">
        <v>10015</v>
      </c>
      <c r="P276" s="36">
        <f t="shared" si="26"/>
        <v>10316</v>
      </c>
      <c r="Q276" s="36">
        <v>10501</v>
      </c>
      <c r="R276" s="36">
        <f t="shared" si="27"/>
        <v>10623</v>
      </c>
      <c r="S276" s="36">
        <v>11717</v>
      </c>
      <c r="T276" s="42" t="s">
        <v>97</v>
      </c>
      <c r="U276" s="42" t="s">
        <v>98</v>
      </c>
      <c r="V276" s="42" t="s">
        <v>80</v>
      </c>
      <c r="W276" s="42" t="s">
        <v>81</v>
      </c>
      <c r="X276" s="38">
        <v>2.5</v>
      </c>
      <c r="Y276" s="42" t="s">
        <v>457</v>
      </c>
      <c r="Z276" s="41" t="s">
        <v>83</v>
      </c>
      <c r="AA276" s="41" t="s">
        <v>84</v>
      </c>
      <c r="AB276" s="21" t="s">
        <v>85</v>
      </c>
      <c r="AC276" s="41" t="s">
        <v>86</v>
      </c>
      <c r="AG276" s="41">
        <v>99392750</v>
      </c>
      <c r="AH276" s="41">
        <v>9655</v>
      </c>
      <c r="AI276" s="41">
        <f>VLOOKUP(AG276,[1]CRE!$A$2:$J$994,10,FALSE)</f>
        <v>10015</v>
      </c>
      <c r="AK276" s="41">
        <v>99392750</v>
      </c>
      <c r="AL276" s="41">
        <v>10316</v>
      </c>
      <c r="AQ276" s="41">
        <v>99392750</v>
      </c>
      <c r="AR276" s="41">
        <v>10623</v>
      </c>
      <c r="AT276" s="41">
        <v>99392750</v>
      </c>
      <c r="AU276" s="41">
        <v>11181</v>
      </c>
      <c r="AW276" s="41">
        <v>99392750</v>
      </c>
      <c r="AX276" s="41">
        <v>11717</v>
      </c>
      <c r="AY276" s="36"/>
    </row>
    <row r="277" spans="2:51" x14ac:dyDescent="0.25">
      <c r="B277" s="22" t="s">
        <v>463</v>
      </c>
      <c r="C277" s="41" t="s">
        <v>68</v>
      </c>
      <c r="D277" s="41" t="s">
        <v>462</v>
      </c>
      <c r="E277" s="41" t="s">
        <v>462</v>
      </c>
      <c r="F277" s="13" t="str">
        <f t="shared" si="29"/>
        <v>2-1</v>
      </c>
      <c r="G277" s="13" t="str">
        <f t="shared" si="28"/>
        <v>CR32</v>
      </c>
      <c r="H277" s="41" t="s">
        <v>245</v>
      </c>
      <c r="I277" s="41" t="s">
        <v>246</v>
      </c>
      <c r="J277" s="41" t="s">
        <v>77</v>
      </c>
      <c r="K277" s="41">
        <v>3</v>
      </c>
      <c r="L277" s="35" t="s">
        <v>119</v>
      </c>
      <c r="M277" s="27">
        <v>285</v>
      </c>
      <c r="N277" s="20">
        <v>99392746</v>
      </c>
      <c r="O277" s="36">
        <v>9600</v>
      </c>
      <c r="P277" s="36">
        <f t="shared" si="26"/>
        <v>9888</v>
      </c>
      <c r="Q277" s="36">
        <v>10184</v>
      </c>
      <c r="R277" s="36">
        <f t="shared" si="27"/>
        <v>10270</v>
      </c>
      <c r="S277" s="36">
        <v>11324</v>
      </c>
      <c r="T277" s="42" t="s">
        <v>97</v>
      </c>
      <c r="U277" s="42" t="s">
        <v>98</v>
      </c>
      <c r="V277" s="42" t="s">
        <v>80</v>
      </c>
      <c r="W277" s="42" t="s">
        <v>81</v>
      </c>
      <c r="X277" s="38">
        <v>2.5</v>
      </c>
      <c r="Y277" s="42" t="s">
        <v>457</v>
      </c>
      <c r="Z277" s="41" t="s">
        <v>83</v>
      </c>
      <c r="AA277" s="41" t="s">
        <v>84</v>
      </c>
      <c r="AB277" s="21" t="s">
        <v>85</v>
      </c>
      <c r="AC277" s="41" t="s">
        <v>90</v>
      </c>
      <c r="AG277" s="41">
        <v>99392746</v>
      </c>
      <c r="AH277" s="41">
        <v>9260</v>
      </c>
      <c r="AI277" s="41">
        <f>VLOOKUP(AG277,[1]CRE!$A$2:$J$994,10,FALSE)</f>
        <v>9600</v>
      </c>
      <c r="AK277" s="41">
        <v>99392746</v>
      </c>
      <c r="AL277" s="41">
        <v>9888</v>
      </c>
      <c r="AQ277" s="41">
        <v>99392746</v>
      </c>
      <c r="AR277" s="41">
        <v>10270</v>
      </c>
      <c r="AT277" s="41">
        <v>99392746</v>
      </c>
      <c r="AU277" s="41">
        <v>10807</v>
      </c>
      <c r="AW277" s="41">
        <v>99392746</v>
      </c>
      <c r="AX277" s="41">
        <v>11324</v>
      </c>
      <c r="AY277" s="36"/>
    </row>
    <row r="278" spans="2:51" x14ac:dyDescent="0.25">
      <c r="B278" s="22" t="s">
        <v>464</v>
      </c>
      <c r="C278" s="41" t="s">
        <v>68</v>
      </c>
      <c r="D278" s="41" t="s">
        <v>462</v>
      </c>
      <c r="E278" s="41" t="s">
        <v>462</v>
      </c>
      <c r="F278" s="13" t="str">
        <f t="shared" si="29"/>
        <v>2-1</v>
      </c>
      <c r="G278" s="13" t="str">
        <f t="shared" si="28"/>
        <v>CR32</v>
      </c>
      <c r="H278" s="41" t="s">
        <v>245</v>
      </c>
      <c r="I278" s="41" t="s">
        <v>246</v>
      </c>
      <c r="J278" s="41" t="s">
        <v>77</v>
      </c>
      <c r="K278" s="41">
        <v>3</v>
      </c>
      <c r="L278" s="35" t="s">
        <v>110</v>
      </c>
      <c r="M278" s="27">
        <v>285</v>
      </c>
      <c r="N278" s="20">
        <v>99076532</v>
      </c>
      <c r="O278" s="36">
        <v>10015</v>
      </c>
      <c r="P278" s="36">
        <f t="shared" si="26"/>
        <v>10316</v>
      </c>
      <c r="Q278" s="36">
        <v>10501</v>
      </c>
      <c r="R278" s="36">
        <f t="shared" si="27"/>
        <v>10623</v>
      </c>
      <c r="S278" s="36">
        <v>11717</v>
      </c>
      <c r="T278" s="42" t="s">
        <v>97</v>
      </c>
      <c r="U278" s="42" t="s">
        <v>98</v>
      </c>
      <c r="V278" s="42" t="s">
        <v>80</v>
      </c>
      <c r="W278" s="42" t="s">
        <v>81</v>
      </c>
      <c r="X278" s="38">
        <v>2.5</v>
      </c>
      <c r="Y278" s="42" t="s">
        <v>457</v>
      </c>
      <c r="Z278" s="41" t="s">
        <v>83</v>
      </c>
      <c r="AA278" s="41" t="s">
        <v>84</v>
      </c>
      <c r="AB278" s="21" t="s">
        <v>85</v>
      </c>
      <c r="AC278" s="41" t="s">
        <v>86</v>
      </c>
      <c r="AG278" s="41">
        <v>99076532</v>
      </c>
      <c r="AH278" s="41">
        <v>9655</v>
      </c>
      <c r="AI278" s="41">
        <f>VLOOKUP(AG278,[1]CRE!$A$2:$J$994,10,FALSE)</f>
        <v>10015</v>
      </c>
      <c r="AK278" s="41">
        <v>99076532</v>
      </c>
      <c r="AL278" s="41">
        <v>10316</v>
      </c>
      <c r="AQ278" s="41">
        <v>99076532</v>
      </c>
      <c r="AR278" s="41">
        <v>10623</v>
      </c>
      <c r="AT278" s="41">
        <v>99076532</v>
      </c>
      <c r="AU278" s="41">
        <v>11181</v>
      </c>
      <c r="AW278" s="41">
        <v>99076532</v>
      </c>
      <c r="AX278" s="41">
        <v>11717</v>
      </c>
      <c r="AY278" s="36"/>
    </row>
    <row r="279" spans="2:51" x14ac:dyDescent="0.25">
      <c r="B279" s="22" t="s">
        <v>465</v>
      </c>
      <c r="C279" s="41" t="s">
        <v>68</v>
      </c>
      <c r="D279" s="41" t="s">
        <v>462</v>
      </c>
      <c r="E279" s="41" t="s">
        <v>462</v>
      </c>
      <c r="F279" s="13" t="str">
        <f t="shared" si="29"/>
        <v>2-1</v>
      </c>
      <c r="G279" s="13" t="str">
        <f t="shared" si="28"/>
        <v>CR32</v>
      </c>
      <c r="H279" s="41" t="s">
        <v>245</v>
      </c>
      <c r="I279" s="41" t="s">
        <v>246</v>
      </c>
      <c r="J279" s="41" t="s">
        <v>77</v>
      </c>
      <c r="K279" s="41">
        <v>3</v>
      </c>
      <c r="L279" s="35" t="s">
        <v>110</v>
      </c>
      <c r="M279" s="27">
        <v>285</v>
      </c>
      <c r="N279" s="20">
        <v>99076529</v>
      </c>
      <c r="O279" s="36">
        <v>9600</v>
      </c>
      <c r="P279" s="36">
        <f t="shared" si="26"/>
        <v>9888</v>
      </c>
      <c r="Q279" s="36">
        <v>10184</v>
      </c>
      <c r="R279" s="36">
        <f t="shared" si="27"/>
        <v>10270</v>
      </c>
      <c r="S279" s="36">
        <v>11324</v>
      </c>
      <c r="T279" s="42" t="s">
        <v>97</v>
      </c>
      <c r="U279" s="42" t="s">
        <v>98</v>
      </c>
      <c r="V279" s="42" t="s">
        <v>80</v>
      </c>
      <c r="W279" s="42" t="s">
        <v>81</v>
      </c>
      <c r="X279" s="38">
        <v>2.5</v>
      </c>
      <c r="Y279" s="42" t="s">
        <v>457</v>
      </c>
      <c r="Z279" s="41" t="s">
        <v>83</v>
      </c>
      <c r="AA279" s="41" t="s">
        <v>84</v>
      </c>
      <c r="AB279" s="21" t="s">
        <v>85</v>
      </c>
      <c r="AC279" s="41" t="s">
        <v>90</v>
      </c>
      <c r="AG279" s="41">
        <v>99076529</v>
      </c>
      <c r="AH279" s="41">
        <v>9260</v>
      </c>
      <c r="AI279" s="41">
        <f>VLOOKUP(AG279,[1]CRE!$A$2:$J$994,10,FALSE)</f>
        <v>9600</v>
      </c>
      <c r="AK279" s="41">
        <v>99076529</v>
      </c>
      <c r="AL279" s="41">
        <v>9888</v>
      </c>
      <c r="AQ279" s="41">
        <v>99076529</v>
      </c>
      <c r="AR279" s="41">
        <v>10270</v>
      </c>
      <c r="AT279" s="41">
        <v>99076529</v>
      </c>
      <c r="AU279" s="41">
        <v>10807</v>
      </c>
      <c r="AW279" s="41">
        <v>99076529</v>
      </c>
      <c r="AX279" s="41">
        <v>11324</v>
      </c>
      <c r="AY279" s="36"/>
    </row>
    <row r="280" spans="2:51" x14ac:dyDescent="0.25">
      <c r="B280" s="22" t="s">
        <v>466</v>
      </c>
      <c r="C280" s="41" t="s">
        <v>68</v>
      </c>
      <c r="D280" s="41" t="s">
        <v>467</v>
      </c>
      <c r="E280" s="41" t="s">
        <v>467</v>
      </c>
      <c r="F280" s="13" t="str">
        <f t="shared" si="29"/>
        <v>3-2</v>
      </c>
      <c r="G280" s="13" t="str">
        <f t="shared" si="28"/>
        <v>CR32</v>
      </c>
      <c r="H280" s="41">
        <v>10</v>
      </c>
      <c r="I280" s="41" t="s">
        <v>246</v>
      </c>
      <c r="J280" s="41" t="s">
        <v>77</v>
      </c>
      <c r="K280" s="41">
        <v>3</v>
      </c>
      <c r="L280" s="35" t="s">
        <v>110</v>
      </c>
      <c r="M280" s="27">
        <v>314</v>
      </c>
      <c r="N280" s="20">
        <v>99076533</v>
      </c>
      <c r="O280" s="36">
        <v>12086</v>
      </c>
      <c r="P280" s="36">
        <f t="shared" si="26"/>
        <v>12449</v>
      </c>
      <c r="Q280" s="36">
        <v>12699</v>
      </c>
      <c r="R280" s="36">
        <f t="shared" si="27"/>
        <v>12863</v>
      </c>
      <c r="S280" s="36">
        <v>14205</v>
      </c>
      <c r="T280" s="42" t="s">
        <v>97</v>
      </c>
      <c r="U280" s="42" t="s">
        <v>98</v>
      </c>
      <c r="V280" s="42" t="s">
        <v>80</v>
      </c>
      <c r="W280" s="42" t="s">
        <v>81</v>
      </c>
      <c r="X280" s="38">
        <v>2.5</v>
      </c>
      <c r="Y280" s="42" t="s">
        <v>457</v>
      </c>
      <c r="Z280" s="41" t="s">
        <v>83</v>
      </c>
      <c r="AA280" s="41" t="s">
        <v>84</v>
      </c>
      <c r="AB280" s="21" t="s">
        <v>96</v>
      </c>
      <c r="AC280" s="41" t="s">
        <v>86</v>
      </c>
      <c r="AG280" s="41">
        <v>99076533</v>
      </c>
      <c r="AH280" s="41">
        <v>11644</v>
      </c>
      <c r="AI280" s="41">
        <f>VLOOKUP(AG280,[1]CRE!$A$2:$J$994,10,FALSE)</f>
        <v>12086</v>
      </c>
      <c r="AK280" s="41">
        <v>99076533</v>
      </c>
      <c r="AL280" s="41">
        <v>12449</v>
      </c>
      <c r="AQ280" s="41">
        <v>99076533</v>
      </c>
      <c r="AR280" s="41">
        <v>12863</v>
      </c>
      <c r="AT280" s="41">
        <v>99076533</v>
      </c>
      <c r="AU280" s="41">
        <v>13570</v>
      </c>
      <c r="AW280" s="41">
        <v>99076533</v>
      </c>
      <c r="AX280" s="41">
        <v>14205</v>
      </c>
      <c r="AY280" s="36"/>
    </row>
    <row r="281" spans="2:51" x14ac:dyDescent="0.25">
      <c r="B281" s="22" t="s">
        <v>468</v>
      </c>
      <c r="C281" s="41" t="s">
        <v>68</v>
      </c>
      <c r="D281" s="41" t="s">
        <v>467</v>
      </c>
      <c r="E281" s="41" t="s">
        <v>467</v>
      </c>
      <c r="F281" s="13" t="str">
        <f t="shared" si="29"/>
        <v>3-2</v>
      </c>
      <c r="G281" s="13" t="str">
        <f t="shared" si="28"/>
        <v>CR32</v>
      </c>
      <c r="H281" s="41">
        <v>10</v>
      </c>
      <c r="I281" s="41" t="s">
        <v>246</v>
      </c>
      <c r="J281" s="41" t="s">
        <v>77</v>
      </c>
      <c r="K281" s="41">
        <v>3</v>
      </c>
      <c r="L281" s="35" t="s">
        <v>110</v>
      </c>
      <c r="M281" s="27">
        <v>314</v>
      </c>
      <c r="N281" s="20">
        <v>99076530</v>
      </c>
      <c r="O281" s="36">
        <v>11671</v>
      </c>
      <c r="P281" s="36">
        <f t="shared" si="26"/>
        <v>12021</v>
      </c>
      <c r="Q281" s="36">
        <v>12382</v>
      </c>
      <c r="R281" s="36">
        <f t="shared" si="27"/>
        <v>12510</v>
      </c>
      <c r="S281" s="36">
        <v>13812</v>
      </c>
      <c r="T281" s="42" t="s">
        <v>97</v>
      </c>
      <c r="U281" s="42" t="s">
        <v>98</v>
      </c>
      <c r="V281" s="42" t="s">
        <v>80</v>
      </c>
      <c r="W281" s="42" t="s">
        <v>81</v>
      </c>
      <c r="X281" s="38">
        <v>2.5</v>
      </c>
      <c r="Y281" s="42" t="s">
        <v>457</v>
      </c>
      <c r="Z281" s="41" t="s">
        <v>83</v>
      </c>
      <c r="AA281" s="41" t="s">
        <v>84</v>
      </c>
      <c r="AB281" s="21" t="s">
        <v>96</v>
      </c>
      <c r="AC281" s="41" t="s">
        <v>90</v>
      </c>
      <c r="AG281" s="41">
        <v>99076530</v>
      </c>
      <c r="AH281" s="41">
        <v>11249</v>
      </c>
      <c r="AI281" s="41">
        <f>VLOOKUP(AG281,[1]CRE!$A$2:$J$994,10,FALSE)</f>
        <v>11671</v>
      </c>
      <c r="AK281" s="41">
        <v>99076530</v>
      </c>
      <c r="AL281" s="41">
        <v>12021</v>
      </c>
      <c r="AQ281" s="41">
        <v>99076530</v>
      </c>
      <c r="AR281" s="41">
        <v>12510</v>
      </c>
      <c r="AT281" s="41">
        <v>99076530</v>
      </c>
      <c r="AU281" s="41">
        <v>13196</v>
      </c>
      <c r="AW281" s="41">
        <v>99076530</v>
      </c>
      <c r="AX281" s="41">
        <v>13812</v>
      </c>
      <c r="AY281" s="36"/>
    </row>
    <row r="282" spans="2:51" x14ac:dyDescent="0.25">
      <c r="B282" s="22" t="s">
        <v>469</v>
      </c>
      <c r="C282" s="41" t="s">
        <v>68</v>
      </c>
      <c r="D282" s="41" t="s">
        <v>470</v>
      </c>
      <c r="E282" s="41" t="s">
        <v>470</v>
      </c>
      <c r="F282" s="13" t="str">
        <f t="shared" si="29"/>
        <v>4-2</v>
      </c>
      <c r="G282" s="13" t="str">
        <f t="shared" si="28"/>
        <v>CR32</v>
      </c>
      <c r="H282" s="41">
        <v>15</v>
      </c>
      <c r="I282" s="41" t="s">
        <v>297</v>
      </c>
      <c r="J282" s="41" t="s">
        <v>77</v>
      </c>
      <c r="K282" s="41">
        <v>3</v>
      </c>
      <c r="L282" s="17" t="s">
        <v>110</v>
      </c>
      <c r="M282" s="27">
        <v>546</v>
      </c>
      <c r="N282" s="20">
        <v>99076550</v>
      </c>
      <c r="O282" s="36">
        <v>14918</v>
      </c>
      <c r="P282" s="36">
        <f t="shared" si="26"/>
        <v>15366</v>
      </c>
      <c r="Q282" s="36">
        <v>15704</v>
      </c>
      <c r="R282" s="36">
        <f t="shared" si="27"/>
        <v>15792</v>
      </c>
      <c r="S282" s="36">
        <v>17438</v>
      </c>
      <c r="T282" s="42" t="s">
        <v>97</v>
      </c>
      <c r="U282" s="42" t="s">
        <v>98</v>
      </c>
      <c r="V282" s="42" t="s">
        <v>80</v>
      </c>
      <c r="W282" s="42" t="s">
        <v>81</v>
      </c>
      <c r="X282" s="38">
        <v>2.5</v>
      </c>
      <c r="Y282" s="42" t="s">
        <v>457</v>
      </c>
      <c r="Z282" s="41" t="s">
        <v>83</v>
      </c>
      <c r="AA282" s="41" t="s">
        <v>84</v>
      </c>
      <c r="AB282" s="24" t="s">
        <v>96</v>
      </c>
      <c r="AC282" s="41" t="s">
        <v>86</v>
      </c>
      <c r="AG282" s="41">
        <v>99076550</v>
      </c>
      <c r="AH282" s="41">
        <v>14375</v>
      </c>
      <c r="AI282" s="41">
        <f>VLOOKUP(AG282,[1]CRE!$A$2:$J$994,10,FALSE)</f>
        <v>14918</v>
      </c>
      <c r="AK282" s="41">
        <v>99076550</v>
      </c>
      <c r="AL282" s="41">
        <v>15366</v>
      </c>
      <c r="AQ282" s="41">
        <v>99076550</v>
      </c>
      <c r="AR282" s="41">
        <v>15792</v>
      </c>
      <c r="AT282" s="41">
        <v>99076550</v>
      </c>
      <c r="AU282" s="41">
        <v>16659</v>
      </c>
      <c r="AW282" s="41">
        <v>99076550</v>
      </c>
      <c r="AX282" s="41">
        <v>17438</v>
      </c>
      <c r="AY282" s="36"/>
    </row>
    <row r="283" spans="2:51" x14ac:dyDescent="0.25">
      <c r="B283" s="22" t="s">
        <v>471</v>
      </c>
      <c r="C283" s="41" t="s">
        <v>68</v>
      </c>
      <c r="D283" s="41" t="s">
        <v>470</v>
      </c>
      <c r="E283" s="41" t="s">
        <v>470</v>
      </c>
      <c r="F283" s="13" t="str">
        <f t="shared" si="29"/>
        <v>4-2</v>
      </c>
      <c r="G283" s="13" t="str">
        <f t="shared" si="28"/>
        <v>CR32</v>
      </c>
      <c r="H283" s="41">
        <v>15</v>
      </c>
      <c r="I283" s="41" t="s">
        <v>297</v>
      </c>
      <c r="J283" s="41" t="s">
        <v>77</v>
      </c>
      <c r="K283" s="41">
        <v>3</v>
      </c>
      <c r="L283" s="17" t="s">
        <v>110</v>
      </c>
      <c r="M283" s="27">
        <v>546</v>
      </c>
      <c r="N283" s="25">
        <v>99076549</v>
      </c>
      <c r="O283" s="36">
        <v>14503</v>
      </c>
      <c r="P283" s="36">
        <f t="shared" si="26"/>
        <v>14938</v>
      </c>
      <c r="Q283" s="36">
        <v>15387</v>
      </c>
      <c r="R283" s="36">
        <f t="shared" si="27"/>
        <v>15439</v>
      </c>
      <c r="S283" s="36">
        <v>17045</v>
      </c>
      <c r="T283" s="42" t="s">
        <v>97</v>
      </c>
      <c r="U283" s="42" t="s">
        <v>98</v>
      </c>
      <c r="V283" s="42" t="s">
        <v>80</v>
      </c>
      <c r="W283" s="42" t="s">
        <v>81</v>
      </c>
      <c r="X283" s="38">
        <v>2.5</v>
      </c>
      <c r="Y283" s="42" t="s">
        <v>457</v>
      </c>
      <c r="Z283" s="41" t="s">
        <v>83</v>
      </c>
      <c r="AA283" s="41" t="s">
        <v>84</v>
      </c>
      <c r="AB283" s="24" t="s">
        <v>96</v>
      </c>
      <c r="AC283" s="41" t="s">
        <v>90</v>
      </c>
      <c r="AG283" s="41">
        <v>99076549</v>
      </c>
      <c r="AH283" s="41">
        <v>13980</v>
      </c>
      <c r="AI283" s="41">
        <f>VLOOKUP(AG283,[1]CRE!$A$2:$J$994,10,FALSE)</f>
        <v>14503</v>
      </c>
      <c r="AK283" s="41">
        <v>99076549</v>
      </c>
      <c r="AL283" s="41">
        <v>14938</v>
      </c>
      <c r="AQ283" s="41">
        <v>99076549</v>
      </c>
      <c r="AR283" s="41">
        <v>15439</v>
      </c>
      <c r="AT283" s="41">
        <v>99076549</v>
      </c>
      <c r="AU283" s="41">
        <v>16285</v>
      </c>
      <c r="AW283" s="41">
        <v>99076549</v>
      </c>
      <c r="AX283" s="41">
        <v>17045</v>
      </c>
      <c r="AY283" s="36"/>
    </row>
    <row r="284" spans="2:51" x14ac:dyDescent="0.25">
      <c r="B284" s="22" t="s">
        <v>472</v>
      </c>
      <c r="C284" s="41" t="s">
        <v>68</v>
      </c>
      <c r="D284" s="41" t="s">
        <v>473</v>
      </c>
      <c r="E284" s="41" t="s">
        <v>473</v>
      </c>
      <c r="F284" s="13" t="str">
        <f t="shared" si="29"/>
        <v>5-2</v>
      </c>
      <c r="G284" s="13" t="str">
        <f t="shared" si="28"/>
        <v>CR32</v>
      </c>
      <c r="H284" s="41">
        <v>20</v>
      </c>
      <c r="I284" s="41" t="s">
        <v>297</v>
      </c>
      <c r="J284" s="41" t="s">
        <v>77</v>
      </c>
      <c r="K284" s="41">
        <v>3</v>
      </c>
      <c r="L284" s="17" t="s">
        <v>110</v>
      </c>
      <c r="M284" s="27">
        <v>557</v>
      </c>
      <c r="N284" s="20">
        <v>98183617</v>
      </c>
      <c r="O284" s="36">
        <v>18876</v>
      </c>
      <c r="P284" s="36">
        <f t="shared" si="26"/>
        <v>19442</v>
      </c>
      <c r="Q284" s="36">
        <v>19903</v>
      </c>
      <c r="R284" s="36">
        <f t="shared" si="27"/>
        <v>20042</v>
      </c>
      <c r="S284" s="36">
        <v>22155</v>
      </c>
      <c r="T284" s="42" t="s">
        <v>97</v>
      </c>
      <c r="U284" s="42" t="s">
        <v>98</v>
      </c>
      <c r="V284" s="42" t="s">
        <v>80</v>
      </c>
      <c r="W284" s="42" t="s">
        <v>81</v>
      </c>
      <c r="X284" s="38">
        <v>2.5</v>
      </c>
      <c r="Y284" s="42" t="s">
        <v>457</v>
      </c>
      <c r="Z284" s="41" t="s">
        <v>83</v>
      </c>
      <c r="AA284" s="41" t="s">
        <v>84</v>
      </c>
      <c r="AB284" s="24" t="s">
        <v>136</v>
      </c>
      <c r="AC284" s="41" t="s">
        <v>86</v>
      </c>
      <c r="AG284" s="41">
        <v>98183617</v>
      </c>
      <c r="AH284" s="41">
        <v>18176</v>
      </c>
      <c r="AI284" s="41">
        <f>VLOOKUP(AG284,[1]CRE!$A$2:$J$994,10,FALSE)</f>
        <v>18876</v>
      </c>
      <c r="AK284" s="41">
        <v>98183617</v>
      </c>
      <c r="AL284" s="41">
        <v>19442</v>
      </c>
      <c r="AQ284" s="41">
        <v>98183617</v>
      </c>
      <c r="AR284" s="41">
        <v>20042</v>
      </c>
      <c r="AT284" s="41">
        <v>98183617</v>
      </c>
      <c r="AU284" s="41">
        <v>21188</v>
      </c>
      <c r="AW284" s="41">
        <v>98183617</v>
      </c>
      <c r="AX284" s="41">
        <v>22155</v>
      </c>
      <c r="AY284" s="36"/>
    </row>
    <row r="285" spans="2:51" x14ac:dyDescent="0.25">
      <c r="B285" s="22" t="s">
        <v>474</v>
      </c>
      <c r="C285" s="41" t="s">
        <v>68</v>
      </c>
      <c r="D285" s="41" t="s">
        <v>473</v>
      </c>
      <c r="E285" s="41" t="s">
        <v>473</v>
      </c>
      <c r="F285" s="13" t="str">
        <f t="shared" si="29"/>
        <v>5-2</v>
      </c>
      <c r="G285" s="13" t="str">
        <f t="shared" si="28"/>
        <v>CR32</v>
      </c>
      <c r="H285" s="41">
        <v>20</v>
      </c>
      <c r="I285" s="41" t="s">
        <v>297</v>
      </c>
      <c r="J285" s="41" t="s">
        <v>77</v>
      </c>
      <c r="K285" s="41">
        <v>3</v>
      </c>
      <c r="L285" s="17" t="s">
        <v>110</v>
      </c>
      <c r="M285" s="27">
        <v>557</v>
      </c>
      <c r="N285" s="25">
        <v>98183633</v>
      </c>
      <c r="O285" s="36">
        <v>18461</v>
      </c>
      <c r="P285" s="36">
        <f t="shared" si="26"/>
        <v>19014</v>
      </c>
      <c r="Q285" s="36">
        <v>19586</v>
      </c>
      <c r="R285" s="36">
        <f t="shared" si="27"/>
        <v>19689</v>
      </c>
      <c r="S285" s="36">
        <v>21762</v>
      </c>
      <c r="T285" s="42" t="s">
        <v>97</v>
      </c>
      <c r="U285" s="42" t="s">
        <v>98</v>
      </c>
      <c r="V285" s="42" t="s">
        <v>80</v>
      </c>
      <c r="W285" s="42" t="s">
        <v>81</v>
      </c>
      <c r="X285" s="38">
        <v>2.5</v>
      </c>
      <c r="Y285" s="42" t="s">
        <v>457</v>
      </c>
      <c r="Z285" s="41" t="s">
        <v>83</v>
      </c>
      <c r="AA285" s="41" t="s">
        <v>84</v>
      </c>
      <c r="AB285" s="24" t="s">
        <v>136</v>
      </c>
      <c r="AC285" s="41" t="s">
        <v>90</v>
      </c>
      <c r="AG285" s="41">
        <v>98183633</v>
      </c>
      <c r="AH285" s="41">
        <v>17781</v>
      </c>
      <c r="AI285" s="41">
        <f>VLOOKUP(AG285,[1]CRE!$A$2:$J$994,10,FALSE)</f>
        <v>18461</v>
      </c>
      <c r="AK285" s="41">
        <v>98183633</v>
      </c>
      <c r="AL285" s="41">
        <v>19014</v>
      </c>
      <c r="AQ285" s="41">
        <v>98183633</v>
      </c>
      <c r="AR285" s="41">
        <v>19689</v>
      </c>
      <c r="AT285" s="41">
        <v>98183633</v>
      </c>
      <c r="AU285" s="41">
        <v>20814</v>
      </c>
      <c r="AW285" s="41">
        <v>98183633</v>
      </c>
      <c r="AX285" s="41">
        <v>21762</v>
      </c>
      <c r="AY285" s="36"/>
    </row>
    <row r="286" spans="2:51" x14ac:dyDescent="0.25">
      <c r="B286" s="22" t="s">
        <v>475</v>
      </c>
      <c r="C286" s="41" t="s">
        <v>68</v>
      </c>
      <c r="D286" s="41" t="s">
        <v>476</v>
      </c>
      <c r="E286" s="41" t="s">
        <v>476</v>
      </c>
      <c r="F286" s="13" t="str">
        <f t="shared" ref="F286:F291" si="30">RIGHT(E286,1)</f>
        <v>5</v>
      </c>
      <c r="G286" s="13" t="str">
        <f t="shared" si="28"/>
        <v>CR32</v>
      </c>
      <c r="H286" s="41">
        <v>20</v>
      </c>
      <c r="I286" s="41" t="s">
        <v>297</v>
      </c>
      <c r="J286" s="41" t="s">
        <v>77</v>
      </c>
      <c r="K286" s="41">
        <v>3</v>
      </c>
      <c r="L286" s="17" t="s">
        <v>110</v>
      </c>
      <c r="M286" s="27">
        <v>557</v>
      </c>
      <c r="N286" s="20">
        <v>98183618</v>
      </c>
      <c r="O286" s="36">
        <v>18876</v>
      </c>
      <c r="P286" s="36">
        <f t="shared" si="26"/>
        <v>19442</v>
      </c>
      <c r="Q286" s="36">
        <v>19903</v>
      </c>
      <c r="R286" s="36">
        <f t="shared" si="27"/>
        <v>20042</v>
      </c>
      <c r="S286" s="36">
        <v>22155</v>
      </c>
      <c r="T286" s="42" t="s">
        <v>97</v>
      </c>
      <c r="U286" s="42" t="s">
        <v>98</v>
      </c>
      <c r="V286" s="42" t="s">
        <v>80</v>
      </c>
      <c r="W286" s="42" t="s">
        <v>81</v>
      </c>
      <c r="X286" s="38">
        <v>2.5</v>
      </c>
      <c r="Y286" s="42" t="s">
        <v>457</v>
      </c>
      <c r="Z286" s="41" t="s">
        <v>83</v>
      </c>
      <c r="AA286" s="41" t="s">
        <v>84</v>
      </c>
      <c r="AB286" s="24" t="s">
        <v>136</v>
      </c>
      <c r="AC286" s="41" t="s">
        <v>86</v>
      </c>
      <c r="AG286" s="41">
        <v>98183618</v>
      </c>
      <c r="AH286" s="41">
        <v>18176</v>
      </c>
      <c r="AI286" s="41">
        <f>VLOOKUP(AG286,[1]CRE!$A$2:$J$994,10,FALSE)</f>
        <v>18876</v>
      </c>
      <c r="AK286" s="41">
        <v>98183618</v>
      </c>
      <c r="AL286" s="41">
        <v>19442</v>
      </c>
      <c r="AQ286" s="41">
        <v>98183618</v>
      </c>
      <c r="AR286" s="41">
        <v>20042</v>
      </c>
      <c r="AT286" s="41">
        <v>98183618</v>
      </c>
      <c r="AU286" s="41">
        <v>21188</v>
      </c>
      <c r="AW286" s="41">
        <v>98183618</v>
      </c>
      <c r="AX286" s="41">
        <v>22155</v>
      </c>
      <c r="AY286" s="36"/>
    </row>
    <row r="287" spans="2:51" x14ac:dyDescent="0.25">
      <c r="B287" s="22" t="s">
        <v>477</v>
      </c>
      <c r="C287" s="41" t="s">
        <v>68</v>
      </c>
      <c r="D287" s="41" t="s">
        <v>476</v>
      </c>
      <c r="E287" s="41" t="s">
        <v>476</v>
      </c>
      <c r="F287" s="13" t="str">
        <f t="shared" si="30"/>
        <v>5</v>
      </c>
      <c r="G287" s="13" t="str">
        <f t="shared" si="28"/>
        <v>CR32</v>
      </c>
      <c r="H287" s="41">
        <v>20</v>
      </c>
      <c r="I287" s="41" t="s">
        <v>297</v>
      </c>
      <c r="J287" s="41" t="s">
        <v>77</v>
      </c>
      <c r="K287" s="41">
        <v>3</v>
      </c>
      <c r="L287" s="17" t="s">
        <v>110</v>
      </c>
      <c r="M287" s="27">
        <v>557</v>
      </c>
      <c r="N287" s="25">
        <v>98183634</v>
      </c>
      <c r="O287" s="36">
        <v>18461</v>
      </c>
      <c r="P287" s="36">
        <f t="shared" si="26"/>
        <v>19014</v>
      </c>
      <c r="Q287" s="36">
        <v>19586</v>
      </c>
      <c r="R287" s="36">
        <f t="shared" si="27"/>
        <v>19689</v>
      </c>
      <c r="S287" s="36">
        <v>21762</v>
      </c>
      <c r="T287" s="42" t="s">
        <v>97</v>
      </c>
      <c r="U287" s="42" t="s">
        <v>98</v>
      </c>
      <c r="V287" s="42" t="s">
        <v>80</v>
      </c>
      <c r="W287" s="42" t="s">
        <v>81</v>
      </c>
      <c r="X287" s="38">
        <v>2.5</v>
      </c>
      <c r="Y287" s="42" t="s">
        <v>457</v>
      </c>
      <c r="Z287" s="41" t="s">
        <v>83</v>
      </c>
      <c r="AA287" s="41" t="s">
        <v>84</v>
      </c>
      <c r="AB287" s="24" t="s">
        <v>136</v>
      </c>
      <c r="AC287" s="41" t="s">
        <v>90</v>
      </c>
      <c r="AG287" s="41">
        <v>98183634</v>
      </c>
      <c r="AH287" s="41">
        <v>17781</v>
      </c>
      <c r="AI287" s="41">
        <f>VLOOKUP(AG287,[1]CRE!$A$2:$J$994,10,FALSE)</f>
        <v>18461</v>
      </c>
      <c r="AK287" s="41">
        <v>98183634</v>
      </c>
      <c r="AL287" s="41">
        <v>19014</v>
      </c>
      <c r="AQ287" s="41">
        <v>98183634</v>
      </c>
      <c r="AR287" s="41">
        <v>19689</v>
      </c>
      <c r="AT287" s="41">
        <v>98183634</v>
      </c>
      <c r="AU287" s="41">
        <v>20814</v>
      </c>
      <c r="AW287" s="41">
        <v>98183634</v>
      </c>
      <c r="AX287" s="41">
        <v>21762</v>
      </c>
      <c r="AY287" s="36"/>
    </row>
    <row r="288" spans="2:51" x14ac:dyDescent="0.25">
      <c r="B288" s="22" t="s">
        <v>478</v>
      </c>
      <c r="C288" s="41" t="s">
        <v>68</v>
      </c>
      <c r="D288" s="41" t="s">
        <v>479</v>
      </c>
      <c r="E288" s="41" t="s">
        <v>479</v>
      </c>
      <c r="F288" s="13" t="str">
        <f t="shared" si="30"/>
        <v>6</v>
      </c>
      <c r="G288" s="13" t="str">
        <f t="shared" si="28"/>
        <v>CR32</v>
      </c>
      <c r="H288" s="41">
        <v>25</v>
      </c>
      <c r="I288" s="41" t="s">
        <v>373</v>
      </c>
      <c r="J288" s="41" t="s">
        <v>77</v>
      </c>
      <c r="K288" s="41">
        <v>3</v>
      </c>
      <c r="L288" s="17" t="s">
        <v>110</v>
      </c>
      <c r="M288" s="27">
        <v>628</v>
      </c>
      <c r="N288" s="20">
        <v>98183619</v>
      </c>
      <c r="O288" s="36">
        <v>21990</v>
      </c>
      <c r="P288" s="36">
        <f t="shared" si="26"/>
        <v>22650</v>
      </c>
      <c r="Q288" s="36">
        <v>23206</v>
      </c>
      <c r="R288" s="36">
        <f t="shared" si="27"/>
        <v>23356</v>
      </c>
      <c r="S288" s="36">
        <v>25813</v>
      </c>
      <c r="T288" s="42" t="s">
        <v>97</v>
      </c>
      <c r="U288" s="42" t="s">
        <v>98</v>
      </c>
      <c r="V288" s="42" t="s">
        <v>80</v>
      </c>
      <c r="W288" s="42" t="s">
        <v>81</v>
      </c>
      <c r="X288" s="38">
        <v>2.5</v>
      </c>
      <c r="Y288" s="42" t="s">
        <v>82</v>
      </c>
      <c r="Z288" s="41" t="s">
        <v>83</v>
      </c>
      <c r="AA288" s="41" t="s">
        <v>84</v>
      </c>
      <c r="AB288" s="24" t="s">
        <v>136</v>
      </c>
      <c r="AC288" s="41" t="s">
        <v>86</v>
      </c>
      <c r="AG288" s="41">
        <v>98183619</v>
      </c>
      <c r="AH288" s="41">
        <v>21178</v>
      </c>
      <c r="AI288" s="41">
        <f>VLOOKUP(AG288,[1]CRE!$A$2:$J$994,10,FALSE)</f>
        <v>21990</v>
      </c>
      <c r="AK288" s="41">
        <v>98183619</v>
      </c>
      <c r="AL288" s="41">
        <v>22650</v>
      </c>
      <c r="AQ288" s="41">
        <v>98183619</v>
      </c>
      <c r="AR288" s="41">
        <v>23356</v>
      </c>
      <c r="AT288" s="41">
        <v>98183619</v>
      </c>
      <c r="AU288" s="41">
        <v>24684</v>
      </c>
      <c r="AW288" s="41">
        <v>98183619</v>
      </c>
      <c r="AX288" s="41">
        <v>25813</v>
      </c>
      <c r="AY288" s="36"/>
    </row>
    <row r="289" spans="2:51" x14ac:dyDescent="0.25">
      <c r="B289" s="22" t="s">
        <v>480</v>
      </c>
      <c r="C289" s="41" t="s">
        <v>68</v>
      </c>
      <c r="D289" s="41" t="s">
        <v>479</v>
      </c>
      <c r="E289" s="41" t="s">
        <v>479</v>
      </c>
      <c r="F289" s="13" t="str">
        <f t="shared" si="30"/>
        <v>6</v>
      </c>
      <c r="G289" s="13" t="str">
        <f t="shared" si="28"/>
        <v>CR32</v>
      </c>
      <c r="H289" s="41">
        <v>25</v>
      </c>
      <c r="I289" s="41" t="s">
        <v>373</v>
      </c>
      <c r="J289" s="41" t="s">
        <v>77</v>
      </c>
      <c r="K289" s="41">
        <v>3</v>
      </c>
      <c r="L289" s="17" t="s">
        <v>110</v>
      </c>
      <c r="M289" s="27">
        <v>628</v>
      </c>
      <c r="N289" s="25">
        <v>98183635</v>
      </c>
      <c r="O289" s="36">
        <v>21575</v>
      </c>
      <c r="P289" s="36">
        <f t="shared" si="26"/>
        <v>22222</v>
      </c>
      <c r="Q289" s="36">
        <v>22889</v>
      </c>
      <c r="R289" s="36">
        <f t="shared" si="27"/>
        <v>23003</v>
      </c>
      <c r="S289" s="36">
        <v>25420</v>
      </c>
      <c r="T289" s="42" t="s">
        <v>97</v>
      </c>
      <c r="U289" s="42" t="s">
        <v>98</v>
      </c>
      <c r="V289" s="42" t="s">
        <v>80</v>
      </c>
      <c r="W289" s="42" t="s">
        <v>81</v>
      </c>
      <c r="X289" s="38">
        <v>2.5</v>
      </c>
      <c r="Y289" s="42" t="s">
        <v>82</v>
      </c>
      <c r="Z289" s="41" t="s">
        <v>83</v>
      </c>
      <c r="AA289" s="41" t="s">
        <v>84</v>
      </c>
      <c r="AB289" s="24" t="s">
        <v>136</v>
      </c>
      <c r="AC289" s="41" t="s">
        <v>90</v>
      </c>
      <c r="AG289" s="41">
        <v>98183635</v>
      </c>
      <c r="AH289" s="41">
        <v>20783</v>
      </c>
      <c r="AI289" s="41">
        <f>VLOOKUP(AG289,[1]CRE!$A$2:$J$994,10,FALSE)</f>
        <v>21575</v>
      </c>
      <c r="AK289" s="41">
        <v>98183635</v>
      </c>
      <c r="AL289" s="41">
        <v>22222</v>
      </c>
      <c r="AQ289" s="41">
        <v>98183635</v>
      </c>
      <c r="AR289" s="41">
        <v>23003</v>
      </c>
      <c r="AT289" s="41">
        <v>98183635</v>
      </c>
      <c r="AU289" s="41">
        <v>24310</v>
      </c>
      <c r="AW289" s="41">
        <v>98183635</v>
      </c>
      <c r="AX289" s="41">
        <v>25420</v>
      </c>
      <c r="AY289" s="36"/>
    </row>
    <row r="290" spans="2:51" x14ac:dyDescent="0.25">
      <c r="B290" s="22" t="s">
        <v>481</v>
      </c>
      <c r="C290" s="41" t="s">
        <v>68</v>
      </c>
      <c r="D290" s="41" t="s">
        <v>482</v>
      </c>
      <c r="E290" s="41" t="s">
        <v>482</v>
      </c>
      <c r="F290" s="13" t="str">
        <f t="shared" si="30"/>
        <v>7</v>
      </c>
      <c r="G290" s="13" t="str">
        <f t="shared" si="28"/>
        <v>CR32</v>
      </c>
      <c r="H290" s="41">
        <v>30</v>
      </c>
      <c r="I290" s="41" t="s">
        <v>373</v>
      </c>
      <c r="J290" s="41" t="s">
        <v>77</v>
      </c>
      <c r="K290" s="41">
        <v>3</v>
      </c>
      <c r="L290" s="17" t="s">
        <v>110</v>
      </c>
      <c r="M290" s="27">
        <v>661</v>
      </c>
      <c r="N290" s="20">
        <v>98183620</v>
      </c>
      <c r="O290" s="36">
        <v>23859</v>
      </c>
      <c r="P290" s="36">
        <f t="shared" si="26"/>
        <v>24576</v>
      </c>
      <c r="Q290" s="36">
        <v>25189</v>
      </c>
      <c r="R290" s="36">
        <f t="shared" si="27"/>
        <v>25293</v>
      </c>
      <c r="S290" s="36">
        <v>27925</v>
      </c>
      <c r="T290" s="42" t="s">
        <v>97</v>
      </c>
      <c r="U290" s="42" t="s">
        <v>98</v>
      </c>
      <c r="V290" s="42" t="s">
        <v>80</v>
      </c>
      <c r="W290" s="42" t="s">
        <v>81</v>
      </c>
      <c r="X290" s="38">
        <v>2.5</v>
      </c>
      <c r="Y290" s="42" t="s">
        <v>82</v>
      </c>
      <c r="Z290" s="41" t="s">
        <v>83</v>
      </c>
      <c r="AA290" s="41" t="s">
        <v>84</v>
      </c>
      <c r="AB290" s="24" t="s">
        <v>136</v>
      </c>
      <c r="AC290" s="41" t="s">
        <v>86</v>
      </c>
      <c r="AG290" s="41">
        <v>98183620</v>
      </c>
      <c r="AH290" s="41">
        <v>22996</v>
      </c>
      <c r="AI290" s="41">
        <f>VLOOKUP(AG290,[1]CRE!$A$2:$J$994,10,FALSE)</f>
        <v>23859</v>
      </c>
      <c r="AK290" s="41">
        <v>98183620</v>
      </c>
      <c r="AL290" s="41">
        <v>24576</v>
      </c>
      <c r="AQ290" s="41">
        <v>98183620</v>
      </c>
      <c r="AR290" s="41">
        <v>25293</v>
      </c>
      <c r="AT290" s="41">
        <v>98183620</v>
      </c>
      <c r="AU290" s="41">
        <v>26677</v>
      </c>
      <c r="AW290" s="41">
        <v>98183620</v>
      </c>
      <c r="AX290" s="41">
        <v>27925</v>
      </c>
      <c r="AY290" s="36"/>
    </row>
    <row r="291" spans="2:51" x14ac:dyDescent="0.25">
      <c r="B291" s="22" t="s">
        <v>483</v>
      </c>
      <c r="C291" s="41" t="s">
        <v>68</v>
      </c>
      <c r="D291" s="41" t="s">
        <v>482</v>
      </c>
      <c r="E291" s="41" t="s">
        <v>482</v>
      </c>
      <c r="F291" s="13" t="str">
        <f t="shared" si="30"/>
        <v>7</v>
      </c>
      <c r="G291" s="13" t="str">
        <f t="shared" si="28"/>
        <v>CR32</v>
      </c>
      <c r="H291" s="41">
        <v>30</v>
      </c>
      <c r="I291" s="41" t="s">
        <v>373</v>
      </c>
      <c r="J291" s="41" t="s">
        <v>77</v>
      </c>
      <c r="K291" s="41">
        <v>3</v>
      </c>
      <c r="L291" s="17" t="s">
        <v>110</v>
      </c>
      <c r="M291" s="27">
        <v>661</v>
      </c>
      <c r="N291" s="25">
        <v>98183636</v>
      </c>
      <c r="O291" s="36">
        <v>23444</v>
      </c>
      <c r="P291" s="36">
        <f t="shared" si="26"/>
        <v>24148</v>
      </c>
      <c r="Q291" s="36">
        <v>24872</v>
      </c>
      <c r="R291" s="36">
        <f t="shared" si="27"/>
        <v>24940</v>
      </c>
      <c r="S291" s="36">
        <v>27532</v>
      </c>
      <c r="T291" s="42" t="s">
        <v>97</v>
      </c>
      <c r="U291" s="42" t="s">
        <v>98</v>
      </c>
      <c r="V291" s="42" t="s">
        <v>80</v>
      </c>
      <c r="W291" s="42" t="s">
        <v>81</v>
      </c>
      <c r="X291" s="38">
        <v>2.5</v>
      </c>
      <c r="Y291" s="42" t="s">
        <v>82</v>
      </c>
      <c r="Z291" s="41" t="s">
        <v>83</v>
      </c>
      <c r="AA291" s="41" t="s">
        <v>84</v>
      </c>
      <c r="AB291" s="24" t="s">
        <v>136</v>
      </c>
      <c r="AC291" s="41" t="s">
        <v>90</v>
      </c>
      <c r="AG291" s="41">
        <v>98183636</v>
      </c>
      <c r="AH291" s="41">
        <v>22601</v>
      </c>
      <c r="AI291" s="41">
        <f>VLOOKUP(AG291,[1]CRE!$A$2:$J$994,10,FALSE)</f>
        <v>23444</v>
      </c>
      <c r="AK291" s="41">
        <v>98183636</v>
      </c>
      <c r="AL291" s="41">
        <v>24148</v>
      </c>
      <c r="AQ291" s="41">
        <v>98183636</v>
      </c>
      <c r="AR291" s="41">
        <v>24940</v>
      </c>
      <c r="AT291" s="41">
        <v>98183636</v>
      </c>
      <c r="AU291" s="41">
        <v>26303</v>
      </c>
      <c r="AW291" s="41">
        <v>98183636</v>
      </c>
      <c r="AX291" s="41">
        <v>27532</v>
      </c>
      <c r="AY291" s="36"/>
    </row>
    <row r="292" spans="2:51" x14ac:dyDescent="0.25">
      <c r="B292" s="22" t="s">
        <v>484</v>
      </c>
      <c r="C292" s="41" t="s">
        <v>68</v>
      </c>
      <c r="D292" s="41" t="s">
        <v>485</v>
      </c>
      <c r="E292" s="41" t="s">
        <v>485</v>
      </c>
      <c r="F292" s="13" t="str">
        <f t="shared" ref="F292:F297" si="31">RIGHT(E292,3)</f>
        <v>8-2</v>
      </c>
      <c r="G292" s="13" t="str">
        <f t="shared" si="28"/>
        <v>CR32</v>
      </c>
      <c r="H292" s="41">
        <v>30</v>
      </c>
      <c r="I292" s="41" t="s">
        <v>373</v>
      </c>
      <c r="J292" s="41" t="s">
        <v>77</v>
      </c>
      <c r="K292" s="41">
        <v>3</v>
      </c>
      <c r="L292" s="17" t="s">
        <v>110</v>
      </c>
      <c r="M292" s="27">
        <v>674</v>
      </c>
      <c r="N292" s="20">
        <v>98183631</v>
      </c>
      <c r="O292" s="36">
        <v>24437</v>
      </c>
      <c r="P292" s="36">
        <f t="shared" si="26"/>
        <v>25171</v>
      </c>
      <c r="Q292" s="36">
        <v>25802</v>
      </c>
      <c r="R292" s="36">
        <f t="shared" si="27"/>
        <v>25931</v>
      </c>
      <c r="S292" s="36">
        <v>28641</v>
      </c>
      <c r="T292" s="42" t="s">
        <v>97</v>
      </c>
      <c r="U292" s="42" t="s">
        <v>98</v>
      </c>
      <c r="V292" s="42" t="s">
        <v>80</v>
      </c>
      <c r="W292" s="42" t="s">
        <v>81</v>
      </c>
      <c r="X292" s="38">
        <v>2.5</v>
      </c>
      <c r="Y292" s="42" t="s">
        <v>82</v>
      </c>
      <c r="Z292" s="41" t="s">
        <v>83</v>
      </c>
      <c r="AA292" s="41" t="s">
        <v>84</v>
      </c>
      <c r="AB292" s="24" t="s">
        <v>153</v>
      </c>
      <c r="AC292" s="41" t="s">
        <v>86</v>
      </c>
      <c r="AG292" s="41">
        <v>98183631</v>
      </c>
      <c r="AH292" s="41">
        <v>23546</v>
      </c>
      <c r="AI292" s="41">
        <f>VLOOKUP(AG292,[1]CRE!$A$2:$J$994,10,FALSE)</f>
        <v>24437</v>
      </c>
      <c r="AK292" s="41">
        <v>98183631</v>
      </c>
      <c r="AL292" s="41">
        <v>25171</v>
      </c>
      <c r="AQ292" s="41">
        <v>98183631</v>
      </c>
      <c r="AR292" s="41">
        <v>25931</v>
      </c>
      <c r="AT292" s="41">
        <v>98183631</v>
      </c>
      <c r="AU292" s="41">
        <v>27372</v>
      </c>
      <c r="AW292" s="41">
        <v>98183631</v>
      </c>
      <c r="AX292" s="41">
        <v>28641</v>
      </c>
      <c r="AY292" s="36"/>
    </row>
    <row r="293" spans="2:51" x14ac:dyDescent="0.25">
      <c r="B293" s="22" t="s">
        <v>486</v>
      </c>
      <c r="C293" s="41" t="s">
        <v>68</v>
      </c>
      <c r="D293" s="41" t="s">
        <v>485</v>
      </c>
      <c r="E293" s="41" t="s">
        <v>485</v>
      </c>
      <c r="F293" s="13" t="str">
        <f t="shared" si="31"/>
        <v>8-2</v>
      </c>
      <c r="G293" s="13" t="str">
        <f t="shared" si="28"/>
        <v>CR32</v>
      </c>
      <c r="H293" s="41">
        <v>30</v>
      </c>
      <c r="I293" s="41" t="s">
        <v>373</v>
      </c>
      <c r="J293" s="41" t="s">
        <v>77</v>
      </c>
      <c r="K293" s="41">
        <v>3</v>
      </c>
      <c r="L293" s="17" t="s">
        <v>110</v>
      </c>
      <c r="M293" s="27">
        <v>674</v>
      </c>
      <c r="N293" s="25">
        <v>98183637</v>
      </c>
      <c r="O293" s="36">
        <v>24022</v>
      </c>
      <c r="P293" s="36">
        <f t="shared" si="26"/>
        <v>24743</v>
      </c>
      <c r="Q293" s="36">
        <v>25485</v>
      </c>
      <c r="R293" s="36">
        <f t="shared" si="27"/>
        <v>25578</v>
      </c>
      <c r="S293" s="36">
        <v>28248</v>
      </c>
      <c r="T293" s="42" t="s">
        <v>97</v>
      </c>
      <c r="U293" s="42" t="s">
        <v>98</v>
      </c>
      <c r="V293" s="42" t="s">
        <v>80</v>
      </c>
      <c r="W293" s="42" t="s">
        <v>81</v>
      </c>
      <c r="X293" s="38">
        <v>2.5</v>
      </c>
      <c r="Y293" s="42" t="s">
        <v>82</v>
      </c>
      <c r="Z293" s="41" t="s">
        <v>83</v>
      </c>
      <c r="AA293" s="41" t="s">
        <v>84</v>
      </c>
      <c r="AB293" s="24" t="s">
        <v>153</v>
      </c>
      <c r="AC293" s="41" t="s">
        <v>90</v>
      </c>
      <c r="AG293" s="41">
        <v>98183637</v>
      </c>
      <c r="AH293" s="41">
        <v>23151</v>
      </c>
      <c r="AI293" s="41">
        <f>VLOOKUP(AG293,[1]CRE!$A$2:$J$994,10,FALSE)</f>
        <v>24022</v>
      </c>
      <c r="AK293" s="41">
        <v>98183637</v>
      </c>
      <c r="AL293" s="41">
        <v>24743</v>
      </c>
      <c r="AQ293" s="41">
        <v>98183637</v>
      </c>
      <c r="AR293" s="41">
        <v>25578</v>
      </c>
      <c r="AT293" s="41">
        <v>98183637</v>
      </c>
      <c r="AU293" s="41">
        <v>26998</v>
      </c>
      <c r="AW293" s="41">
        <v>98183637</v>
      </c>
      <c r="AX293" s="41">
        <v>28248</v>
      </c>
      <c r="AY293" s="36"/>
    </row>
    <row r="294" spans="2:51" x14ac:dyDescent="0.25">
      <c r="B294" s="22" t="s">
        <v>487</v>
      </c>
      <c r="C294" s="41" t="s">
        <v>68</v>
      </c>
      <c r="D294" s="41" t="s">
        <v>488</v>
      </c>
      <c r="E294" s="41" t="s">
        <v>488</v>
      </c>
      <c r="F294" s="13" t="str">
        <f t="shared" si="31"/>
        <v>1-1</v>
      </c>
      <c r="G294" s="13" t="str">
        <f t="shared" si="28"/>
        <v>CR45</v>
      </c>
      <c r="H294" s="41" t="s">
        <v>245</v>
      </c>
      <c r="I294" s="41" t="s">
        <v>246</v>
      </c>
      <c r="J294" s="41" t="s">
        <v>77</v>
      </c>
      <c r="K294" s="41">
        <v>3</v>
      </c>
      <c r="L294" s="35" t="s">
        <v>119</v>
      </c>
      <c r="M294" s="27">
        <v>311</v>
      </c>
      <c r="N294" s="20">
        <v>99392765</v>
      </c>
      <c r="O294" s="36">
        <v>9343</v>
      </c>
      <c r="P294" s="36">
        <f t="shared" si="26"/>
        <v>9624</v>
      </c>
      <c r="Q294" s="36">
        <v>9789</v>
      </c>
      <c r="R294" s="36">
        <f t="shared" si="27"/>
        <v>9882</v>
      </c>
      <c r="S294" s="36">
        <v>10885</v>
      </c>
      <c r="T294" s="42" t="s">
        <v>100</v>
      </c>
      <c r="U294" s="42" t="s">
        <v>101</v>
      </c>
      <c r="V294" s="42" t="s">
        <v>80</v>
      </c>
      <c r="W294" s="42" t="s">
        <v>81</v>
      </c>
      <c r="X294" s="38">
        <v>3</v>
      </c>
      <c r="Y294" s="42" t="s">
        <v>457</v>
      </c>
      <c r="Z294" s="41" t="s">
        <v>83</v>
      </c>
      <c r="AA294" s="41" t="s">
        <v>84</v>
      </c>
      <c r="AB294" s="21" t="s">
        <v>85</v>
      </c>
      <c r="AC294" s="41" t="s">
        <v>86</v>
      </c>
      <c r="AG294" s="41">
        <v>99392765</v>
      </c>
      <c r="AH294" s="41">
        <v>9016</v>
      </c>
      <c r="AI294" s="41">
        <f>VLOOKUP(AG294,[1]CRE!$A$2:$J$994,10,FALSE)</f>
        <v>9343</v>
      </c>
      <c r="AK294" s="41">
        <v>99392765</v>
      </c>
      <c r="AL294" s="41">
        <v>9624</v>
      </c>
      <c r="AQ294" s="41">
        <v>99392765</v>
      </c>
      <c r="AR294" s="41">
        <v>9882</v>
      </c>
      <c r="AT294" s="41">
        <v>99392765</v>
      </c>
      <c r="AU294" s="41">
        <v>10373</v>
      </c>
      <c r="AW294" s="41">
        <v>99392765</v>
      </c>
      <c r="AX294" s="41">
        <v>10885</v>
      </c>
      <c r="AY294" s="36"/>
    </row>
    <row r="295" spans="2:51" x14ac:dyDescent="0.25">
      <c r="B295" s="22" t="s">
        <v>489</v>
      </c>
      <c r="C295" s="41" t="s">
        <v>68</v>
      </c>
      <c r="D295" s="41" t="s">
        <v>488</v>
      </c>
      <c r="E295" s="41" t="s">
        <v>488</v>
      </c>
      <c r="F295" s="13" t="str">
        <f t="shared" si="31"/>
        <v>1-1</v>
      </c>
      <c r="G295" s="13" t="str">
        <f t="shared" si="28"/>
        <v>CR45</v>
      </c>
      <c r="H295" s="41" t="s">
        <v>245</v>
      </c>
      <c r="I295" s="41" t="s">
        <v>246</v>
      </c>
      <c r="J295" s="41" t="s">
        <v>77</v>
      </c>
      <c r="K295" s="41">
        <v>3</v>
      </c>
      <c r="L295" s="35" t="s">
        <v>119</v>
      </c>
      <c r="M295" s="27">
        <v>311</v>
      </c>
      <c r="N295" s="20">
        <v>99392752</v>
      </c>
      <c r="O295" s="36">
        <v>8928</v>
      </c>
      <c r="P295" s="36">
        <f t="shared" si="26"/>
        <v>9196</v>
      </c>
      <c r="Q295" s="36">
        <v>9472</v>
      </c>
      <c r="R295" s="36">
        <f t="shared" si="27"/>
        <v>9529</v>
      </c>
      <c r="S295" s="36">
        <v>10492</v>
      </c>
      <c r="T295" s="42" t="s">
        <v>100</v>
      </c>
      <c r="U295" s="42" t="s">
        <v>101</v>
      </c>
      <c r="V295" s="42" t="s">
        <v>80</v>
      </c>
      <c r="W295" s="42" t="s">
        <v>81</v>
      </c>
      <c r="X295" s="38">
        <v>3</v>
      </c>
      <c r="Y295" s="42" t="s">
        <v>457</v>
      </c>
      <c r="Z295" s="41" t="s">
        <v>83</v>
      </c>
      <c r="AA295" s="41" t="s">
        <v>84</v>
      </c>
      <c r="AB295" s="21" t="s">
        <v>85</v>
      </c>
      <c r="AC295" s="41" t="s">
        <v>90</v>
      </c>
      <c r="AG295" s="41">
        <v>99392752</v>
      </c>
      <c r="AH295" s="41">
        <v>8621</v>
      </c>
      <c r="AI295" s="41">
        <f>VLOOKUP(AG295,[1]CRE!$A$2:$J$994,10,FALSE)</f>
        <v>8928</v>
      </c>
      <c r="AK295" s="41">
        <v>99392752</v>
      </c>
      <c r="AL295" s="41">
        <v>9196</v>
      </c>
      <c r="AQ295" s="41">
        <v>99392752</v>
      </c>
      <c r="AR295" s="41">
        <v>9529</v>
      </c>
      <c r="AT295" s="41">
        <v>99392752</v>
      </c>
      <c r="AU295" s="41">
        <v>9999</v>
      </c>
      <c r="AW295" s="41">
        <v>99392752</v>
      </c>
      <c r="AX295" s="41">
        <v>10492</v>
      </c>
      <c r="AY295" s="36"/>
    </row>
    <row r="296" spans="2:51" x14ac:dyDescent="0.25">
      <c r="B296" s="22" t="s">
        <v>490</v>
      </c>
      <c r="C296" s="41" t="s">
        <v>68</v>
      </c>
      <c r="D296" s="41" t="s">
        <v>488</v>
      </c>
      <c r="E296" s="41" t="s">
        <v>488</v>
      </c>
      <c r="F296" s="13" t="str">
        <f t="shared" si="31"/>
        <v>1-1</v>
      </c>
      <c r="G296" s="13" t="str">
        <f t="shared" si="28"/>
        <v>CR45</v>
      </c>
      <c r="H296" s="41" t="s">
        <v>245</v>
      </c>
      <c r="I296" s="41" t="s">
        <v>246</v>
      </c>
      <c r="J296" s="41" t="s">
        <v>77</v>
      </c>
      <c r="K296" s="41">
        <v>3</v>
      </c>
      <c r="L296" s="35" t="s">
        <v>110</v>
      </c>
      <c r="M296" s="27">
        <v>311</v>
      </c>
      <c r="N296" s="20">
        <v>99076540</v>
      </c>
      <c r="O296" s="36">
        <v>9343</v>
      </c>
      <c r="P296" s="36">
        <f t="shared" si="26"/>
        <v>9624</v>
      </c>
      <c r="Q296" s="36">
        <v>9789</v>
      </c>
      <c r="R296" s="36">
        <f t="shared" si="27"/>
        <v>9882</v>
      </c>
      <c r="S296" s="36">
        <v>10885</v>
      </c>
      <c r="T296" s="42" t="s">
        <v>100</v>
      </c>
      <c r="U296" s="42" t="s">
        <v>101</v>
      </c>
      <c r="V296" s="42" t="s">
        <v>80</v>
      </c>
      <c r="W296" s="42" t="s">
        <v>81</v>
      </c>
      <c r="X296" s="38">
        <v>3</v>
      </c>
      <c r="Y296" s="42" t="s">
        <v>457</v>
      </c>
      <c r="Z296" s="41" t="s">
        <v>83</v>
      </c>
      <c r="AA296" s="41" t="s">
        <v>84</v>
      </c>
      <c r="AB296" s="21" t="s">
        <v>85</v>
      </c>
      <c r="AC296" s="41" t="s">
        <v>86</v>
      </c>
      <c r="AG296" s="41">
        <v>99076540</v>
      </c>
      <c r="AH296" s="41">
        <v>9016</v>
      </c>
      <c r="AI296" s="41">
        <f>VLOOKUP(AG296,[1]CRE!$A$2:$J$994,10,FALSE)</f>
        <v>9343</v>
      </c>
      <c r="AK296" s="41">
        <v>99076540</v>
      </c>
      <c r="AL296" s="41">
        <v>9624</v>
      </c>
      <c r="AQ296" s="41">
        <v>99076540</v>
      </c>
      <c r="AR296" s="41">
        <v>9882</v>
      </c>
      <c r="AT296" s="41">
        <v>99076540</v>
      </c>
      <c r="AU296" s="41">
        <v>10373</v>
      </c>
      <c r="AW296" s="41">
        <v>99076540</v>
      </c>
      <c r="AX296" s="41">
        <v>10885</v>
      </c>
      <c r="AY296" s="36"/>
    </row>
    <row r="297" spans="2:51" x14ac:dyDescent="0.25">
      <c r="B297" s="22" t="s">
        <v>491</v>
      </c>
      <c r="C297" s="41" t="s">
        <v>68</v>
      </c>
      <c r="D297" s="41" t="s">
        <v>488</v>
      </c>
      <c r="E297" s="41" t="s">
        <v>488</v>
      </c>
      <c r="F297" s="13" t="str">
        <f t="shared" si="31"/>
        <v>1-1</v>
      </c>
      <c r="G297" s="13" t="str">
        <f t="shared" si="28"/>
        <v>CR45</v>
      </c>
      <c r="H297" s="41" t="s">
        <v>245</v>
      </c>
      <c r="I297" s="41" t="s">
        <v>246</v>
      </c>
      <c r="J297" s="41" t="s">
        <v>77</v>
      </c>
      <c r="K297" s="41">
        <v>3</v>
      </c>
      <c r="L297" s="35" t="s">
        <v>110</v>
      </c>
      <c r="M297" s="27">
        <v>311</v>
      </c>
      <c r="N297" s="20">
        <v>99076538</v>
      </c>
      <c r="O297" s="36">
        <v>8928</v>
      </c>
      <c r="P297" s="36">
        <f t="shared" si="26"/>
        <v>9196</v>
      </c>
      <c r="Q297" s="36">
        <v>9472</v>
      </c>
      <c r="R297" s="36">
        <f t="shared" si="27"/>
        <v>9529</v>
      </c>
      <c r="S297" s="36">
        <v>10492</v>
      </c>
      <c r="T297" s="42" t="s">
        <v>100</v>
      </c>
      <c r="U297" s="42" t="s">
        <v>101</v>
      </c>
      <c r="V297" s="42" t="s">
        <v>80</v>
      </c>
      <c r="W297" s="42" t="s">
        <v>81</v>
      </c>
      <c r="X297" s="38">
        <v>3</v>
      </c>
      <c r="Y297" s="42" t="s">
        <v>457</v>
      </c>
      <c r="Z297" s="41" t="s">
        <v>83</v>
      </c>
      <c r="AA297" s="41" t="s">
        <v>84</v>
      </c>
      <c r="AB297" s="21" t="s">
        <v>85</v>
      </c>
      <c r="AC297" s="41" t="s">
        <v>90</v>
      </c>
      <c r="AG297" s="41">
        <v>99076538</v>
      </c>
      <c r="AH297" s="41">
        <v>8621</v>
      </c>
      <c r="AI297" s="41">
        <f>VLOOKUP(AG297,[1]CRE!$A$2:$J$994,10,FALSE)</f>
        <v>8928</v>
      </c>
      <c r="AK297" s="41">
        <v>99076538</v>
      </c>
      <c r="AL297" s="41">
        <v>9196</v>
      </c>
      <c r="AQ297" s="41">
        <v>99076538</v>
      </c>
      <c r="AR297" s="41">
        <v>9529</v>
      </c>
      <c r="AT297" s="41">
        <v>99076538</v>
      </c>
      <c r="AU297" s="41">
        <v>9999</v>
      </c>
      <c r="AW297" s="41">
        <v>99076538</v>
      </c>
      <c r="AX297" s="41">
        <v>10492</v>
      </c>
      <c r="AY297" s="36"/>
    </row>
    <row r="298" spans="2:51" x14ac:dyDescent="0.25">
      <c r="B298" s="22" t="s">
        <v>492</v>
      </c>
      <c r="C298" s="41" t="s">
        <v>68</v>
      </c>
      <c r="D298" s="41" t="s">
        <v>493</v>
      </c>
      <c r="E298" s="41" t="s">
        <v>493</v>
      </c>
      <c r="F298" s="13" t="str">
        <f>RIGHT(E298,1)</f>
        <v>1</v>
      </c>
      <c r="G298" s="13" t="str">
        <f t="shared" si="28"/>
        <v>CR45</v>
      </c>
      <c r="H298" s="41">
        <v>10</v>
      </c>
      <c r="I298" s="41" t="s">
        <v>246</v>
      </c>
      <c r="J298" s="41" t="s">
        <v>77</v>
      </c>
      <c r="K298" s="41">
        <v>3</v>
      </c>
      <c r="L298" s="35" t="s">
        <v>110</v>
      </c>
      <c r="M298" s="27">
        <v>311</v>
      </c>
      <c r="N298" s="20">
        <v>99076541</v>
      </c>
      <c r="O298" s="36">
        <v>9920</v>
      </c>
      <c r="P298" s="36">
        <f t="shared" si="26"/>
        <v>10218</v>
      </c>
      <c r="Q298" s="36">
        <v>10402</v>
      </c>
      <c r="R298" s="36">
        <f t="shared" si="27"/>
        <v>10474</v>
      </c>
      <c r="S298" s="36">
        <v>11522</v>
      </c>
      <c r="T298" s="42" t="s">
        <v>100</v>
      </c>
      <c r="U298" s="42" t="s">
        <v>101</v>
      </c>
      <c r="V298" s="42" t="s">
        <v>80</v>
      </c>
      <c r="W298" s="42" t="s">
        <v>81</v>
      </c>
      <c r="X298" s="38">
        <v>3</v>
      </c>
      <c r="Y298" s="42" t="s">
        <v>457</v>
      </c>
      <c r="Z298" s="41" t="s">
        <v>83</v>
      </c>
      <c r="AA298" s="41" t="s">
        <v>84</v>
      </c>
      <c r="AB298" s="21" t="s">
        <v>85</v>
      </c>
      <c r="AC298" s="41" t="s">
        <v>86</v>
      </c>
      <c r="AG298" s="41">
        <v>99076541</v>
      </c>
      <c r="AH298" s="41">
        <v>9582</v>
      </c>
      <c r="AI298" s="41">
        <f>VLOOKUP(AG298,[1]CRE!$A$2:$J$994,10,FALSE)</f>
        <v>9920</v>
      </c>
      <c r="AK298" s="41">
        <v>99076541</v>
      </c>
      <c r="AL298" s="41">
        <v>10218</v>
      </c>
      <c r="AQ298" s="41">
        <v>99076541</v>
      </c>
      <c r="AR298" s="41">
        <v>10474</v>
      </c>
      <c r="AT298" s="41">
        <v>99076541</v>
      </c>
      <c r="AU298" s="41">
        <v>10965</v>
      </c>
      <c r="AW298" s="41">
        <v>99076541</v>
      </c>
      <c r="AX298" s="41">
        <v>11522</v>
      </c>
      <c r="AY298" s="36"/>
    </row>
    <row r="299" spans="2:51" x14ac:dyDescent="0.25">
      <c r="B299" s="22" t="s">
        <v>494</v>
      </c>
      <c r="C299" s="41" t="s">
        <v>68</v>
      </c>
      <c r="D299" s="41" t="s">
        <v>493</v>
      </c>
      <c r="E299" s="41" t="s">
        <v>493</v>
      </c>
      <c r="F299" s="13" t="str">
        <f>RIGHT(E299,1)</f>
        <v>1</v>
      </c>
      <c r="G299" s="13" t="str">
        <f t="shared" si="28"/>
        <v>CR45</v>
      </c>
      <c r="H299" s="41">
        <v>10</v>
      </c>
      <c r="I299" s="41" t="s">
        <v>246</v>
      </c>
      <c r="J299" s="41" t="s">
        <v>77</v>
      </c>
      <c r="K299" s="41">
        <v>3</v>
      </c>
      <c r="L299" s="35" t="s">
        <v>110</v>
      </c>
      <c r="M299" s="27">
        <v>311</v>
      </c>
      <c r="N299" s="20">
        <v>99076539</v>
      </c>
      <c r="O299" s="36">
        <v>9505</v>
      </c>
      <c r="P299" s="36">
        <f t="shared" si="26"/>
        <v>9790</v>
      </c>
      <c r="Q299" s="36">
        <v>10085</v>
      </c>
      <c r="R299" s="36">
        <f t="shared" si="27"/>
        <v>10121</v>
      </c>
      <c r="S299" s="36">
        <v>11129</v>
      </c>
      <c r="T299" s="42" t="s">
        <v>100</v>
      </c>
      <c r="U299" s="42" t="s">
        <v>101</v>
      </c>
      <c r="V299" s="42" t="s">
        <v>80</v>
      </c>
      <c r="W299" s="42" t="s">
        <v>81</v>
      </c>
      <c r="X299" s="38">
        <v>3</v>
      </c>
      <c r="Y299" s="42" t="s">
        <v>457</v>
      </c>
      <c r="Z299" s="41" t="s">
        <v>83</v>
      </c>
      <c r="AA299" s="41" t="s">
        <v>84</v>
      </c>
      <c r="AB299" s="21" t="s">
        <v>85</v>
      </c>
      <c r="AC299" s="41" t="s">
        <v>90</v>
      </c>
      <c r="AG299" s="41">
        <v>99076539</v>
      </c>
      <c r="AH299" s="41">
        <v>9187</v>
      </c>
      <c r="AI299" s="41">
        <f>VLOOKUP(AG299,[1]CRE!$A$2:$J$994,10,FALSE)</f>
        <v>9505</v>
      </c>
      <c r="AK299" s="41">
        <v>99076539</v>
      </c>
      <c r="AL299" s="41">
        <v>9790</v>
      </c>
      <c r="AQ299" s="41">
        <v>99076539</v>
      </c>
      <c r="AR299" s="41">
        <v>10121</v>
      </c>
      <c r="AT299" s="41">
        <v>99076539</v>
      </c>
      <c r="AU299" s="41">
        <v>10591</v>
      </c>
      <c r="AW299" s="41">
        <v>99076539</v>
      </c>
      <c r="AX299" s="41">
        <v>11129</v>
      </c>
      <c r="AY299" s="36"/>
    </row>
    <row r="300" spans="2:51" x14ac:dyDescent="0.25">
      <c r="B300" s="22" t="s">
        <v>495</v>
      </c>
      <c r="C300" s="41" t="s">
        <v>68</v>
      </c>
      <c r="D300" s="41" t="s">
        <v>496</v>
      </c>
      <c r="E300" s="41" t="s">
        <v>496</v>
      </c>
      <c r="F300" s="13" t="str">
        <f>RIGHT(E300,3)</f>
        <v>2-2</v>
      </c>
      <c r="G300" s="13" t="str">
        <f t="shared" si="28"/>
        <v>CR45</v>
      </c>
      <c r="H300" s="41">
        <v>15</v>
      </c>
      <c r="I300" s="41" t="s">
        <v>297</v>
      </c>
      <c r="J300" s="41" t="s">
        <v>77</v>
      </c>
      <c r="K300" s="41">
        <v>3</v>
      </c>
      <c r="L300" s="17" t="s">
        <v>110</v>
      </c>
      <c r="M300" s="27">
        <v>550</v>
      </c>
      <c r="N300" s="20">
        <v>99076554</v>
      </c>
      <c r="O300" s="36">
        <v>14377</v>
      </c>
      <c r="P300" s="36">
        <f t="shared" si="26"/>
        <v>14809</v>
      </c>
      <c r="Q300" s="36">
        <v>15129</v>
      </c>
      <c r="R300" s="36">
        <f t="shared" si="27"/>
        <v>15194</v>
      </c>
      <c r="S300" s="36">
        <v>16767</v>
      </c>
      <c r="T300" s="42" t="s">
        <v>100</v>
      </c>
      <c r="U300" s="42" t="s">
        <v>101</v>
      </c>
      <c r="V300" s="42" t="s">
        <v>80</v>
      </c>
      <c r="W300" s="42" t="s">
        <v>81</v>
      </c>
      <c r="X300" s="38">
        <v>3</v>
      </c>
      <c r="Y300" s="42" t="s">
        <v>457</v>
      </c>
      <c r="Z300" s="41" t="s">
        <v>83</v>
      </c>
      <c r="AA300" s="41" t="s">
        <v>84</v>
      </c>
      <c r="AB300" s="24" t="s">
        <v>96</v>
      </c>
      <c r="AC300" s="41" t="s">
        <v>86</v>
      </c>
      <c r="AG300" s="41">
        <v>99076554</v>
      </c>
      <c r="AH300" s="41">
        <v>13860</v>
      </c>
      <c r="AI300" s="41">
        <f>VLOOKUP(AG300,[1]CRE!$A$2:$J$994,10,FALSE)</f>
        <v>14377</v>
      </c>
      <c r="AK300" s="41">
        <v>99076554</v>
      </c>
      <c r="AL300" s="41">
        <v>14809</v>
      </c>
      <c r="AQ300" s="41">
        <v>99076554</v>
      </c>
      <c r="AR300" s="41">
        <v>15194</v>
      </c>
      <c r="AT300" s="41">
        <v>99076554</v>
      </c>
      <c r="AU300" s="41">
        <v>16008</v>
      </c>
      <c r="AW300" s="41">
        <v>99076554</v>
      </c>
      <c r="AX300" s="41">
        <v>16767</v>
      </c>
      <c r="AY300" s="36"/>
    </row>
    <row r="301" spans="2:51" x14ac:dyDescent="0.25">
      <c r="B301" s="22" t="s">
        <v>497</v>
      </c>
      <c r="C301" s="41" t="s">
        <v>68</v>
      </c>
      <c r="D301" s="41" t="s">
        <v>496</v>
      </c>
      <c r="E301" s="41" t="s">
        <v>496</v>
      </c>
      <c r="F301" s="13" t="str">
        <f>RIGHT(E301,3)</f>
        <v>2-2</v>
      </c>
      <c r="G301" s="13" t="str">
        <f t="shared" si="28"/>
        <v>CR45</v>
      </c>
      <c r="H301" s="41">
        <v>15</v>
      </c>
      <c r="I301" s="41" t="s">
        <v>297</v>
      </c>
      <c r="J301" s="41" t="s">
        <v>77</v>
      </c>
      <c r="K301" s="41">
        <v>3</v>
      </c>
      <c r="L301" s="17" t="s">
        <v>110</v>
      </c>
      <c r="M301" s="27">
        <v>550</v>
      </c>
      <c r="N301" s="20">
        <v>99076553</v>
      </c>
      <c r="O301" s="36">
        <v>13962</v>
      </c>
      <c r="P301" s="36">
        <f t="shared" si="26"/>
        <v>14381</v>
      </c>
      <c r="Q301" s="36">
        <v>14812</v>
      </c>
      <c r="R301" s="36">
        <f t="shared" si="27"/>
        <v>14841</v>
      </c>
      <c r="S301" s="36">
        <v>16374</v>
      </c>
      <c r="T301" s="42" t="s">
        <v>100</v>
      </c>
      <c r="U301" s="42" t="s">
        <v>101</v>
      </c>
      <c r="V301" s="42" t="s">
        <v>80</v>
      </c>
      <c r="W301" s="42" t="s">
        <v>81</v>
      </c>
      <c r="X301" s="38">
        <v>3</v>
      </c>
      <c r="Y301" s="42" t="s">
        <v>457</v>
      </c>
      <c r="Z301" s="41" t="s">
        <v>83</v>
      </c>
      <c r="AA301" s="41" t="s">
        <v>84</v>
      </c>
      <c r="AB301" s="24" t="s">
        <v>96</v>
      </c>
      <c r="AC301" s="41" t="s">
        <v>90</v>
      </c>
      <c r="AG301" s="41">
        <v>99076553</v>
      </c>
      <c r="AH301" s="41">
        <v>13465</v>
      </c>
      <c r="AI301" s="41">
        <f>VLOOKUP(AG301,[1]CRE!$A$2:$J$994,10,FALSE)</f>
        <v>13962</v>
      </c>
      <c r="AK301" s="41">
        <v>99076553</v>
      </c>
      <c r="AL301" s="41">
        <v>14381</v>
      </c>
      <c r="AQ301" s="41">
        <v>99076553</v>
      </c>
      <c r="AR301" s="41">
        <v>14841</v>
      </c>
      <c r="AT301" s="41">
        <v>99076553</v>
      </c>
      <c r="AU301" s="41">
        <v>15634</v>
      </c>
      <c r="AW301" s="41">
        <v>99076553</v>
      </c>
      <c r="AX301" s="41">
        <v>16374</v>
      </c>
      <c r="AY301" s="36"/>
    </row>
    <row r="302" spans="2:51" x14ac:dyDescent="0.25">
      <c r="B302" s="22" t="s">
        <v>498</v>
      </c>
      <c r="C302" s="41" t="s">
        <v>68</v>
      </c>
      <c r="D302" s="41" t="s">
        <v>499</v>
      </c>
      <c r="E302" s="41" t="s">
        <v>499</v>
      </c>
      <c r="F302" s="13" t="str">
        <f>RIGHT(E302,1)</f>
        <v>2</v>
      </c>
      <c r="G302" s="13" t="str">
        <f t="shared" si="28"/>
        <v>CR45</v>
      </c>
      <c r="H302" s="41">
        <v>15</v>
      </c>
      <c r="I302" s="41" t="s">
        <v>297</v>
      </c>
      <c r="J302" s="41" t="s">
        <v>77</v>
      </c>
      <c r="K302" s="41">
        <v>3</v>
      </c>
      <c r="L302" s="17" t="s">
        <v>110</v>
      </c>
      <c r="M302" s="27">
        <v>550</v>
      </c>
      <c r="N302" s="20">
        <v>99249178</v>
      </c>
      <c r="O302" s="36">
        <v>14377</v>
      </c>
      <c r="P302" s="36">
        <f t="shared" si="26"/>
        <v>14809</v>
      </c>
      <c r="Q302" s="36">
        <v>15129</v>
      </c>
      <c r="R302" s="36">
        <f t="shared" si="27"/>
        <v>15194</v>
      </c>
      <c r="S302" s="36">
        <v>16767</v>
      </c>
      <c r="T302" s="42" t="s">
        <v>100</v>
      </c>
      <c r="U302" s="42" t="s">
        <v>101</v>
      </c>
      <c r="V302" s="42" t="s">
        <v>80</v>
      </c>
      <c r="W302" s="42" t="s">
        <v>81</v>
      </c>
      <c r="X302" s="38">
        <v>3</v>
      </c>
      <c r="Y302" s="42" t="s">
        <v>457</v>
      </c>
      <c r="Z302" s="41" t="s">
        <v>83</v>
      </c>
      <c r="AA302" s="41" t="s">
        <v>84</v>
      </c>
      <c r="AB302" s="24" t="s">
        <v>96</v>
      </c>
      <c r="AC302" s="41" t="s">
        <v>86</v>
      </c>
      <c r="AG302" s="41">
        <v>99249178</v>
      </c>
      <c r="AH302" s="41">
        <v>13860</v>
      </c>
      <c r="AI302" s="41">
        <f>VLOOKUP(AG302,[1]CRE!$A$2:$J$994,10,FALSE)</f>
        <v>14377</v>
      </c>
      <c r="AK302" s="41">
        <v>99249178</v>
      </c>
      <c r="AL302" s="41">
        <v>14809</v>
      </c>
      <c r="AQ302" s="41">
        <v>99249178</v>
      </c>
      <c r="AR302" s="41">
        <v>15194</v>
      </c>
      <c r="AT302" s="41">
        <v>99249178</v>
      </c>
      <c r="AU302" s="41">
        <v>16008</v>
      </c>
      <c r="AW302" s="41">
        <v>99249178</v>
      </c>
      <c r="AX302" s="41">
        <v>16767</v>
      </c>
      <c r="AY302" s="36"/>
    </row>
    <row r="303" spans="2:51" x14ac:dyDescent="0.25">
      <c r="B303" s="22" t="s">
        <v>500</v>
      </c>
      <c r="C303" s="41" t="s">
        <v>68</v>
      </c>
      <c r="D303" s="41" t="s">
        <v>499</v>
      </c>
      <c r="E303" s="41" t="s">
        <v>499</v>
      </c>
      <c r="F303" s="13" t="str">
        <f>RIGHT(E303,1)</f>
        <v>2</v>
      </c>
      <c r="G303" s="13" t="str">
        <f t="shared" si="28"/>
        <v>CR45</v>
      </c>
      <c r="H303" s="41">
        <v>15</v>
      </c>
      <c r="I303" s="41" t="s">
        <v>297</v>
      </c>
      <c r="J303" s="41" t="s">
        <v>77</v>
      </c>
      <c r="K303" s="41">
        <v>3</v>
      </c>
      <c r="L303" s="17" t="s">
        <v>110</v>
      </c>
      <c r="M303" s="27">
        <v>550</v>
      </c>
      <c r="N303" s="20">
        <v>99249177</v>
      </c>
      <c r="O303" s="36">
        <v>13962</v>
      </c>
      <c r="P303" s="36">
        <f t="shared" si="26"/>
        <v>14381</v>
      </c>
      <c r="Q303" s="36">
        <v>14812</v>
      </c>
      <c r="R303" s="36">
        <f t="shared" si="27"/>
        <v>14841</v>
      </c>
      <c r="S303" s="36">
        <v>16374</v>
      </c>
      <c r="T303" s="42" t="s">
        <v>100</v>
      </c>
      <c r="U303" s="42" t="s">
        <v>101</v>
      </c>
      <c r="V303" s="42" t="s">
        <v>80</v>
      </c>
      <c r="W303" s="42" t="s">
        <v>81</v>
      </c>
      <c r="X303" s="38">
        <v>3</v>
      </c>
      <c r="Y303" s="42" t="s">
        <v>457</v>
      </c>
      <c r="Z303" s="41" t="s">
        <v>83</v>
      </c>
      <c r="AA303" s="41" t="s">
        <v>84</v>
      </c>
      <c r="AB303" s="24" t="s">
        <v>96</v>
      </c>
      <c r="AC303" s="41" t="s">
        <v>90</v>
      </c>
      <c r="AG303" s="41">
        <v>99249177</v>
      </c>
      <c r="AH303" s="41">
        <v>13465</v>
      </c>
      <c r="AI303" s="41">
        <f>VLOOKUP(AG303,[1]CRE!$A$2:$J$994,10,FALSE)</f>
        <v>13962</v>
      </c>
      <c r="AK303" s="41">
        <v>99249177</v>
      </c>
      <c r="AL303" s="41">
        <v>14381</v>
      </c>
      <c r="AQ303" s="41">
        <v>99249177</v>
      </c>
      <c r="AR303" s="41">
        <v>14841</v>
      </c>
      <c r="AT303" s="41">
        <v>99249177</v>
      </c>
      <c r="AU303" s="41">
        <v>15634</v>
      </c>
      <c r="AW303" s="41">
        <v>99249177</v>
      </c>
      <c r="AX303" s="41">
        <v>16374</v>
      </c>
      <c r="AY303" s="36"/>
    </row>
    <row r="304" spans="2:51" x14ac:dyDescent="0.25">
      <c r="B304" s="22" t="s">
        <v>501</v>
      </c>
      <c r="C304" s="41" t="s">
        <v>68</v>
      </c>
      <c r="D304" s="41" t="s">
        <v>502</v>
      </c>
      <c r="E304" s="41" t="s">
        <v>502</v>
      </c>
      <c r="F304" s="13" t="str">
        <f>RIGHT(E304,3)</f>
        <v>3-2</v>
      </c>
      <c r="G304" s="13" t="str">
        <f t="shared" ref="G304:G321" si="32">SUBSTITUTE(T304,"NE","")</f>
        <v>CR45</v>
      </c>
      <c r="H304" s="41">
        <v>20</v>
      </c>
      <c r="I304" s="41" t="s">
        <v>297</v>
      </c>
      <c r="J304" s="41" t="s">
        <v>77</v>
      </c>
      <c r="K304" s="41">
        <v>3</v>
      </c>
      <c r="L304" s="17" t="s">
        <v>110</v>
      </c>
      <c r="M304" s="27">
        <v>563</v>
      </c>
      <c r="N304" s="20">
        <v>98183871</v>
      </c>
      <c r="O304" s="36">
        <v>20399</v>
      </c>
      <c r="P304" s="36">
        <f t="shared" si="26"/>
        <v>21011</v>
      </c>
      <c r="Q304" s="36">
        <v>21518</v>
      </c>
      <c r="R304" s="36">
        <f t="shared" si="27"/>
        <v>21722</v>
      </c>
      <c r="S304" s="36">
        <v>24042</v>
      </c>
      <c r="T304" s="42" t="s">
        <v>100</v>
      </c>
      <c r="U304" s="42" t="s">
        <v>101</v>
      </c>
      <c r="V304" s="42" t="s">
        <v>80</v>
      </c>
      <c r="W304" s="42" t="s">
        <v>81</v>
      </c>
      <c r="X304" s="38">
        <v>3</v>
      </c>
      <c r="Y304" s="42" t="s">
        <v>457</v>
      </c>
      <c r="Z304" s="41" t="s">
        <v>83</v>
      </c>
      <c r="AA304" s="41" t="s">
        <v>84</v>
      </c>
      <c r="AB304" s="24" t="s">
        <v>96</v>
      </c>
      <c r="AC304" s="41" t="s">
        <v>86</v>
      </c>
      <c r="AG304" s="41">
        <v>98183871</v>
      </c>
      <c r="AH304" s="41">
        <v>19627</v>
      </c>
      <c r="AI304" s="41">
        <f>VLOOKUP(AG304,[1]CRE!$A$2:$J$994,10,FALSE)</f>
        <v>20399</v>
      </c>
      <c r="AK304" s="41">
        <v>98183871</v>
      </c>
      <c r="AL304" s="41">
        <v>21011</v>
      </c>
      <c r="AQ304" s="41">
        <v>98183871</v>
      </c>
      <c r="AR304" s="41">
        <v>21722</v>
      </c>
      <c r="AT304" s="41">
        <v>98183871</v>
      </c>
      <c r="AU304" s="41">
        <v>23020</v>
      </c>
      <c r="AW304" s="41">
        <v>98183871</v>
      </c>
      <c r="AX304" s="41">
        <v>24042</v>
      </c>
      <c r="AY304" s="36"/>
    </row>
    <row r="305" spans="2:51" x14ac:dyDescent="0.25">
      <c r="B305" s="22" t="s">
        <v>503</v>
      </c>
      <c r="C305" s="41" t="s">
        <v>68</v>
      </c>
      <c r="D305" s="41" t="s">
        <v>502</v>
      </c>
      <c r="E305" s="41" t="s">
        <v>502</v>
      </c>
      <c r="F305" s="13" t="str">
        <f>RIGHT(E305,3)</f>
        <v>3-2</v>
      </c>
      <c r="G305" s="13" t="str">
        <f t="shared" si="32"/>
        <v>CR45</v>
      </c>
      <c r="H305" s="41">
        <v>20</v>
      </c>
      <c r="I305" s="41" t="s">
        <v>297</v>
      </c>
      <c r="J305" s="41" t="s">
        <v>77</v>
      </c>
      <c r="K305" s="41">
        <v>3</v>
      </c>
      <c r="L305" s="17" t="s">
        <v>110</v>
      </c>
      <c r="M305" s="27">
        <v>563</v>
      </c>
      <c r="N305" s="20">
        <v>98183878</v>
      </c>
      <c r="O305" s="36">
        <v>19984</v>
      </c>
      <c r="P305" s="36">
        <f t="shared" si="26"/>
        <v>20583</v>
      </c>
      <c r="Q305" s="36">
        <v>21201</v>
      </c>
      <c r="R305" s="36">
        <f t="shared" si="27"/>
        <v>21369</v>
      </c>
      <c r="S305" s="36">
        <v>23649</v>
      </c>
      <c r="T305" s="42" t="s">
        <v>100</v>
      </c>
      <c r="U305" s="42" t="s">
        <v>101</v>
      </c>
      <c r="V305" s="42" t="s">
        <v>80</v>
      </c>
      <c r="W305" s="42" t="s">
        <v>81</v>
      </c>
      <c r="X305" s="38">
        <v>3</v>
      </c>
      <c r="Y305" s="42" t="s">
        <v>457</v>
      </c>
      <c r="Z305" s="41" t="s">
        <v>83</v>
      </c>
      <c r="AA305" s="41" t="s">
        <v>84</v>
      </c>
      <c r="AB305" s="24" t="s">
        <v>96</v>
      </c>
      <c r="AC305" s="41" t="s">
        <v>90</v>
      </c>
      <c r="AG305" s="41">
        <v>98183878</v>
      </c>
      <c r="AH305" s="41">
        <v>19232</v>
      </c>
      <c r="AI305" s="41">
        <f>VLOOKUP(AG305,[1]CRE!$A$2:$J$994,10,FALSE)</f>
        <v>19984</v>
      </c>
      <c r="AK305" s="41">
        <v>98183878</v>
      </c>
      <c r="AL305" s="41">
        <v>20583</v>
      </c>
      <c r="AQ305" s="41">
        <v>98183878</v>
      </c>
      <c r="AR305" s="41">
        <v>21369</v>
      </c>
      <c r="AT305" s="41">
        <v>98183878</v>
      </c>
      <c r="AU305" s="41">
        <v>22646</v>
      </c>
      <c r="AW305" s="41">
        <v>98183878</v>
      </c>
      <c r="AX305" s="41">
        <v>23649</v>
      </c>
      <c r="AY305" s="36"/>
    </row>
    <row r="306" spans="2:51" x14ac:dyDescent="0.25">
      <c r="B306" s="22" t="s">
        <v>504</v>
      </c>
      <c r="C306" s="41" t="s">
        <v>68</v>
      </c>
      <c r="D306" s="41" t="s">
        <v>505</v>
      </c>
      <c r="E306" s="41" t="s">
        <v>505</v>
      </c>
      <c r="F306" s="13" t="str">
        <f>RIGHT(E306,1)</f>
        <v>3</v>
      </c>
      <c r="G306" s="13" t="str">
        <f t="shared" si="32"/>
        <v>CR45</v>
      </c>
      <c r="H306" s="41">
        <v>25</v>
      </c>
      <c r="I306" s="41" t="s">
        <v>373</v>
      </c>
      <c r="J306" s="41" t="s">
        <v>77</v>
      </c>
      <c r="K306" s="41">
        <v>3</v>
      </c>
      <c r="L306" s="17" t="s">
        <v>110</v>
      </c>
      <c r="M306" s="27">
        <v>590</v>
      </c>
      <c r="N306" s="20">
        <v>98183872</v>
      </c>
      <c r="O306" s="36">
        <v>21683</v>
      </c>
      <c r="P306" s="36">
        <f t="shared" si="26"/>
        <v>22334</v>
      </c>
      <c r="Q306" s="36">
        <v>22880</v>
      </c>
      <c r="R306" s="36">
        <f t="shared" si="27"/>
        <v>23017</v>
      </c>
      <c r="S306" s="36">
        <v>25433</v>
      </c>
      <c r="T306" s="42" t="s">
        <v>100</v>
      </c>
      <c r="U306" s="42" t="s">
        <v>101</v>
      </c>
      <c r="V306" s="42" t="s">
        <v>80</v>
      </c>
      <c r="W306" s="42" t="s">
        <v>81</v>
      </c>
      <c r="X306" s="38">
        <v>3</v>
      </c>
      <c r="Y306" s="42" t="s">
        <v>457</v>
      </c>
      <c r="Z306" s="41" t="s">
        <v>83</v>
      </c>
      <c r="AA306" s="41" t="s">
        <v>84</v>
      </c>
      <c r="AB306" s="24" t="s">
        <v>96</v>
      </c>
      <c r="AC306" s="41" t="s">
        <v>86</v>
      </c>
      <c r="AG306" s="41">
        <v>98183872</v>
      </c>
      <c r="AH306" s="41">
        <v>20886</v>
      </c>
      <c r="AI306" s="41">
        <f>VLOOKUP(AG306,[1]CRE!$A$2:$J$994,10,FALSE)</f>
        <v>21683</v>
      </c>
      <c r="AK306" s="41">
        <v>98183872</v>
      </c>
      <c r="AL306" s="41">
        <v>22334</v>
      </c>
      <c r="AQ306" s="41">
        <v>98183872</v>
      </c>
      <c r="AR306" s="41">
        <v>23017</v>
      </c>
      <c r="AT306" s="41">
        <v>98183872</v>
      </c>
      <c r="AU306" s="41">
        <v>24315</v>
      </c>
      <c r="AW306" s="41">
        <v>98183872</v>
      </c>
      <c r="AX306" s="41">
        <v>25433</v>
      </c>
      <c r="AY306" s="36"/>
    </row>
    <row r="307" spans="2:51" x14ac:dyDescent="0.25">
      <c r="B307" s="22" t="s">
        <v>506</v>
      </c>
      <c r="C307" s="41" t="s">
        <v>68</v>
      </c>
      <c r="D307" s="41" t="s">
        <v>505</v>
      </c>
      <c r="E307" s="41" t="s">
        <v>505</v>
      </c>
      <c r="F307" s="13" t="str">
        <f>RIGHT(E307,1)</f>
        <v>3</v>
      </c>
      <c r="G307" s="13" t="str">
        <f t="shared" si="32"/>
        <v>CR45</v>
      </c>
      <c r="H307" s="41">
        <v>25</v>
      </c>
      <c r="I307" s="41" t="s">
        <v>373</v>
      </c>
      <c r="J307" s="41" t="s">
        <v>77</v>
      </c>
      <c r="K307" s="41">
        <v>3</v>
      </c>
      <c r="L307" s="17" t="s">
        <v>110</v>
      </c>
      <c r="M307" s="27">
        <v>590</v>
      </c>
      <c r="N307" s="20">
        <v>98183879</v>
      </c>
      <c r="O307" s="36">
        <v>21268</v>
      </c>
      <c r="P307" s="36">
        <f t="shared" si="26"/>
        <v>21906</v>
      </c>
      <c r="Q307" s="36">
        <v>22563</v>
      </c>
      <c r="R307" s="36">
        <f t="shared" si="27"/>
        <v>22664</v>
      </c>
      <c r="S307" s="36">
        <v>25040</v>
      </c>
      <c r="T307" s="42" t="s">
        <v>100</v>
      </c>
      <c r="U307" s="42" t="s">
        <v>101</v>
      </c>
      <c r="V307" s="42" t="s">
        <v>80</v>
      </c>
      <c r="W307" s="42" t="s">
        <v>81</v>
      </c>
      <c r="X307" s="38">
        <v>3</v>
      </c>
      <c r="Y307" s="42" t="s">
        <v>457</v>
      </c>
      <c r="Z307" s="41" t="s">
        <v>83</v>
      </c>
      <c r="AA307" s="41" t="s">
        <v>84</v>
      </c>
      <c r="AB307" s="24" t="s">
        <v>96</v>
      </c>
      <c r="AC307" s="41" t="s">
        <v>90</v>
      </c>
      <c r="AG307" s="41">
        <v>98183879</v>
      </c>
      <c r="AH307" s="41">
        <v>20491</v>
      </c>
      <c r="AI307" s="41">
        <f>VLOOKUP(AG307,[1]CRE!$A$2:$J$994,10,FALSE)</f>
        <v>21268</v>
      </c>
      <c r="AK307" s="41">
        <v>98183879</v>
      </c>
      <c r="AL307" s="41">
        <v>21906</v>
      </c>
      <c r="AQ307" s="41">
        <v>98183879</v>
      </c>
      <c r="AR307" s="41">
        <v>22664</v>
      </c>
      <c r="AT307" s="41">
        <v>98183879</v>
      </c>
      <c r="AU307" s="41">
        <v>23941</v>
      </c>
      <c r="AW307" s="41">
        <v>98183879</v>
      </c>
      <c r="AX307" s="41">
        <v>25040</v>
      </c>
      <c r="AY307" s="36"/>
    </row>
    <row r="308" spans="2:51" x14ac:dyDescent="0.25">
      <c r="B308" s="22" t="s">
        <v>507</v>
      </c>
      <c r="C308" s="41" t="s">
        <v>68</v>
      </c>
      <c r="D308" s="41" t="s">
        <v>508</v>
      </c>
      <c r="E308" s="41" t="s">
        <v>508</v>
      </c>
      <c r="F308" s="13" t="str">
        <f>RIGHT(E308,3)</f>
        <v>4-2</v>
      </c>
      <c r="G308" s="13" t="str">
        <f t="shared" si="32"/>
        <v>CR45</v>
      </c>
      <c r="H308" s="41">
        <v>30</v>
      </c>
      <c r="I308" s="41" t="s">
        <v>373</v>
      </c>
      <c r="J308" s="41" t="s">
        <v>77</v>
      </c>
      <c r="K308" s="41">
        <v>3</v>
      </c>
      <c r="L308" s="17" t="s">
        <v>110</v>
      </c>
      <c r="M308" s="27">
        <v>661</v>
      </c>
      <c r="N308" s="20">
        <v>98183873</v>
      </c>
      <c r="O308" s="36">
        <v>24472</v>
      </c>
      <c r="P308" s="36">
        <f t="shared" si="26"/>
        <v>25208</v>
      </c>
      <c r="Q308" s="36">
        <v>25839</v>
      </c>
      <c r="R308" s="36">
        <f t="shared" si="27"/>
        <v>25970</v>
      </c>
      <c r="S308" s="36">
        <v>28684</v>
      </c>
      <c r="T308" s="42" t="s">
        <v>100</v>
      </c>
      <c r="U308" s="42" t="s">
        <v>101</v>
      </c>
      <c r="V308" s="42" t="s">
        <v>80</v>
      </c>
      <c r="W308" s="42" t="s">
        <v>81</v>
      </c>
      <c r="X308" s="38">
        <v>3</v>
      </c>
      <c r="Y308" s="42" t="s">
        <v>457</v>
      </c>
      <c r="Z308" s="41" t="s">
        <v>83</v>
      </c>
      <c r="AA308" s="41" t="s">
        <v>84</v>
      </c>
      <c r="AB308" s="24" t="s">
        <v>136</v>
      </c>
      <c r="AC308" s="41" t="s">
        <v>86</v>
      </c>
      <c r="AG308" s="41">
        <v>98183873</v>
      </c>
      <c r="AH308" s="41">
        <v>23580</v>
      </c>
      <c r="AI308" s="41">
        <f>VLOOKUP(AG308,[1]CRE!$A$2:$J$994,10,FALSE)</f>
        <v>24472</v>
      </c>
      <c r="AK308" s="41">
        <v>98183873</v>
      </c>
      <c r="AL308" s="41">
        <v>25208</v>
      </c>
      <c r="AQ308" s="41">
        <v>98183873</v>
      </c>
      <c r="AR308" s="41">
        <v>25970</v>
      </c>
      <c r="AT308" s="41">
        <v>98183873</v>
      </c>
      <c r="AU308" s="41">
        <v>27414</v>
      </c>
      <c r="AW308" s="41">
        <v>98183873</v>
      </c>
      <c r="AX308" s="41">
        <v>28684</v>
      </c>
      <c r="AY308" s="36"/>
    </row>
    <row r="309" spans="2:51" x14ac:dyDescent="0.25">
      <c r="B309" s="22" t="s">
        <v>509</v>
      </c>
      <c r="C309" s="41" t="s">
        <v>68</v>
      </c>
      <c r="D309" s="41" t="s">
        <v>508</v>
      </c>
      <c r="E309" s="41" t="s">
        <v>508</v>
      </c>
      <c r="F309" s="13" t="str">
        <f>RIGHT(E309,3)</f>
        <v>4-2</v>
      </c>
      <c r="G309" s="13" t="str">
        <f t="shared" si="32"/>
        <v>CR45</v>
      </c>
      <c r="H309" s="41">
        <v>30</v>
      </c>
      <c r="I309" s="41" t="s">
        <v>373</v>
      </c>
      <c r="J309" s="41" t="s">
        <v>77</v>
      </c>
      <c r="K309" s="41">
        <v>3</v>
      </c>
      <c r="L309" s="17" t="s">
        <v>110</v>
      </c>
      <c r="M309" s="27">
        <v>661</v>
      </c>
      <c r="N309" s="20">
        <v>98183880</v>
      </c>
      <c r="O309" s="36">
        <v>24057</v>
      </c>
      <c r="P309" s="36">
        <f t="shared" si="26"/>
        <v>24780</v>
      </c>
      <c r="Q309" s="36">
        <v>25522</v>
      </c>
      <c r="R309" s="36">
        <f t="shared" si="27"/>
        <v>25617</v>
      </c>
      <c r="S309" s="36">
        <v>28291</v>
      </c>
      <c r="T309" s="42" t="s">
        <v>100</v>
      </c>
      <c r="U309" s="42" t="s">
        <v>101</v>
      </c>
      <c r="V309" s="42" t="s">
        <v>80</v>
      </c>
      <c r="W309" s="42" t="s">
        <v>81</v>
      </c>
      <c r="X309" s="38">
        <v>3</v>
      </c>
      <c r="Y309" s="42" t="s">
        <v>457</v>
      </c>
      <c r="Z309" s="41" t="s">
        <v>83</v>
      </c>
      <c r="AA309" s="41" t="s">
        <v>84</v>
      </c>
      <c r="AB309" s="24" t="s">
        <v>136</v>
      </c>
      <c r="AC309" s="41" t="s">
        <v>90</v>
      </c>
      <c r="AG309" s="41">
        <v>98183880</v>
      </c>
      <c r="AH309" s="41">
        <v>23185</v>
      </c>
      <c r="AI309" s="41">
        <f>VLOOKUP(AG309,[1]CRE!$A$2:$J$994,10,FALSE)</f>
        <v>24057</v>
      </c>
      <c r="AK309" s="41">
        <v>98183880</v>
      </c>
      <c r="AL309" s="41">
        <v>24780</v>
      </c>
      <c r="AQ309" s="41">
        <v>98183880</v>
      </c>
      <c r="AR309" s="41">
        <v>25617</v>
      </c>
      <c r="AT309" s="41">
        <v>98183880</v>
      </c>
      <c r="AU309" s="41">
        <v>27040</v>
      </c>
      <c r="AW309" s="41">
        <v>98183880</v>
      </c>
      <c r="AX309" s="41">
        <v>28291</v>
      </c>
      <c r="AY309" s="36"/>
    </row>
    <row r="310" spans="2:51" x14ac:dyDescent="0.25">
      <c r="B310" s="22" t="s">
        <v>510</v>
      </c>
      <c r="C310" s="41" t="s">
        <v>68</v>
      </c>
      <c r="D310" s="41" t="s">
        <v>511</v>
      </c>
      <c r="E310" s="41" t="s">
        <v>511</v>
      </c>
      <c r="F310" s="13" t="str">
        <f>RIGHT(E310,1)</f>
        <v>4</v>
      </c>
      <c r="G310" s="13" t="str">
        <f t="shared" si="32"/>
        <v>CR45</v>
      </c>
      <c r="H310" s="41">
        <v>30</v>
      </c>
      <c r="I310" s="41" t="s">
        <v>373</v>
      </c>
      <c r="J310" s="41" t="s">
        <v>77</v>
      </c>
      <c r="K310" s="41">
        <v>3</v>
      </c>
      <c r="L310" s="17" t="s">
        <v>110</v>
      </c>
      <c r="M310" s="27">
        <v>665</v>
      </c>
      <c r="N310" s="20">
        <v>98183875</v>
      </c>
      <c r="O310" s="36">
        <v>24472</v>
      </c>
      <c r="P310" s="36">
        <f t="shared" si="26"/>
        <v>25208</v>
      </c>
      <c r="Q310" s="36">
        <v>25839</v>
      </c>
      <c r="R310" s="36">
        <f t="shared" si="27"/>
        <v>25970</v>
      </c>
      <c r="S310" s="36">
        <v>28684</v>
      </c>
      <c r="T310" s="42" t="s">
        <v>100</v>
      </c>
      <c r="U310" s="42" t="s">
        <v>101</v>
      </c>
      <c r="V310" s="42" t="s">
        <v>80</v>
      </c>
      <c r="W310" s="42" t="s">
        <v>81</v>
      </c>
      <c r="X310" s="38">
        <v>3</v>
      </c>
      <c r="Y310" s="42" t="s">
        <v>82</v>
      </c>
      <c r="Z310" s="41" t="s">
        <v>83</v>
      </c>
      <c r="AA310" s="41" t="s">
        <v>84</v>
      </c>
      <c r="AB310" s="24" t="s">
        <v>136</v>
      </c>
      <c r="AC310" s="41" t="s">
        <v>86</v>
      </c>
      <c r="AG310" s="41">
        <v>98183875</v>
      </c>
      <c r="AH310" s="41">
        <v>23580</v>
      </c>
      <c r="AI310" s="41">
        <f>VLOOKUP(AG310,[1]CRE!$A$2:$J$994,10,FALSE)</f>
        <v>24472</v>
      </c>
      <c r="AK310" s="41">
        <v>98183875</v>
      </c>
      <c r="AL310" s="41">
        <v>25208</v>
      </c>
      <c r="AQ310" s="41">
        <v>98183875</v>
      </c>
      <c r="AR310" s="41">
        <v>25970</v>
      </c>
      <c r="AT310" s="41">
        <v>98183875</v>
      </c>
      <c r="AU310" s="41">
        <v>27414</v>
      </c>
      <c r="AW310" s="41">
        <v>98183875</v>
      </c>
      <c r="AX310" s="41">
        <v>28684</v>
      </c>
      <c r="AY310" s="36"/>
    </row>
    <row r="311" spans="2:51" x14ac:dyDescent="0.25">
      <c r="B311" s="22" t="s">
        <v>512</v>
      </c>
      <c r="C311" s="41" t="s">
        <v>68</v>
      </c>
      <c r="D311" s="41" t="s">
        <v>511</v>
      </c>
      <c r="E311" s="41" t="s">
        <v>511</v>
      </c>
      <c r="F311" s="13" t="str">
        <f>RIGHT(E311,1)</f>
        <v>4</v>
      </c>
      <c r="G311" s="13" t="str">
        <f t="shared" si="32"/>
        <v>CR45</v>
      </c>
      <c r="H311" s="41">
        <v>30</v>
      </c>
      <c r="I311" s="41" t="s">
        <v>373</v>
      </c>
      <c r="J311" s="41" t="s">
        <v>77</v>
      </c>
      <c r="K311" s="41">
        <v>3</v>
      </c>
      <c r="L311" s="17" t="s">
        <v>110</v>
      </c>
      <c r="M311" s="27">
        <v>665</v>
      </c>
      <c r="N311" s="20">
        <v>98183891</v>
      </c>
      <c r="O311" s="36">
        <v>24057</v>
      </c>
      <c r="P311" s="36">
        <f t="shared" si="26"/>
        <v>24780</v>
      </c>
      <c r="Q311" s="36">
        <v>25522</v>
      </c>
      <c r="R311" s="36">
        <f t="shared" si="27"/>
        <v>25617</v>
      </c>
      <c r="S311" s="36">
        <v>28291</v>
      </c>
      <c r="T311" s="42" t="s">
        <v>100</v>
      </c>
      <c r="U311" s="42" t="s">
        <v>101</v>
      </c>
      <c r="V311" s="42" t="s">
        <v>80</v>
      </c>
      <c r="W311" s="42" t="s">
        <v>81</v>
      </c>
      <c r="X311" s="38">
        <v>3</v>
      </c>
      <c r="Y311" s="42" t="s">
        <v>82</v>
      </c>
      <c r="Z311" s="41" t="s">
        <v>83</v>
      </c>
      <c r="AA311" s="41" t="s">
        <v>84</v>
      </c>
      <c r="AB311" s="24" t="s">
        <v>136</v>
      </c>
      <c r="AC311" s="41" t="s">
        <v>90</v>
      </c>
      <c r="AG311" s="41">
        <v>98183891</v>
      </c>
      <c r="AH311" s="41">
        <v>23185</v>
      </c>
      <c r="AI311" s="41">
        <f>VLOOKUP(AG311,[1]CRE!$A$2:$J$994,10,FALSE)</f>
        <v>24057</v>
      </c>
      <c r="AK311" s="41">
        <v>98183891</v>
      </c>
      <c r="AL311" s="41">
        <v>24780</v>
      </c>
      <c r="AQ311" s="41">
        <v>98183891</v>
      </c>
      <c r="AR311" s="41">
        <v>25617</v>
      </c>
      <c r="AT311" s="41">
        <v>98183891</v>
      </c>
      <c r="AU311" s="41">
        <v>27040</v>
      </c>
      <c r="AW311" s="41">
        <v>98183891</v>
      </c>
      <c r="AX311" s="41">
        <v>28291</v>
      </c>
      <c r="AY311" s="36"/>
    </row>
    <row r="312" spans="2:51" x14ac:dyDescent="0.25">
      <c r="B312" s="22" t="s">
        <v>513</v>
      </c>
      <c r="C312" s="41" t="s">
        <v>68</v>
      </c>
      <c r="D312" s="41" t="s">
        <v>514</v>
      </c>
      <c r="E312" s="41" t="s">
        <v>514</v>
      </c>
      <c r="F312" s="13" t="str">
        <f>RIGHT(E312,3)</f>
        <v>1-1</v>
      </c>
      <c r="G312" s="13" t="str">
        <f t="shared" si="32"/>
        <v>CR64</v>
      </c>
      <c r="H312" s="41">
        <v>10</v>
      </c>
      <c r="I312" s="41" t="s">
        <v>246</v>
      </c>
      <c r="J312" s="41" t="s">
        <v>77</v>
      </c>
      <c r="K312" s="41">
        <v>3</v>
      </c>
      <c r="L312" s="35" t="s">
        <v>110</v>
      </c>
      <c r="M312" s="27">
        <v>307</v>
      </c>
      <c r="N312" s="20">
        <v>99076545</v>
      </c>
      <c r="O312" s="36">
        <v>12066</v>
      </c>
      <c r="P312" s="36">
        <f t="shared" si="26"/>
        <v>12428</v>
      </c>
      <c r="Q312" s="36">
        <v>12678</v>
      </c>
      <c r="R312" s="36">
        <f t="shared" si="27"/>
        <v>12841</v>
      </c>
      <c r="S312" s="36">
        <v>14180</v>
      </c>
      <c r="T312" s="42" t="s">
        <v>104</v>
      </c>
      <c r="U312" s="42" t="s">
        <v>105</v>
      </c>
      <c r="V312" s="42" t="s">
        <v>80</v>
      </c>
      <c r="W312" s="42" t="s">
        <v>81</v>
      </c>
      <c r="X312" s="38">
        <v>4</v>
      </c>
      <c r="Y312" s="42" t="s">
        <v>457</v>
      </c>
      <c r="Z312" s="41" t="s">
        <v>83</v>
      </c>
      <c r="AA312" s="41" t="s">
        <v>84</v>
      </c>
      <c r="AB312" s="21" t="s">
        <v>85</v>
      </c>
      <c r="AC312" s="41" t="s">
        <v>86</v>
      </c>
      <c r="AG312" s="41">
        <v>99076545</v>
      </c>
      <c r="AH312" s="41">
        <v>11625</v>
      </c>
      <c r="AI312" s="41">
        <f>VLOOKUP(AG312,[1]CRE!$A$2:$J$994,10,FALSE)</f>
        <v>12066</v>
      </c>
      <c r="AK312" s="41">
        <v>99076545</v>
      </c>
      <c r="AL312" s="41">
        <v>12428</v>
      </c>
      <c r="AQ312" s="41">
        <v>99076545</v>
      </c>
      <c r="AR312" s="41">
        <v>12841</v>
      </c>
      <c r="AT312" s="41">
        <v>99076545</v>
      </c>
      <c r="AU312" s="41">
        <v>13546</v>
      </c>
      <c r="AW312" s="41">
        <v>99076545</v>
      </c>
      <c r="AX312" s="41">
        <v>14180</v>
      </c>
      <c r="AY312" s="36"/>
    </row>
    <row r="313" spans="2:51" x14ac:dyDescent="0.25">
      <c r="B313" s="22" t="s">
        <v>515</v>
      </c>
      <c r="C313" s="41" t="s">
        <v>68</v>
      </c>
      <c r="D313" s="41" t="s">
        <v>514</v>
      </c>
      <c r="E313" s="41" t="s">
        <v>514</v>
      </c>
      <c r="F313" s="13" t="str">
        <f>RIGHT(E313,3)</f>
        <v>1-1</v>
      </c>
      <c r="G313" s="13" t="str">
        <f t="shared" si="32"/>
        <v>CR64</v>
      </c>
      <c r="H313" s="41">
        <v>10</v>
      </c>
      <c r="I313" s="41" t="s">
        <v>246</v>
      </c>
      <c r="J313" s="41" t="s">
        <v>77</v>
      </c>
      <c r="K313" s="41">
        <v>3</v>
      </c>
      <c r="L313" s="35" t="s">
        <v>110</v>
      </c>
      <c r="M313" s="27">
        <v>307</v>
      </c>
      <c r="N313" s="20">
        <v>99076544</v>
      </c>
      <c r="O313" s="36">
        <v>11651</v>
      </c>
      <c r="P313" s="36">
        <f t="shared" si="26"/>
        <v>12000</v>
      </c>
      <c r="Q313" s="36">
        <v>12361</v>
      </c>
      <c r="R313" s="36">
        <f t="shared" si="27"/>
        <v>12488</v>
      </c>
      <c r="S313" s="36">
        <v>13787</v>
      </c>
      <c r="T313" s="42" t="s">
        <v>104</v>
      </c>
      <c r="U313" s="42" t="s">
        <v>105</v>
      </c>
      <c r="V313" s="42" t="s">
        <v>80</v>
      </c>
      <c r="W313" s="42" t="s">
        <v>81</v>
      </c>
      <c r="X313" s="38">
        <v>4</v>
      </c>
      <c r="Y313" s="42" t="s">
        <v>457</v>
      </c>
      <c r="Z313" s="41" t="s">
        <v>83</v>
      </c>
      <c r="AA313" s="41" t="s">
        <v>84</v>
      </c>
      <c r="AB313" s="21" t="s">
        <v>85</v>
      </c>
      <c r="AC313" s="41" t="s">
        <v>90</v>
      </c>
      <c r="AG313" s="41">
        <v>99076544</v>
      </c>
      <c r="AH313" s="41">
        <v>11230</v>
      </c>
      <c r="AI313" s="41">
        <f>VLOOKUP(AG313,[1]CRE!$A$2:$J$994,10,FALSE)</f>
        <v>11651</v>
      </c>
      <c r="AK313" s="41">
        <v>99076544</v>
      </c>
      <c r="AL313" s="41">
        <v>12000</v>
      </c>
      <c r="AQ313" s="41">
        <v>99076544</v>
      </c>
      <c r="AR313" s="41">
        <v>12488</v>
      </c>
      <c r="AT313" s="41">
        <v>99076544</v>
      </c>
      <c r="AU313" s="41">
        <v>13172</v>
      </c>
      <c r="AW313" s="41">
        <v>99076544</v>
      </c>
      <c r="AX313" s="41">
        <v>13787</v>
      </c>
      <c r="AY313" s="36"/>
    </row>
    <row r="314" spans="2:51" x14ac:dyDescent="0.25">
      <c r="B314" s="22" t="s">
        <v>516</v>
      </c>
      <c r="C314" s="41" t="s">
        <v>68</v>
      </c>
      <c r="D314" s="41" t="s">
        <v>517</v>
      </c>
      <c r="E314" s="41" t="s">
        <v>517</v>
      </c>
      <c r="F314" s="13" t="str">
        <f>RIGHT(E314,1)</f>
        <v>1</v>
      </c>
      <c r="G314" s="13" t="str">
        <f t="shared" si="32"/>
        <v>CR64</v>
      </c>
      <c r="H314" s="41">
        <v>15</v>
      </c>
      <c r="I314" s="41" t="s">
        <v>297</v>
      </c>
      <c r="J314" s="41" t="s">
        <v>77</v>
      </c>
      <c r="K314" s="41">
        <v>3</v>
      </c>
      <c r="L314" s="17" t="s">
        <v>110</v>
      </c>
      <c r="M314" s="27">
        <v>535</v>
      </c>
      <c r="N314" s="20">
        <v>99076558</v>
      </c>
      <c r="O314" s="36">
        <v>13274</v>
      </c>
      <c r="P314" s="36">
        <f t="shared" si="26"/>
        <v>13672</v>
      </c>
      <c r="Q314" s="36">
        <v>13959</v>
      </c>
      <c r="R314" s="36">
        <f t="shared" si="27"/>
        <v>13977</v>
      </c>
      <c r="S314" s="36">
        <v>15401</v>
      </c>
      <c r="T314" s="42" t="s">
        <v>104</v>
      </c>
      <c r="U314" s="42" t="s">
        <v>105</v>
      </c>
      <c r="V314" s="42" t="s">
        <v>80</v>
      </c>
      <c r="W314" s="42" t="s">
        <v>81</v>
      </c>
      <c r="X314" s="38">
        <v>4</v>
      </c>
      <c r="Y314" s="42" t="s">
        <v>457</v>
      </c>
      <c r="Z314" s="41" t="s">
        <v>83</v>
      </c>
      <c r="AA314" s="41" t="s">
        <v>84</v>
      </c>
      <c r="AB314" s="24" t="s">
        <v>85</v>
      </c>
      <c r="AC314" s="41" t="s">
        <v>86</v>
      </c>
      <c r="AG314" s="41">
        <v>99076558</v>
      </c>
      <c r="AH314" s="41">
        <v>12809</v>
      </c>
      <c r="AI314" s="41">
        <f>VLOOKUP(AG314,[1]CRE!$A$2:$J$994,10,FALSE)</f>
        <v>13274</v>
      </c>
      <c r="AK314" s="41">
        <v>99076558</v>
      </c>
      <c r="AL314" s="41">
        <v>13672</v>
      </c>
      <c r="AQ314" s="41">
        <v>99076558</v>
      </c>
      <c r="AR314" s="41">
        <v>13977</v>
      </c>
      <c r="AT314" s="41">
        <v>99076558</v>
      </c>
      <c r="AU314" s="41">
        <v>14682</v>
      </c>
      <c r="AW314" s="41">
        <v>99076558</v>
      </c>
      <c r="AX314" s="41">
        <v>15401</v>
      </c>
      <c r="AY314" s="36"/>
    </row>
    <row r="315" spans="2:51" x14ac:dyDescent="0.25">
      <c r="B315" s="22" t="s">
        <v>518</v>
      </c>
      <c r="C315" s="41" t="s">
        <v>68</v>
      </c>
      <c r="D315" s="41" t="s">
        <v>517</v>
      </c>
      <c r="E315" s="41" t="s">
        <v>517</v>
      </c>
      <c r="F315" s="13" t="str">
        <f>RIGHT(E315,1)</f>
        <v>1</v>
      </c>
      <c r="G315" s="13" t="str">
        <f t="shared" si="32"/>
        <v>CR64</v>
      </c>
      <c r="H315" s="41">
        <v>15</v>
      </c>
      <c r="I315" s="41" t="s">
        <v>297</v>
      </c>
      <c r="J315" s="41" t="s">
        <v>77</v>
      </c>
      <c r="K315" s="41">
        <v>3</v>
      </c>
      <c r="L315" s="17" t="s">
        <v>110</v>
      </c>
      <c r="M315" s="27">
        <v>535</v>
      </c>
      <c r="N315" s="20">
        <v>99076557</v>
      </c>
      <c r="O315" s="36">
        <v>12859</v>
      </c>
      <c r="P315" s="36">
        <f t="shared" si="26"/>
        <v>13244</v>
      </c>
      <c r="Q315" s="36">
        <v>13642</v>
      </c>
      <c r="R315" s="36">
        <f t="shared" si="27"/>
        <v>13624</v>
      </c>
      <c r="S315" s="36">
        <v>15008</v>
      </c>
      <c r="T315" s="42" t="s">
        <v>104</v>
      </c>
      <c r="U315" s="42" t="s">
        <v>105</v>
      </c>
      <c r="V315" s="42" t="s">
        <v>80</v>
      </c>
      <c r="W315" s="42" t="s">
        <v>81</v>
      </c>
      <c r="X315" s="38">
        <v>4</v>
      </c>
      <c r="Y315" s="42" t="s">
        <v>457</v>
      </c>
      <c r="Z315" s="41" t="s">
        <v>83</v>
      </c>
      <c r="AA315" s="41" t="s">
        <v>84</v>
      </c>
      <c r="AB315" s="24" t="s">
        <v>85</v>
      </c>
      <c r="AC315" s="41" t="s">
        <v>90</v>
      </c>
      <c r="AG315" s="41">
        <v>99076557</v>
      </c>
      <c r="AH315" s="41">
        <v>12414</v>
      </c>
      <c r="AI315" s="41">
        <f>VLOOKUP(AG315,[1]CRE!$A$2:$J$994,10,FALSE)</f>
        <v>12859</v>
      </c>
      <c r="AK315" s="41">
        <v>99076557</v>
      </c>
      <c r="AL315" s="41">
        <v>13244</v>
      </c>
      <c r="AQ315" s="41">
        <v>99076557</v>
      </c>
      <c r="AR315" s="41">
        <v>13624</v>
      </c>
      <c r="AT315" s="41">
        <v>99076557</v>
      </c>
      <c r="AU315" s="41">
        <v>14308</v>
      </c>
      <c r="AW315" s="41">
        <v>99076557</v>
      </c>
      <c r="AX315" s="41">
        <v>15008</v>
      </c>
      <c r="AY315" s="36"/>
    </row>
    <row r="316" spans="2:51" x14ac:dyDescent="0.25">
      <c r="B316" s="22" t="s">
        <v>519</v>
      </c>
      <c r="C316" s="41" t="s">
        <v>68</v>
      </c>
      <c r="D316" s="41" t="s">
        <v>520</v>
      </c>
      <c r="E316" s="41" t="s">
        <v>520</v>
      </c>
      <c r="F316" s="13" t="str">
        <f>RIGHT(E316,3)</f>
        <v>2-1</v>
      </c>
      <c r="G316" s="13" t="str">
        <f t="shared" si="32"/>
        <v>CR64</v>
      </c>
      <c r="H316" s="41">
        <v>20</v>
      </c>
      <c r="I316" s="41" t="s">
        <v>297</v>
      </c>
      <c r="J316" s="41" t="s">
        <v>77</v>
      </c>
      <c r="K316" s="41">
        <v>3</v>
      </c>
      <c r="L316" s="17" t="s">
        <v>110</v>
      </c>
      <c r="M316" s="27">
        <v>566</v>
      </c>
      <c r="N316" s="20">
        <v>98183941</v>
      </c>
      <c r="O316" s="36">
        <v>17306</v>
      </c>
      <c r="P316" s="36">
        <f t="shared" si="26"/>
        <v>17825</v>
      </c>
      <c r="Q316" s="36">
        <v>18237</v>
      </c>
      <c r="R316" s="36">
        <f t="shared" si="27"/>
        <v>18309</v>
      </c>
      <c r="S316" s="36">
        <v>20210</v>
      </c>
      <c r="T316" s="42" t="s">
        <v>104</v>
      </c>
      <c r="U316" s="42" t="s">
        <v>105</v>
      </c>
      <c r="V316" s="42" t="s">
        <v>80</v>
      </c>
      <c r="W316" s="42" t="s">
        <v>81</v>
      </c>
      <c r="X316" s="38">
        <v>4</v>
      </c>
      <c r="Y316" s="42" t="s">
        <v>457</v>
      </c>
      <c r="Z316" s="41" t="s">
        <v>83</v>
      </c>
      <c r="AA316" s="41" t="s">
        <v>84</v>
      </c>
      <c r="AB316" s="24" t="s">
        <v>96</v>
      </c>
      <c r="AC316" s="41" t="s">
        <v>86</v>
      </c>
      <c r="AG316" s="41">
        <v>98183941</v>
      </c>
      <c r="AH316" s="41">
        <v>16681</v>
      </c>
      <c r="AI316" s="41">
        <f>VLOOKUP(AG316,[1]CRE!$A$2:$J$994,10,FALSE)</f>
        <v>17306</v>
      </c>
      <c r="AK316" s="41">
        <v>98183941</v>
      </c>
      <c r="AL316" s="41">
        <v>17825</v>
      </c>
      <c r="AQ316" s="41">
        <v>98183941</v>
      </c>
      <c r="AR316" s="41">
        <v>18309</v>
      </c>
      <c r="AT316" s="41">
        <v>98183941</v>
      </c>
      <c r="AU316" s="41">
        <v>19300</v>
      </c>
      <c r="AW316" s="41">
        <v>98183941</v>
      </c>
      <c r="AX316" s="41">
        <v>20210</v>
      </c>
      <c r="AY316" s="36"/>
    </row>
    <row r="317" spans="2:51" x14ac:dyDescent="0.25">
      <c r="B317" s="22" t="s">
        <v>521</v>
      </c>
      <c r="C317" s="41" t="s">
        <v>68</v>
      </c>
      <c r="D317" s="41" t="s">
        <v>520</v>
      </c>
      <c r="E317" s="41" t="s">
        <v>520</v>
      </c>
      <c r="F317" s="13" t="str">
        <f>RIGHT(E317,3)</f>
        <v>2-1</v>
      </c>
      <c r="G317" s="13" t="str">
        <f t="shared" si="32"/>
        <v>CR64</v>
      </c>
      <c r="H317" s="41">
        <v>20</v>
      </c>
      <c r="I317" s="41" t="s">
        <v>297</v>
      </c>
      <c r="J317" s="41" t="s">
        <v>77</v>
      </c>
      <c r="K317" s="41">
        <v>3</v>
      </c>
      <c r="L317" s="17" t="s">
        <v>110</v>
      </c>
      <c r="M317" s="27">
        <v>566</v>
      </c>
      <c r="N317" s="20">
        <v>98183945</v>
      </c>
      <c r="O317" s="36">
        <v>16891</v>
      </c>
      <c r="P317" s="36">
        <f t="shared" si="26"/>
        <v>17397</v>
      </c>
      <c r="Q317" s="36">
        <v>17920</v>
      </c>
      <c r="R317" s="36">
        <f t="shared" si="27"/>
        <v>17956</v>
      </c>
      <c r="S317" s="36">
        <v>19817</v>
      </c>
      <c r="T317" s="42" t="s">
        <v>104</v>
      </c>
      <c r="U317" s="42" t="s">
        <v>105</v>
      </c>
      <c r="V317" s="42" t="s">
        <v>80</v>
      </c>
      <c r="W317" s="42" t="s">
        <v>81</v>
      </c>
      <c r="X317" s="38">
        <v>4</v>
      </c>
      <c r="Y317" s="42" t="s">
        <v>457</v>
      </c>
      <c r="Z317" s="41" t="s">
        <v>83</v>
      </c>
      <c r="AA317" s="41" t="s">
        <v>84</v>
      </c>
      <c r="AB317" s="24" t="s">
        <v>96</v>
      </c>
      <c r="AC317" s="41" t="s">
        <v>90</v>
      </c>
      <c r="AG317" s="41">
        <v>98183945</v>
      </c>
      <c r="AH317" s="41">
        <v>16286</v>
      </c>
      <c r="AI317" s="41">
        <f>VLOOKUP(AG317,[1]CRE!$A$2:$J$994,10,FALSE)</f>
        <v>16891</v>
      </c>
      <c r="AK317" s="41">
        <v>98183945</v>
      </c>
      <c r="AL317" s="41">
        <v>17397</v>
      </c>
      <c r="AQ317" s="41">
        <v>98183945</v>
      </c>
      <c r="AR317" s="41">
        <v>17956</v>
      </c>
      <c r="AT317" s="41">
        <v>98183945</v>
      </c>
      <c r="AU317" s="41">
        <v>18926</v>
      </c>
      <c r="AW317" s="41">
        <v>98183945</v>
      </c>
      <c r="AX317" s="41">
        <v>19817</v>
      </c>
      <c r="AY317" s="36"/>
    </row>
    <row r="318" spans="2:51" x14ac:dyDescent="0.25">
      <c r="B318" s="22" t="s">
        <v>522</v>
      </c>
      <c r="C318" s="41" t="s">
        <v>68</v>
      </c>
      <c r="D318" s="41" t="s">
        <v>523</v>
      </c>
      <c r="E318" s="41" t="s">
        <v>523</v>
      </c>
      <c r="F318" s="13" t="str">
        <f>RIGHT(E318,1)</f>
        <v>2</v>
      </c>
      <c r="G318" s="13" t="str">
        <f t="shared" si="32"/>
        <v>CR64</v>
      </c>
      <c r="H318" s="41">
        <v>25</v>
      </c>
      <c r="I318" s="41" t="s">
        <v>373</v>
      </c>
      <c r="J318" s="41" t="s">
        <v>77</v>
      </c>
      <c r="K318" s="41">
        <v>3</v>
      </c>
      <c r="L318" s="17" t="s">
        <v>110</v>
      </c>
      <c r="M318" s="27">
        <v>595</v>
      </c>
      <c r="N318" s="20">
        <v>98183942</v>
      </c>
      <c r="O318" s="36">
        <v>18590</v>
      </c>
      <c r="P318" s="36">
        <f t="shared" si="26"/>
        <v>19148</v>
      </c>
      <c r="Q318" s="36">
        <v>19599</v>
      </c>
      <c r="R318" s="36">
        <f t="shared" si="27"/>
        <v>19604</v>
      </c>
      <c r="S318" s="36">
        <v>21601</v>
      </c>
      <c r="T318" s="42" t="s">
        <v>104</v>
      </c>
      <c r="U318" s="42" t="s">
        <v>105</v>
      </c>
      <c r="V318" s="42" t="s">
        <v>80</v>
      </c>
      <c r="W318" s="42" t="s">
        <v>81</v>
      </c>
      <c r="X318" s="38">
        <v>4</v>
      </c>
      <c r="Y318" s="42" t="s">
        <v>457</v>
      </c>
      <c r="Z318" s="41" t="s">
        <v>83</v>
      </c>
      <c r="AA318" s="41" t="s">
        <v>84</v>
      </c>
      <c r="AB318" s="24" t="s">
        <v>96</v>
      </c>
      <c r="AC318" s="41" t="s">
        <v>86</v>
      </c>
      <c r="AG318" s="41">
        <v>98183942</v>
      </c>
      <c r="AH318" s="41">
        <v>17940</v>
      </c>
      <c r="AI318" s="41">
        <f>VLOOKUP(AG318,[1]CRE!$A$2:$J$994,10,FALSE)</f>
        <v>18590</v>
      </c>
      <c r="AK318" s="41">
        <v>98183942</v>
      </c>
      <c r="AL318" s="41">
        <v>19148</v>
      </c>
      <c r="AQ318" s="41">
        <v>98183942</v>
      </c>
      <c r="AR318" s="41">
        <v>19604</v>
      </c>
      <c r="AT318" s="41">
        <v>98183942</v>
      </c>
      <c r="AU318" s="41">
        <v>20595</v>
      </c>
      <c r="AW318" s="41">
        <v>98183942</v>
      </c>
      <c r="AX318" s="41">
        <v>21601</v>
      </c>
      <c r="AY318" s="36"/>
    </row>
    <row r="319" spans="2:51" x14ac:dyDescent="0.25">
      <c r="B319" s="22" t="s">
        <v>524</v>
      </c>
      <c r="C319" s="41" t="s">
        <v>68</v>
      </c>
      <c r="D319" s="41" t="s">
        <v>523</v>
      </c>
      <c r="E319" s="41" t="s">
        <v>523</v>
      </c>
      <c r="F319" s="13" t="str">
        <f>RIGHT(E319,1)</f>
        <v>2</v>
      </c>
      <c r="G319" s="13" t="str">
        <f t="shared" si="32"/>
        <v>CR64</v>
      </c>
      <c r="H319" s="41">
        <v>25</v>
      </c>
      <c r="I319" s="41" t="s">
        <v>373</v>
      </c>
      <c r="J319" s="41" t="s">
        <v>77</v>
      </c>
      <c r="K319" s="41">
        <v>3</v>
      </c>
      <c r="L319" s="17" t="s">
        <v>110</v>
      </c>
      <c r="M319" s="27">
        <v>595</v>
      </c>
      <c r="N319" s="20">
        <v>98183946</v>
      </c>
      <c r="O319" s="36">
        <v>18175</v>
      </c>
      <c r="P319" s="36">
        <f t="shared" si="26"/>
        <v>18720</v>
      </c>
      <c r="Q319" s="36">
        <v>19282</v>
      </c>
      <c r="R319" s="36">
        <f t="shared" si="27"/>
        <v>19251</v>
      </c>
      <c r="S319" s="36">
        <v>21208</v>
      </c>
      <c r="T319" s="42" t="s">
        <v>104</v>
      </c>
      <c r="U319" s="42" t="s">
        <v>105</v>
      </c>
      <c r="V319" s="42" t="s">
        <v>80</v>
      </c>
      <c r="W319" s="42" t="s">
        <v>81</v>
      </c>
      <c r="X319" s="38">
        <v>4</v>
      </c>
      <c r="Y319" s="42" t="s">
        <v>457</v>
      </c>
      <c r="Z319" s="41" t="s">
        <v>83</v>
      </c>
      <c r="AA319" s="41" t="s">
        <v>84</v>
      </c>
      <c r="AB319" s="24" t="s">
        <v>96</v>
      </c>
      <c r="AC319" s="41" t="s">
        <v>90</v>
      </c>
      <c r="AG319" s="41">
        <v>98183946</v>
      </c>
      <c r="AH319" s="41">
        <v>17545</v>
      </c>
      <c r="AI319" s="41">
        <f>VLOOKUP(AG319,[1]CRE!$A$2:$J$994,10,FALSE)</f>
        <v>18175</v>
      </c>
      <c r="AK319" s="41">
        <v>98183946</v>
      </c>
      <c r="AL319" s="41">
        <v>18720</v>
      </c>
      <c r="AQ319" s="41">
        <v>98183946</v>
      </c>
      <c r="AR319" s="41">
        <v>19251</v>
      </c>
      <c r="AT319" s="41">
        <v>98183946</v>
      </c>
      <c r="AU319" s="41">
        <v>20221</v>
      </c>
      <c r="AW319" s="41">
        <v>98183946</v>
      </c>
      <c r="AX319" s="41">
        <v>21208</v>
      </c>
      <c r="AY319" s="36"/>
    </row>
    <row r="320" spans="2:51" x14ac:dyDescent="0.25">
      <c r="B320" s="22" t="s">
        <v>525</v>
      </c>
      <c r="C320" s="41" t="s">
        <v>68</v>
      </c>
      <c r="D320" s="41" t="s">
        <v>526</v>
      </c>
      <c r="E320" s="41" t="s">
        <v>526</v>
      </c>
      <c r="F320" s="13" t="str">
        <f>RIGHT(E320,3)</f>
        <v>3-2</v>
      </c>
      <c r="G320" s="13" t="str">
        <f t="shared" si="32"/>
        <v>CR64</v>
      </c>
      <c r="H320" s="41">
        <v>30</v>
      </c>
      <c r="I320" s="41" t="s">
        <v>373</v>
      </c>
      <c r="J320" s="41" t="s">
        <v>77</v>
      </c>
      <c r="K320" s="41">
        <v>3</v>
      </c>
      <c r="L320" s="17" t="s">
        <v>110</v>
      </c>
      <c r="M320" s="27">
        <v>666</v>
      </c>
      <c r="N320" s="20">
        <v>98183943</v>
      </c>
      <c r="O320" s="36">
        <v>23575</v>
      </c>
      <c r="P320" s="36">
        <f t="shared" si="26"/>
        <v>24283</v>
      </c>
      <c r="Q320" s="36">
        <v>24887</v>
      </c>
      <c r="R320" s="36">
        <f t="shared" si="27"/>
        <v>24980</v>
      </c>
      <c r="S320" s="36">
        <v>27573</v>
      </c>
      <c r="T320" s="42" t="s">
        <v>104</v>
      </c>
      <c r="U320" s="42" t="s">
        <v>105</v>
      </c>
      <c r="V320" s="42" t="s">
        <v>80</v>
      </c>
      <c r="W320" s="42" t="s">
        <v>81</v>
      </c>
      <c r="X320" s="38">
        <v>4</v>
      </c>
      <c r="Y320" s="42" t="s">
        <v>457</v>
      </c>
      <c r="Z320" s="41" t="s">
        <v>83</v>
      </c>
      <c r="AA320" s="41" t="s">
        <v>84</v>
      </c>
      <c r="AB320" s="24" t="s">
        <v>96</v>
      </c>
      <c r="AC320" s="41" t="s">
        <v>86</v>
      </c>
      <c r="AG320" s="41">
        <v>98183943</v>
      </c>
      <c r="AH320" s="41">
        <v>22725</v>
      </c>
      <c r="AI320" s="41">
        <f>VLOOKUP(AG320,[1]CRE!$A$2:$J$994,10,FALSE)</f>
        <v>23575</v>
      </c>
      <c r="AK320" s="41">
        <v>98183943</v>
      </c>
      <c r="AL320" s="41">
        <v>24283</v>
      </c>
      <c r="AQ320" s="41">
        <v>98183943</v>
      </c>
      <c r="AR320" s="41">
        <v>24980</v>
      </c>
      <c r="AT320" s="41">
        <v>98183943</v>
      </c>
      <c r="AU320" s="41">
        <v>26335</v>
      </c>
      <c r="AW320" s="41">
        <v>98183943</v>
      </c>
      <c r="AX320" s="41">
        <v>27573</v>
      </c>
      <c r="AY320" s="36"/>
    </row>
    <row r="321" spans="2:51" x14ac:dyDescent="0.25">
      <c r="B321" s="22" t="s">
        <v>527</v>
      </c>
      <c r="C321" s="41" t="s">
        <v>68</v>
      </c>
      <c r="D321" s="41" t="s">
        <v>526</v>
      </c>
      <c r="E321" s="41" t="s">
        <v>526</v>
      </c>
      <c r="F321" s="13" t="str">
        <f>RIGHT(E321,3)</f>
        <v>3-2</v>
      </c>
      <c r="G321" s="13" t="str">
        <f t="shared" si="32"/>
        <v>CR64</v>
      </c>
      <c r="H321" s="41">
        <v>30</v>
      </c>
      <c r="I321" s="41" t="s">
        <v>373</v>
      </c>
      <c r="J321" s="41" t="s">
        <v>77</v>
      </c>
      <c r="K321" s="41">
        <v>3</v>
      </c>
      <c r="L321" s="17" t="s">
        <v>110</v>
      </c>
      <c r="M321" s="27">
        <v>666</v>
      </c>
      <c r="N321" s="20">
        <v>98183947</v>
      </c>
      <c r="O321" s="36">
        <v>23160</v>
      </c>
      <c r="P321" s="36">
        <f t="shared" si="26"/>
        <v>23855</v>
      </c>
      <c r="Q321" s="36">
        <v>24570</v>
      </c>
      <c r="R321" s="36">
        <f t="shared" si="27"/>
        <v>24627</v>
      </c>
      <c r="S321" s="36">
        <v>27180</v>
      </c>
      <c r="T321" s="42" t="s">
        <v>104</v>
      </c>
      <c r="U321" s="42" t="s">
        <v>105</v>
      </c>
      <c r="V321" s="42" t="s">
        <v>80</v>
      </c>
      <c r="W321" s="42" t="s">
        <v>81</v>
      </c>
      <c r="X321" s="38">
        <v>4</v>
      </c>
      <c r="Y321" s="42" t="s">
        <v>457</v>
      </c>
      <c r="Z321" s="41" t="s">
        <v>83</v>
      </c>
      <c r="AA321" s="41" t="s">
        <v>84</v>
      </c>
      <c r="AB321" s="24" t="s">
        <v>96</v>
      </c>
      <c r="AC321" s="41" t="s">
        <v>90</v>
      </c>
      <c r="AG321" s="41">
        <v>98183947</v>
      </c>
      <c r="AH321" s="41">
        <v>22330</v>
      </c>
      <c r="AI321" s="41">
        <f>VLOOKUP(AG321,[1]CRE!$A$2:$J$994,10,FALSE)</f>
        <v>23160</v>
      </c>
      <c r="AK321" s="41">
        <v>98183947</v>
      </c>
      <c r="AL321" s="41">
        <v>23855</v>
      </c>
      <c r="AQ321" s="41">
        <v>98183947</v>
      </c>
      <c r="AR321" s="41">
        <v>24627</v>
      </c>
      <c r="AT321" s="41">
        <v>98183947</v>
      </c>
      <c r="AU321" s="41">
        <v>25961</v>
      </c>
      <c r="AW321" s="41">
        <v>98183947</v>
      </c>
      <c r="AX321" s="41">
        <v>27180</v>
      </c>
      <c r="AY321" s="36"/>
    </row>
    <row r="322" spans="2:51" x14ac:dyDescent="0.25">
      <c r="B322" s="22" t="s">
        <v>528</v>
      </c>
      <c r="C322" s="41" t="s">
        <v>68</v>
      </c>
      <c r="D322" s="41" t="s">
        <v>529</v>
      </c>
      <c r="E322" s="41" t="s">
        <v>529</v>
      </c>
      <c r="F322" s="33" t="s">
        <v>530</v>
      </c>
      <c r="G322" s="13" t="s">
        <v>531</v>
      </c>
      <c r="H322" s="13">
        <v>15</v>
      </c>
      <c r="I322" s="13" t="s">
        <v>297</v>
      </c>
      <c r="J322" s="13" t="s">
        <v>77</v>
      </c>
      <c r="K322" s="13">
        <v>3</v>
      </c>
      <c r="L322" s="17" t="s">
        <v>110</v>
      </c>
      <c r="M322" s="27">
        <v>636</v>
      </c>
      <c r="N322" s="20">
        <v>99266501</v>
      </c>
      <c r="O322" s="36">
        <v>14100</v>
      </c>
      <c r="P322" s="36">
        <f t="shared" si="26"/>
        <v>14292</v>
      </c>
      <c r="Q322" s="36">
        <v>14598</v>
      </c>
      <c r="R322" s="36">
        <f t="shared" si="27"/>
        <v>14641</v>
      </c>
      <c r="S322" s="36">
        <v>16154</v>
      </c>
      <c r="T322" s="42" t="s">
        <v>107</v>
      </c>
      <c r="U322" s="42" t="s">
        <v>108</v>
      </c>
      <c r="V322" s="42" t="s">
        <v>80</v>
      </c>
      <c r="W322" s="42" t="s">
        <v>81</v>
      </c>
      <c r="X322" s="41">
        <v>4</v>
      </c>
      <c r="Y322" s="42" t="s">
        <v>457</v>
      </c>
      <c r="Z322" s="14" t="s">
        <v>83</v>
      </c>
      <c r="AA322" s="41" t="s">
        <v>84</v>
      </c>
      <c r="AB322" s="24" t="s">
        <v>85</v>
      </c>
      <c r="AC322" s="41" t="s">
        <v>86</v>
      </c>
      <c r="AG322" s="41">
        <v>99266501</v>
      </c>
      <c r="AH322" s="41">
        <v>13963</v>
      </c>
      <c r="AI322" s="41">
        <f>VLOOKUP(AG322,[1]CRE!$A$2:$J$994,10,FALSE)</f>
        <v>14100</v>
      </c>
      <c r="AK322" s="41">
        <v>99266501</v>
      </c>
      <c r="AL322" s="41">
        <v>14292</v>
      </c>
      <c r="AQ322" s="41">
        <v>99266501</v>
      </c>
      <c r="AR322" s="41">
        <v>14641</v>
      </c>
      <c r="AT322" s="41">
        <v>99266501</v>
      </c>
      <c r="AU322" s="41">
        <v>15158</v>
      </c>
      <c r="AW322" s="41">
        <v>99266501</v>
      </c>
      <c r="AX322" s="41">
        <v>16154</v>
      </c>
      <c r="AY322" s="36"/>
    </row>
    <row r="323" spans="2:51" x14ac:dyDescent="0.25">
      <c r="B323" s="22" t="s">
        <v>532</v>
      </c>
      <c r="C323" s="41" t="s">
        <v>68</v>
      </c>
      <c r="D323" s="41" t="s">
        <v>529</v>
      </c>
      <c r="E323" s="41" t="s">
        <v>529</v>
      </c>
      <c r="F323" s="33" t="s">
        <v>530</v>
      </c>
      <c r="G323" s="13" t="s">
        <v>531</v>
      </c>
      <c r="H323" s="13">
        <v>15</v>
      </c>
      <c r="I323" s="13" t="s">
        <v>297</v>
      </c>
      <c r="J323" s="13" t="s">
        <v>77</v>
      </c>
      <c r="K323" s="13">
        <v>3</v>
      </c>
      <c r="L323" s="17" t="s">
        <v>110</v>
      </c>
      <c r="M323" s="27">
        <v>636</v>
      </c>
      <c r="N323" s="20">
        <v>99145501</v>
      </c>
      <c r="O323" s="36">
        <v>13685</v>
      </c>
      <c r="P323" s="36">
        <f t="shared" si="26"/>
        <v>13864</v>
      </c>
      <c r="Q323" s="36">
        <v>14281</v>
      </c>
      <c r="R323" s="36">
        <f t="shared" si="27"/>
        <v>14288</v>
      </c>
      <c r="S323" s="36">
        <v>15761</v>
      </c>
      <c r="T323" s="42" t="s">
        <v>107</v>
      </c>
      <c r="U323" s="42" t="s">
        <v>108</v>
      </c>
      <c r="V323" s="42" t="s">
        <v>80</v>
      </c>
      <c r="W323" s="42" t="s">
        <v>81</v>
      </c>
      <c r="X323" s="41">
        <v>4</v>
      </c>
      <c r="Y323" s="42" t="s">
        <v>457</v>
      </c>
      <c r="Z323" s="14" t="s">
        <v>83</v>
      </c>
      <c r="AA323" s="41" t="s">
        <v>84</v>
      </c>
      <c r="AB323" s="24" t="s">
        <v>85</v>
      </c>
      <c r="AC323" s="41" t="s">
        <v>90</v>
      </c>
      <c r="AG323" s="41">
        <v>99145501</v>
      </c>
      <c r="AH323" s="41">
        <v>13568</v>
      </c>
      <c r="AI323" s="41">
        <f>VLOOKUP(AG323,[1]CRE!$A$2:$J$994,10,FALSE)</f>
        <v>13685</v>
      </c>
      <c r="AK323" s="41">
        <v>99145501</v>
      </c>
      <c r="AL323" s="41">
        <v>13864</v>
      </c>
      <c r="AQ323" s="41">
        <v>99145501</v>
      </c>
      <c r="AR323" s="41">
        <v>14288</v>
      </c>
      <c r="AT323" s="41">
        <v>99145501</v>
      </c>
      <c r="AU323" s="41">
        <v>14784</v>
      </c>
      <c r="AW323" s="41">
        <v>99145501</v>
      </c>
      <c r="AX323" s="41">
        <v>15761</v>
      </c>
      <c r="AY323" s="36"/>
    </row>
    <row r="324" spans="2:51" x14ac:dyDescent="0.25">
      <c r="B324" s="22" t="s">
        <v>533</v>
      </c>
      <c r="C324" s="41" t="s">
        <v>68</v>
      </c>
      <c r="D324" s="41" t="s">
        <v>534</v>
      </c>
      <c r="E324" s="41" t="s">
        <v>534</v>
      </c>
      <c r="F324" s="13">
        <v>1</v>
      </c>
      <c r="G324" s="13" t="s">
        <v>531</v>
      </c>
      <c r="H324" s="13">
        <v>20</v>
      </c>
      <c r="I324" s="13" t="s">
        <v>297</v>
      </c>
      <c r="J324" s="13" t="s">
        <v>77</v>
      </c>
      <c r="K324" s="13">
        <v>3</v>
      </c>
      <c r="L324" s="17" t="s">
        <v>110</v>
      </c>
      <c r="M324" s="27">
        <v>786</v>
      </c>
      <c r="N324" s="20">
        <v>99266502</v>
      </c>
      <c r="O324" s="36">
        <v>15839</v>
      </c>
      <c r="P324" s="36">
        <f t="shared" si="26"/>
        <v>16065</v>
      </c>
      <c r="Q324" s="36">
        <v>16424</v>
      </c>
      <c r="R324" s="36">
        <f t="shared" si="27"/>
        <v>16424</v>
      </c>
      <c r="S324" s="36">
        <v>18102</v>
      </c>
      <c r="T324" s="42" t="s">
        <v>107</v>
      </c>
      <c r="U324" s="42" t="s">
        <v>108</v>
      </c>
      <c r="V324" s="42" t="s">
        <v>80</v>
      </c>
      <c r="W324" s="42" t="s">
        <v>81</v>
      </c>
      <c r="X324" s="41">
        <v>4</v>
      </c>
      <c r="Y324" s="42" t="s">
        <v>457</v>
      </c>
      <c r="Z324" s="14" t="s">
        <v>83</v>
      </c>
      <c r="AA324" s="41" t="s">
        <v>84</v>
      </c>
      <c r="AB324" s="24" t="s">
        <v>85</v>
      </c>
      <c r="AC324" s="41" t="s">
        <v>86</v>
      </c>
      <c r="AG324" s="41">
        <v>99266502</v>
      </c>
      <c r="AH324" s="41">
        <v>15679</v>
      </c>
      <c r="AI324" s="41">
        <f>VLOOKUP(AG324,[1]CRE!$A$2:$J$994,10,FALSE)</f>
        <v>15839</v>
      </c>
      <c r="AK324" s="41">
        <v>99266502</v>
      </c>
      <c r="AL324" s="41">
        <v>16065</v>
      </c>
      <c r="AQ324" s="41">
        <v>99266502</v>
      </c>
      <c r="AR324" s="41">
        <v>16424</v>
      </c>
      <c r="AT324" s="41">
        <v>99266502</v>
      </c>
      <c r="AU324" s="41">
        <v>16979</v>
      </c>
      <c r="AW324" s="41">
        <v>99266502</v>
      </c>
      <c r="AX324" s="41">
        <v>18102</v>
      </c>
      <c r="AY324" s="36"/>
    </row>
    <row r="325" spans="2:51" x14ac:dyDescent="0.25">
      <c r="B325" s="22" t="s">
        <v>535</v>
      </c>
      <c r="C325" s="41" t="s">
        <v>68</v>
      </c>
      <c r="D325" s="41" t="s">
        <v>534</v>
      </c>
      <c r="E325" s="41" t="s">
        <v>534</v>
      </c>
      <c r="F325" s="13">
        <v>1</v>
      </c>
      <c r="G325" s="13" t="s">
        <v>531</v>
      </c>
      <c r="H325" s="13">
        <v>20</v>
      </c>
      <c r="I325" s="13" t="s">
        <v>297</v>
      </c>
      <c r="J325" s="13" t="s">
        <v>77</v>
      </c>
      <c r="K325" s="13">
        <v>3</v>
      </c>
      <c r="L325" s="17" t="s">
        <v>110</v>
      </c>
      <c r="M325" s="27">
        <v>786</v>
      </c>
      <c r="N325" s="20">
        <v>99266473</v>
      </c>
      <c r="O325" s="36">
        <v>15424</v>
      </c>
      <c r="P325" s="36">
        <f t="shared" si="26"/>
        <v>15637</v>
      </c>
      <c r="Q325" s="36">
        <v>16107</v>
      </c>
      <c r="R325" s="36">
        <f t="shared" si="27"/>
        <v>16071</v>
      </c>
      <c r="S325" s="36">
        <v>17709</v>
      </c>
      <c r="T325" s="42" t="s">
        <v>107</v>
      </c>
      <c r="U325" s="42" t="s">
        <v>108</v>
      </c>
      <c r="V325" s="42" t="s">
        <v>80</v>
      </c>
      <c r="W325" s="42" t="s">
        <v>81</v>
      </c>
      <c r="X325" s="41">
        <v>4</v>
      </c>
      <c r="Y325" s="42" t="s">
        <v>457</v>
      </c>
      <c r="Z325" s="14" t="s">
        <v>83</v>
      </c>
      <c r="AA325" s="41" t="s">
        <v>84</v>
      </c>
      <c r="AB325" s="24" t="s">
        <v>85</v>
      </c>
      <c r="AC325" s="41" t="s">
        <v>90</v>
      </c>
      <c r="AG325" s="41">
        <v>99266473</v>
      </c>
      <c r="AH325" s="41">
        <v>15284</v>
      </c>
      <c r="AI325" s="41">
        <f>VLOOKUP(AG325,[1]CRE!$A$2:$J$994,10,FALSE)</f>
        <v>15424</v>
      </c>
      <c r="AK325" s="41">
        <v>99266473</v>
      </c>
      <c r="AL325" s="41">
        <v>15637</v>
      </c>
      <c r="AQ325" s="41">
        <v>99266473</v>
      </c>
      <c r="AR325" s="41">
        <v>16071</v>
      </c>
      <c r="AT325" s="41">
        <v>99266473</v>
      </c>
      <c r="AU325" s="41">
        <v>16605</v>
      </c>
      <c r="AW325" s="41">
        <v>99266473</v>
      </c>
      <c r="AX325" s="41">
        <v>17709</v>
      </c>
      <c r="AY325" s="36"/>
    </row>
    <row r="326" spans="2:51" x14ac:dyDescent="0.25">
      <c r="B326" s="22" t="s">
        <v>536</v>
      </c>
      <c r="C326" s="41" t="s">
        <v>68</v>
      </c>
      <c r="D326" s="41" t="s">
        <v>537</v>
      </c>
      <c r="E326" s="41" t="s">
        <v>537</v>
      </c>
      <c r="F326" s="33" t="s">
        <v>538</v>
      </c>
      <c r="G326" s="13" t="s">
        <v>531</v>
      </c>
      <c r="H326" s="13">
        <v>25</v>
      </c>
      <c r="I326" s="13" t="s">
        <v>373</v>
      </c>
      <c r="J326" s="13" t="s">
        <v>77</v>
      </c>
      <c r="K326" s="13">
        <v>3</v>
      </c>
      <c r="L326" s="17" t="s">
        <v>110</v>
      </c>
      <c r="M326" s="27">
        <v>827</v>
      </c>
      <c r="N326" s="20">
        <v>99266503</v>
      </c>
      <c r="O326" s="36">
        <v>20733</v>
      </c>
      <c r="P326" s="36">
        <f t="shared" ref="P326:P341" si="33">VLOOKUP(N326,$AK$5:$AL$341,2,FALSE)</f>
        <v>20998</v>
      </c>
      <c r="Q326" s="36">
        <v>21505</v>
      </c>
      <c r="R326" s="36">
        <f t="shared" ref="R326:R341" si="34">VLOOKUP(N326,$AQ$6:$AR$341,2,FALSE)</f>
        <v>21586</v>
      </c>
      <c r="S326" s="36">
        <v>23838</v>
      </c>
      <c r="T326" s="42" t="s">
        <v>107</v>
      </c>
      <c r="U326" s="42" t="s">
        <v>108</v>
      </c>
      <c r="V326" s="42" t="s">
        <v>80</v>
      </c>
      <c r="W326" s="42" t="s">
        <v>81</v>
      </c>
      <c r="X326" s="41">
        <v>4</v>
      </c>
      <c r="Y326" s="42" t="s">
        <v>457</v>
      </c>
      <c r="Z326" s="14" t="s">
        <v>83</v>
      </c>
      <c r="AA326" s="41" t="s">
        <v>84</v>
      </c>
      <c r="AB326" s="24" t="s">
        <v>96</v>
      </c>
      <c r="AC326" s="41" t="s">
        <v>86</v>
      </c>
      <c r="AG326" s="41">
        <v>99266503</v>
      </c>
      <c r="AH326" s="41">
        <v>20548</v>
      </c>
      <c r="AI326" s="41">
        <f>VLOOKUP(AG326,[1]CRE!$A$2:$J$994,10,FALSE)</f>
        <v>20733</v>
      </c>
      <c r="AK326" s="41">
        <v>99266503</v>
      </c>
      <c r="AL326" s="41">
        <v>20998</v>
      </c>
      <c r="AQ326" s="41">
        <v>99266503</v>
      </c>
      <c r="AR326" s="41">
        <v>21586</v>
      </c>
      <c r="AT326" s="41">
        <v>99266503</v>
      </c>
      <c r="AU326" s="41">
        <v>22373</v>
      </c>
      <c r="AW326" s="41">
        <v>99266503</v>
      </c>
      <c r="AX326" s="41">
        <v>23838</v>
      </c>
      <c r="AY326" s="36"/>
    </row>
    <row r="327" spans="2:51" x14ac:dyDescent="0.25">
      <c r="B327" s="22" t="s">
        <v>539</v>
      </c>
      <c r="C327" s="41" t="s">
        <v>68</v>
      </c>
      <c r="D327" s="41" t="s">
        <v>537</v>
      </c>
      <c r="E327" s="41" t="s">
        <v>537</v>
      </c>
      <c r="F327" s="33" t="s">
        <v>538</v>
      </c>
      <c r="G327" s="13" t="s">
        <v>531</v>
      </c>
      <c r="H327" s="13">
        <v>25</v>
      </c>
      <c r="I327" s="13" t="s">
        <v>373</v>
      </c>
      <c r="J327" s="13" t="s">
        <v>77</v>
      </c>
      <c r="K327" s="13">
        <v>3</v>
      </c>
      <c r="L327" s="17" t="s">
        <v>110</v>
      </c>
      <c r="M327" s="27">
        <v>827</v>
      </c>
      <c r="N327" s="20">
        <v>99266474</v>
      </c>
      <c r="O327" s="36">
        <v>20318</v>
      </c>
      <c r="P327" s="36">
        <f t="shared" si="33"/>
        <v>20570</v>
      </c>
      <c r="Q327" s="36">
        <v>21188</v>
      </c>
      <c r="R327" s="36">
        <f t="shared" si="34"/>
        <v>21233</v>
      </c>
      <c r="S327" s="36">
        <v>23445</v>
      </c>
      <c r="T327" s="42" t="s">
        <v>107</v>
      </c>
      <c r="U327" s="42" t="s">
        <v>108</v>
      </c>
      <c r="V327" s="42" t="s">
        <v>80</v>
      </c>
      <c r="W327" s="42" t="s">
        <v>81</v>
      </c>
      <c r="X327" s="41">
        <v>4</v>
      </c>
      <c r="Y327" s="42" t="s">
        <v>457</v>
      </c>
      <c r="Z327" s="14" t="s">
        <v>83</v>
      </c>
      <c r="AA327" s="41" t="s">
        <v>84</v>
      </c>
      <c r="AB327" s="24" t="s">
        <v>96</v>
      </c>
      <c r="AC327" s="41" t="s">
        <v>90</v>
      </c>
      <c r="AG327" s="41">
        <v>99266474</v>
      </c>
      <c r="AH327" s="41">
        <v>20153</v>
      </c>
      <c r="AI327" s="41">
        <f>VLOOKUP(AG327,[1]CRE!$A$2:$J$994,10,FALSE)</f>
        <v>20318</v>
      </c>
      <c r="AK327" s="41">
        <v>99266474</v>
      </c>
      <c r="AL327" s="41">
        <v>20570</v>
      </c>
      <c r="AQ327" s="41">
        <v>99266474</v>
      </c>
      <c r="AR327" s="41">
        <v>21233</v>
      </c>
      <c r="AT327" s="41">
        <v>99266474</v>
      </c>
      <c r="AU327" s="41">
        <v>21999</v>
      </c>
      <c r="AW327" s="41">
        <v>99266474</v>
      </c>
      <c r="AX327" s="41">
        <v>23445</v>
      </c>
      <c r="AY327" s="36"/>
    </row>
    <row r="328" spans="2:51" x14ac:dyDescent="0.25">
      <c r="B328" s="22" t="s">
        <v>540</v>
      </c>
      <c r="C328" s="41" t="s">
        <v>68</v>
      </c>
      <c r="D328" s="41" t="s">
        <v>541</v>
      </c>
      <c r="E328" s="41" t="s">
        <v>541</v>
      </c>
      <c r="F328" s="33" t="s">
        <v>542</v>
      </c>
      <c r="G328" s="13" t="s">
        <v>531</v>
      </c>
      <c r="H328" s="13">
        <v>30</v>
      </c>
      <c r="I328" s="13" t="s">
        <v>373</v>
      </c>
      <c r="J328" s="13" t="s">
        <v>77</v>
      </c>
      <c r="K328" s="13">
        <v>3</v>
      </c>
      <c r="L328" s="17" t="s">
        <v>110</v>
      </c>
      <c r="M328" s="27">
        <v>853</v>
      </c>
      <c r="N328" s="20">
        <v>99266505</v>
      </c>
      <c r="O328" s="36">
        <v>22567</v>
      </c>
      <c r="P328" s="36">
        <f t="shared" si="33"/>
        <v>22872</v>
      </c>
      <c r="Q328" s="36">
        <v>23434</v>
      </c>
      <c r="R328" s="36">
        <f t="shared" si="34"/>
        <v>23469</v>
      </c>
      <c r="S328" s="36">
        <v>25888</v>
      </c>
      <c r="T328" s="42" t="s">
        <v>107</v>
      </c>
      <c r="U328" s="42" t="s">
        <v>108</v>
      </c>
      <c r="V328" s="42" t="s">
        <v>80</v>
      </c>
      <c r="W328" s="42" t="s">
        <v>81</v>
      </c>
      <c r="X328" s="41">
        <v>4</v>
      </c>
      <c r="Y328" s="42" t="s">
        <v>457</v>
      </c>
      <c r="Z328" s="14" t="s">
        <v>83</v>
      </c>
      <c r="AA328" s="41" t="s">
        <v>84</v>
      </c>
      <c r="AB328" s="24" t="s">
        <v>96</v>
      </c>
      <c r="AC328" s="41" t="s">
        <v>86</v>
      </c>
      <c r="AG328" s="41">
        <v>99266505</v>
      </c>
      <c r="AH328" s="41">
        <v>22357</v>
      </c>
      <c r="AI328" s="41">
        <f>VLOOKUP(AG328,[1]CRE!$A$2:$J$994,10,FALSE)</f>
        <v>22567</v>
      </c>
      <c r="AK328" s="41">
        <v>99266505</v>
      </c>
      <c r="AL328" s="41">
        <v>22872</v>
      </c>
      <c r="AQ328" s="41">
        <v>99266505</v>
      </c>
      <c r="AR328" s="41">
        <v>23469</v>
      </c>
      <c r="AT328" s="41">
        <v>99266505</v>
      </c>
      <c r="AU328" s="41">
        <v>24288</v>
      </c>
      <c r="AW328" s="41">
        <v>99266505</v>
      </c>
      <c r="AX328" s="41">
        <v>25888</v>
      </c>
      <c r="AY328" s="36"/>
    </row>
    <row r="329" spans="2:51" x14ac:dyDescent="0.25">
      <c r="B329" s="22" t="s">
        <v>543</v>
      </c>
      <c r="C329" s="41" t="s">
        <v>68</v>
      </c>
      <c r="D329" s="41" t="s">
        <v>541</v>
      </c>
      <c r="E329" s="41" t="s">
        <v>541</v>
      </c>
      <c r="F329" s="33" t="s">
        <v>542</v>
      </c>
      <c r="G329" s="13" t="s">
        <v>531</v>
      </c>
      <c r="H329" s="13">
        <v>30</v>
      </c>
      <c r="I329" s="13" t="s">
        <v>373</v>
      </c>
      <c r="J329" s="13" t="s">
        <v>77</v>
      </c>
      <c r="K329" s="13">
        <v>3</v>
      </c>
      <c r="L329" s="17" t="s">
        <v>110</v>
      </c>
      <c r="M329" s="27">
        <v>853</v>
      </c>
      <c r="N329" s="20">
        <v>99266475</v>
      </c>
      <c r="O329" s="36">
        <v>22152</v>
      </c>
      <c r="P329" s="36">
        <f t="shared" si="33"/>
        <v>22444</v>
      </c>
      <c r="Q329" s="36">
        <v>23117</v>
      </c>
      <c r="R329" s="36">
        <f t="shared" si="34"/>
        <v>23116</v>
      </c>
      <c r="S329" s="36">
        <v>25495</v>
      </c>
      <c r="T329" s="42" t="s">
        <v>107</v>
      </c>
      <c r="U329" s="42" t="s">
        <v>108</v>
      </c>
      <c r="V329" s="42" t="s">
        <v>80</v>
      </c>
      <c r="W329" s="42" t="s">
        <v>81</v>
      </c>
      <c r="X329" s="41">
        <v>4</v>
      </c>
      <c r="Y329" s="42" t="s">
        <v>457</v>
      </c>
      <c r="Z329" s="14" t="s">
        <v>83</v>
      </c>
      <c r="AA329" s="41" t="s">
        <v>84</v>
      </c>
      <c r="AB329" s="24" t="s">
        <v>96</v>
      </c>
      <c r="AC329" s="41" t="s">
        <v>90</v>
      </c>
      <c r="AG329" s="41">
        <v>99266475</v>
      </c>
      <c r="AH329" s="41">
        <v>21962</v>
      </c>
      <c r="AI329" s="41">
        <f>VLOOKUP(AG329,[1]CRE!$A$2:$J$994,10,FALSE)</f>
        <v>22152</v>
      </c>
      <c r="AK329" s="41">
        <v>99266475</v>
      </c>
      <c r="AL329" s="41">
        <v>22444</v>
      </c>
      <c r="AQ329" s="41">
        <v>99266475</v>
      </c>
      <c r="AR329" s="41">
        <v>23116</v>
      </c>
      <c r="AT329" s="41">
        <v>99266475</v>
      </c>
      <c r="AU329" s="41">
        <v>23914</v>
      </c>
      <c r="AW329" s="41">
        <v>99266475</v>
      </c>
      <c r="AX329" s="41">
        <v>25495</v>
      </c>
      <c r="AY329" s="36"/>
    </row>
    <row r="330" spans="2:51" x14ac:dyDescent="0.25">
      <c r="B330" s="22" t="s">
        <v>544</v>
      </c>
      <c r="C330" s="41" t="s">
        <v>68</v>
      </c>
      <c r="D330" s="41" t="s">
        <v>545</v>
      </c>
      <c r="E330" s="41" t="s">
        <v>545</v>
      </c>
      <c r="F330" s="13">
        <v>2</v>
      </c>
      <c r="G330" s="13" t="s">
        <v>531</v>
      </c>
      <c r="H330" s="13">
        <v>30</v>
      </c>
      <c r="I330" s="13" t="s">
        <v>373</v>
      </c>
      <c r="J330" s="13" t="s">
        <v>77</v>
      </c>
      <c r="K330" s="13">
        <v>3</v>
      </c>
      <c r="L330" s="17" t="s">
        <v>110</v>
      </c>
      <c r="M330" s="27">
        <v>853</v>
      </c>
      <c r="N330" s="20">
        <v>99266506</v>
      </c>
      <c r="O330" s="36">
        <v>22567</v>
      </c>
      <c r="P330" s="36">
        <f t="shared" si="33"/>
        <v>22872</v>
      </c>
      <c r="Q330" s="36">
        <v>23434</v>
      </c>
      <c r="R330" s="36">
        <f t="shared" si="34"/>
        <v>23469</v>
      </c>
      <c r="S330" s="36">
        <v>25888</v>
      </c>
      <c r="T330" s="42" t="s">
        <v>107</v>
      </c>
      <c r="U330" s="42" t="s">
        <v>108</v>
      </c>
      <c r="V330" s="42" t="s">
        <v>80</v>
      </c>
      <c r="W330" s="42" t="s">
        <v>81</v>
      </c>
      <c r="X330" s="41">
        <v>4</v>
      </c>
      <c r="Y330" s="42" t="s">
        <v>457</v>
      </c>
      <c r="Z330" s="14" t="s">
        <v>83</v>
      </c>
      <c r="AA330" s="41" t="s">
        <v>84</v>
      </c>
      <c r="AB330" s="24" t="s">
        <v>96</v>
      </c>
      <c r="AC330" s="41" t="s">
        <v>86</v>
      </c>
      <c r="AG330" s="41">
        <v>99266506</v>
      </c>
      <c r="AH330" s="41">
        <v>22357</v>
      </c>
      <c r="AI330" s="41">
        <f>VLOOKUP(AG330,[1]CRE!$A$2:$J$994,10,FALSE)</f>
        <v>22567</v>
      </c>
      <c r="AK330" s="41">
        <v>99266506</v>
      </c>
      <c r="AL330" s="41">
        <v>22872</v>
      </c>
      <c r="AQ330" s="41">
        <v>99266506</v>
      </c>
      <c r="AR330" s="41">
        <v>23469</v>
      </c>
      <c r="AT330" s="41">
        <v>99266506</v>
      </c>
      <c r="AU330" s="41">
        <v>24288</v>
      </c>
      <c r="AW330" s="41">
        <v>99266506</v>
      </c>
      <c r="AX330" s="41">
        <v>25888</v>
      </c>
      <c r="AY330" s="36"/>
    </row>
    <row r="331" spans="2:51" x14ac:dyDescent="0.25">
      <c r="B331" s="22" t="s">
        <v>546</v>
      </c>
      <c r="C331" s="41" t="s">
        <v>68</v>
      </c>
      <c r="D331" s="41" t="s">
        <v>545</v>
      </c>
      <c r="E331" s="41" t="s">
        <v>545</v>
      </c>
      <c r="F331" s="13">
        <v>2</v>
      </c>
      <c r="G331" s="13" t="s">
        <v>531</v>
      </c>
      <c r="H331" s="13">
        <v>30</v>
      </c>
      <c r="I331" s="13" t="s">
        <v>373</v>
      </c>
      <c r="J331" s="13" t="s">
        <v>77</v>
      </c>
      <c r="K331" s="13">
        <v>3</v>
      </c>
      <c r="L331" s="17" t="s">
        <v>110</v>
      </c>
      <c r="M331" s="27">
        <v>853</v>
      </c>
      <c r="N331" s="20">
        <v>99266476</v>
      </c>
      <c r="O331" s="36">
        <v>22152</v>
      </c>
      <c r="P331" s="36">
        <f t="shared" si="33"/>
        <v>22444</v>
      </c>
      <c r="Q331" s="36">
        <v>23117</v>
      </c>
      <c r="R331" s="36">
        <f t="shared" si="34"/>
        <v>23116</v>
      </c>
      <c r="S331" s="36">
        <v>25495</v>
      </c>
      <c r="T331" s="42" t="s">
        <v>107</v>
      </c>
      <c r="U331" s="42" t="s">
        <v>108</v>
      </c>
      <c r="V331" s="42" t="s">
        <v>80</v>
      </c>
      <c r="W331" s="42" t="s">
        <v>81</v>
      </c>
      <c r="X331" s="41">
        <v>4</v>
      </c>
      <c r="Y331" s="42" t="s">
        <v>457</v>
      </c>
      <c r="Z331" s="14" t="s">
        <v>83</v>
      </c>
      <c r="AA331" s="41" t="s">
        <v>84</v>
      </c>
      <c r="AB331" s="24" t="s">
        <v>96</v>
      </c>
      <c r="AC331" s="41" t="s">
        <v>90</v>
      </c>
      <c r="AG331" s="41">
        <v>99266476</v>
      </c>
      <c r="AH331" s="41">
        <v>21962</v>
      </c>
      <c r="AI331" s="41">
        <f>VLOOKUP(AG331,[1]CRE!$A$2:$J$994,10,FALSE)</f>
        <v>22152</v>
      </c>
      <c r="AK331" s="41">
        <v>99266476</v>
      </c>
      <c r="AL331" s="41">
        <v>22444</v>
      </c>
      <c r="AQ331" s="41">
        <v>99266476</v>
      </c>
      <c r="AR331" s="41">
        <v>23116</v>
      </c>
      <c r="AT331" s="41">
        <v>99266476</v>
      </c>
      <c r="AU331" s="41">
        <v>23914</v>
      </c>
      <c r="AW331" s="41">
        <v>99266476</v>
      </c>
      <c r="AX331" s="41">
        <v>25495</v>
      </c>
      <c r="AY331" s="36"/>
    </row>
    <row r="332" spans="2:51" x14ac:dyDescent="0.25">
      <c r="B332" s="22" t="s">
        <v>547</v>
      </c>
      <c r="C332" s="41" t="s">
        <v>68</v>
      </c>
      <c r="D332" s="41" t="s">
        <v>190</v>
      </c>
      <c r="E332" s="41" t="s">
        <v>190</v>
      </c>
      <c r="F332" s="13">
        <v>15</v>
      </c>
      <c r="G332" s="13" t="s">
        <v>548</v>
      </c>
      <c r="H332" s="41">
        <v>3</v>
      </c>
      <c r="I332" s="41" t="s">
        <v>147</v>
      </c>
      <c r="J332" s="41" t="s">
        <v>77</v>
      </c>
      <c r="K332" s="41">
        <v>3</v>
      </c>
      <c r="L332" s="35" t="s">
        <v>119</v>
      </c>
      <c r="M332" s="27">
        <v>122</v>
      </c>
      <c r="N332" s="17">
        <v>99389051</v>
      </c>
      <c r="O332" s="36">
        <v>5958</v>
      </c>
      <c r="P332" s="36">
        <f t="shared" si="33"/>
        <v>6137</v>
      </c>
      <c r="Q332" s="36">
        <v>6198</v>
      </c>
      <c r="R332" s="36">
        <f t="shared" si="34"/>
        <v>6268</v>
      </c>
      <c r="S332" s="36">
        <v>6905</v>
      </c>
      <c r="T332" s="42" t="s">
        <v>159</v>
      </c>
      <c r="U332" s="42"/>
      <c r="V332" s="42" t="s">
        <v>80</v>
      </c>
      <c r="W332" s="42" t="s">
        <v>81</v>
      </c>
      <c r="X332" s="38">
        <v>1.25</v>
      </c>
      <c r="Y332" s="42" t="s">
        <v>82</v>
      </c>
      <c r="Z332" s="41" t="s">
        <v>83</v>
      </c>
      <c r="AA332" s="41" t="s">
        <v>84</v>
      </c>
      <c r="AB332" s="35" t="s">
        <v>136</v>
      </c>
      <c r="AC332" s="41" t="s">
        <v>86</v>
      </c>
      <c r="AG332" s="41">
        <v>99389051</v>
      </c>
      <c r="AH332" s="41">
        <v>5801</v>
      </c>
      <c r="AI332" s="41">
        <f>VLOOKUP(AG332,[1]CRE!$A$2:$J$994,10,FALSE)</f>
        <v>5958</v>
      </c>
      <c r="AK332" s="41">
        <v>99389051</v>
      </c>
      <c r="AL332" s="41">
        <v>6137</v>
      </c>
      <c r="AQ332" s="41">
        <v>99389051</v>
      </c>
      <c r="AR332" s="41">
        <v>6268</v>
      </c>
      <c r="AT332" s="41">
        <v>99389051</v>
      </c>
      <c r="AU332" s="41">
        <v>6579</v>
      </c>
      <c r="AW332" s="41">
        <v>99389051</v>
      </c>
      <c r="AX332" s="41">
        <v>6905</v>
      </c>
      <c r="AY332" s="36"/>
    </row>
    <row r="333" spans="2:51" x14ac:dyDescent="0.25">
      <c r="B333" s="22" t="s">
        <v>549</v>
      </c>
      <c r="C333" s="41" t="s">
        <v>68</v>
      </c>
      <c r="D333" s="41" t="s">
        <v>190</v>
      </c>
      <c r="E333" s="41" t="s">
        <v>190</v>
      </c>
      <c r="F333" s="13">
        <v>15</v>
      </c>
      <c r="G333" s="13" t="s">
        <v>548</v>
      </c>
      <c r="H333" s="41">
        <v>3</v>
      </c>
      <c r="I333" s="41" t="s">
        <v>147</v>
      </c>
      <c r="J333" s="41" t="s">
        <v>77</v>
      </c>
      <c r="K333" s="41">
        <v>3</v>
      </c>
      <c r="L333" s="35" t="s">
        <v>119</v>
      </c>
      <c r="M333" s="27">
        <v>122</v>
      </c>
      <c r="N333" s="17">
        <v>99389038</v>
      </c>
      <c r="O333" s="36">
        <v>5543</v>
      </c>
      <c r="P333" s="36">
        <f t="shared" si="33"/>
        <v>5709</v>
      </c>
      <c r="Q333" s="36">
        <v>5881</v>
      </c>
      <c r="R333" s="36">
        <f t="shared" si="34"/>
        <v>5915</v>
      </c>
      <c r="S333" s="36">
        <v>6512</v>
      </c>
      <c r="T333" s="42" t="s">
        <v>159</v>
      </c>
      <c r="U333" s="42"/>
      <c r="V333" s="42" t="s">
        <v>80</v>
      </c>
      <c r="W333" s="42" t="s">
        <v>81</v>
      </c>
      <c r="X333" s="38">
        <v>1.25</v>
      </c>
      <c r="Y333" s="42" t="s">
        <v>82</v>
      </c>
      <c r="Z333" s="41" t="s">
        <v>83</v>
      </c>
      <c r="AA333" s="41" t="s">
        <v>84</v>
      </c>
      <c r="AB333" s="35" t="s">
        <v>136</v>
      </c>
      <c r="AC333" s="41" t="s">
        <v>90</v>
      </c>
      <c r="AG333" s="41">
        <v>99389038</v>
      </c>
      <c r="AH333" s="41">
        <v>5406</v>
      </c>
      <c r="AI333" s="41">
        <f>VLOOKUP(AG333,[1]CRE!$A$2:$J$994,10,FALSE)</f>
        <v>5543</v>
      </c>
      <c r="AK333" s="41">
        <v>99389038</v>
      </c>
      <c r="AL333" s="41">
        <v>5709</v>
      </c>
      <c r="AQ333" s="41">
        <v>99389038</v>
      </c>
      <c r="AR333" s="41">
        <v>5915</v>
      </c>
      <c r="AT333" s="41">
        <v>99389038</v>
      </c>
      <c r="AU333" s="41">
        <v>6205</v>
      </c>
      <c r="AW333" s="41">
        <v>99389038</v>
      </c>
      <c r="AX333" s="41">
        <v>6512</v>
      </c>
      <c r="AY333" s="36"/>
    </row>
    <row r="334" spans="2:51" x14ac:dyDescent="0.25">
      <c r="B334" s="22" t="s">
        <v>550</v>
      </c>
      <c r="C334" s="41" t="s">
        <v>68</v>
      </c>
      <c r="D334" s="41" t="s">
        <v>551</v>
      </c>
      <c r="E334" s="41" t="s">
        <v>551</v>
      </c>
      <c r="F334" s="34" t="s">
        <v>530</v>
      </c>
      <c r="G334" s="41" t="s">
        <v>552</v>
      </c>
      <c r="H334" s="13">
        <v>15</v>
      </c>
      <c r="I334" s="13" t="s">
        <v>297</v>
      </c>
      <c r="J334" s="41" t="s">
        <v>77</v>
      </c>
      <c r="K334" s="41">
        <v>3</v>
      </c>
      <c r="L334" s="41" t="s">
        <v>321</v>
      </c>
      <c r="M334" s="41">
        <v>867</v>
      </c>
      <c r="N334" s="35">
        <v>99266510</v>
      </c>
      <c r="O334" s="41">
        <v>19020</v>
      </c>
      <c r="P334" s="36">
        <f t="shared" si="33"/>
        <v>20395</v>
      </c>
      <c r="Q334" s="36">
        <v>20884</v>
      </c>
      <c r="R334" s="36">
        <f t="shared" si="34"/>
        <v>21062</v>
      </c>
      <c r="S334" s="36">
        <v>23313</v>
      </c>
      <c r="T334" s="17" t="s">
        <v>111</v>
      </c>
      <c r="U334" s="42" t="s">
        <v>112</v>
      </c>
      <c r="V334" s="16" t="s">
        <v>553</v>
      </c>
      <c r="W334" s="42" t="s">
        <v>81</v>
      </c>
      <c r="X334" s="38">
        <v>6</v>
      </c>
      <c r="Y334" s="42" t="s">
        <v>554</v>
      </c>
      <c r="Z334" s="42" t="s">
        <v>83</v>
      </c>
      <c r="AA334" s="41" t="s">
        <v>84</v>
      </c>
      <c r="AB334" s="35" t="s">
        <v>85</v>
      </c>
      <c r="AC334" s="41" t="s">
        <v>86</v>
      </c>
      <c r="AG334" s="41">
        <v>99266510</v>
      </c>
      <c r="AH334" s="41">
        <v>17514</v>
      </c>
      <c r="AI334" s="41">
        <f>VLOOKUP(AG334,[1]CRE!$A$2:$J$994,10,FALSE)</f>
        <v>19020</v>
      </c>
      <c r="AK334" s="41">
        <v>99266510</v>
      </c>
      <c r="AL334" s="41">
        <v>20395</v>
      </c>
      <c r="AQ334" s="41">
        <v>99266510</v>
      </c>
      <c r="AR334" s="41">
        <v>21062</v>
      </c>
      <c r="AT334" s="41">
        <v>99266510</v>
      </c>
      <c r="AU334" s="41">
        <v>21895</v>
      </c>
      <c r="AW334" s="41">
        <v>99266510</v>
      </c>
      <c r="AX334" s="41">
        <v>23313</v>
      </c>
      <c r="AY334" s="36"/>
    </row>
    <row r="335" spans="2:51" x14ac:dyDescent="0.25">
      <c r="B335" s="22" t="s">
        <v>555</v>
      </c>
      <c r="C335" s="41" t="s">
        <v>68</v>
      </c>
      <c r="D335" s="41" t="s">
        <v>551</v>
      </c>
      <c r="E335" s="41" t="s">
        <v>551</v>
      </c>
      <c r="F335" s="34" t="s">
        <v>530</v>
      </c>
      <c r="G335" s="41" t="s">
        <v>552</v>
      </c>
      <c r="H335" s="13">
        <v>15</v>
      </c>
      <c r="I335" s="13" t="s">
        <v>297</v>
      </c>
      <c r="J335" s="41" t="s">
        <v>77</v>
      </c>
      <c r="K335" s="41">
        <v>3</v>
      </c>
      <c r="L335" s="41" t="s">
        <v>321</v>
      </c>
      <c r="M335" s="41">
        <v>867</v>
      </c>
      <c r="N335" s="35">
        <v>99266481</v>
      </c>
      <c r="O335" s="41">
        <v>18605</v>
      </c>
      <c r="P335" s="36">
        <f t="shared" si="33"/>
        <v>19967</v>
      </c>
      <c r="Q335" s="36">
        <v>20567</v>
      </c>
      <c r="R335" s="36">
        <f t="shared" si="34"/>
        <v>20709</v>
      </c>
      <c r="S335" s="36">
        <v>22920</v>
      </c>
      <c r="T335" s="17" t="s">
        <v>111</v>
      </c>
      <c r="U335" s="42" t="s">
        <v>112</v>
      </c>
      <c r="V335" s="16" t="s">
        <v>553</v>
      </c>
      <c r="W335" s="42" t="s">
        <v>81</v>
      </c>
      <c r="X335" s="38">
        <v>6</v>
      </c>
      <c r="Y335" s="42" t="s">
        <v>554</v>
      </c>
      <c r="Z335" s="42" t="s">
        <v>83</v>
      </c>
      <c r="AA335" s="41" t="s">
        <v>84</v>
      </c>
      <c r="AB335" s="35" t="s">
        <v>85</v>
      </c>
      <c r="AC335" s="41" t="s">
        <v>90</v>
      </c>
      <c r="AG335" s="41">
        <v>99266481</v>
      </c>
      <c r="AH335" s="41">
        <v>17119</v>
      </c>
      <c r="AI335" s="41">
        <f>VLOOKUP(AG335,[1]CRE!$A$2:$J$994,10,FALSE)</f>
        <v>18605</v>
      </c>
      <c r="AK335" s="41">
        <v>99266481</v>
      </c>
      <c r="AL335" s="41">
        <v>19967</v>
      </c>
      <c r="AQ335" s="41">
        <v>99266481</v>
      </c>
      <c r="AR335" s="41">
        <v>20709</v>
      </c>
      <c r="AT335" s="41">
        <v>99266481</v>
      </c>
      <c r="AU335" s="41">
        <v>21521</v>
      </c>
      <c r="AW335" s="41">
        <v>99266481</v>
      </c>
      <c r="AX335" s="41">
        <v>22920</v>
      </c>
      <c r="AY335" s="36"/>
    </row>
    <row r="336" spans="2:51" x14ac:dyDescent="0.25">
      <c r="B336" s="22" t="s">
        <v>556</v>
      </c>
      <c r="C336" s="41" t="s">
        <v>68</v>
      </c>
      <c r="D336" s="41" t="s">
        <v>557</v>
      </c>
      <c r="E336" s="41" t="s">
        <v>557</v>
      </c>
      <c r="F336" s="41">
        <v>1</v>
      </c>
      <c r="G336" s="41" t="s">
        <v>552</v>
      </c>
      <c r="H336" s="13">
        <v>25</v>
      </c>
      <c r="I336" s="13" t="s">
        <v>373</v>
      </c>
      <c r="J336" s="41" t="s">
        <v>77</v>
      </c>
      <c r="K336" s="41">
        <v>3</v>
      </c>
      <c r="L336" s="41" t="s">
        <v>110</v>
      </c>
      <c r="M336" s="41">
        <v>907</v>
      </c>
      <c r="N336" s="35">
        <v>99266511</v>
      </c>
      <c r="O336" s="41">
        <v>21453</v>
      </c>
      <c r="P336" s="36">
        <f t="shared" si="33"/>
        <v>21718</v>
      </c>
      <c r="Q336" s="36">
        <v>22246</v>
      </c>
      <c r="R336" s="36">
        <f t="shared" si="34"/>
        <v>22357</v>
      </c>
      <c r="S336" s="36">
        <v>24704</v>
      </c>
      <c r="T336" s="17" t="s">
        <v>111</v>
      </c>
      <c r="U336" s="42" t="s">
        <v>112</v>
      </c>
      <c r="V336" s="16" t="s">
        <v>553</v>
      </c>
      <c r="W336" s="42" t="s">
        <v>81</v>
      </c>
      <c r="X336" s="38">
        <v>6</v>
      </c>
      <c r="Y336" s="42" t="s">
        <v>554</v>
      </c>
      <c r="Z336" s="42" t="s">
        <v>83</v>
      </c>
      <c r="AA336" s="41" t="s">
        <v>84</v>
      </c>
      <c r="AB336" s="35" t="s">
        <v>85</v>
      </c>
      <c r="AC336" s="41" t="s">
        <v>86</v>
      </c>
      <c r="AG336" s="41">
        <v>99266511</v>
      </c>
      <c r="AH336" s="41">
        <v>21273</v>
      </c>
      <c r="AI336" s="41">
        <f>VLOOKUP(AG336,[1]CRE!$A$2:$J$994,10,FALSE)</f>
        <v>21453</v>
      </c>
      <c r="AK336" s="41">
        <v>99266511</v>
      </c>
      <c r="AL336" s="41">
        <v>21718</v>
      </c>
      <c r="AQ336" s="41">
        <v>99266511</v>
      </c>
      <c r="AR336" s="41">
        <v>22357</v>
      </c>
      <c r="AT336" s="41">
        <v>99266511</v>
      </c>
      <c r="AU336" s="41">
        <v>23190</v>
      </c>
      <c r="AW336" s="41">
        <v>99266511</v>
      </c>
      <c r="AX336" s="41">
        <v>24704</v>
      </c>
      <c r="AY336" s="36"/>
    </row>
    <row r="337" spans="1:51" x14ac:dyDescent="0.25">
      <c r="B337" s="22" t="s">
        <v>558</v>
      </c>
      <c r="C337" s="41" t="s">
        <v>68</v>
      </c>
      <c r="D337" s="41" t="s">
        <v>557</v>
      </c>
      <c r="E337" s="41" t="s">
        <v>557</v>
      </c>
      <c r="F337" s="41">
        <v>1</v>
      </c>
      <c r="G337" s="41" t="s">
        <v>552</v>
      </c>
      <c r="H337" s="13">
        <v>25</v>
      </c>
      <c r="I337" s="13" t="s">
        <v>373</v>
      </c>
      <c r="J337" s="41" t="s">
        <v>77</v>
      </c>
      <c r="K337" s="41">
        <v>3</v>
      </c>
      <c r="L337" s="41" t="s">
        <v>110</v>
      </c>
      <c r="M337" s="41">
        <v>907</v>
      </c>
      <c r="N337" s="35">
        <v>99266482</v>
      </c>
      <c r="O337" s="41">
        <v>21038</v>
      </c>
      <c r="P337" s="36">
        <f t="shared" si="33"/>
        <v>21290</v>
      </c>
      <c r="Q337" s="36">
        <v>21929</v>
      </c>
      <c r="R337" s="36">
        <f t="shared" si="34"/>
        <v>22004</v>
      </c>
      <c r="S337" s="36">
        <v>24311</v>
      </c>
      <c r="T337" s="17" t="s">
        <v>111</v>
      </c>
      <c r="U337" s="42" t="s">
        <v>112</v>
      </c>
      <c r="V337" s="16" t="s">
        <v>553</v>
      </c>
      <c r="W337" s="42" t="s">
        <v>81</v>
      </c>
      <c r="X337" s="38">
        <v>6</v>
      </c>
      <c r="Y337" s="42" t="s">
        <v>554</v>
      </c>
      <c r="Z337" s="42" t="s">
        <v>83</v>
      </c>
      <c r="AA337" s="41" t="s">
        <v>84</v>
      </c>
      <c r="AB337" s="35" t="s">
        <v>85</v>
      </c>
      <c r="AC337" s="41" t="s">
        <v>90</v>
      </c>
      <c r="AG337" s="41">
        <v>99266482</v>
      </c>
      <c r="AH337" s="41">
        <v>20878</v>
      </c>
      <c r="AI337" s="41">
        <f>VLOOKUP(AG337,[1]CRE!$A$2:$J$994,10,FALSE)</f>
        <v>21038</v>
      </c>
      <c r="AK337" s="41">
        <v>99266482</v>
      </c>
      <c r="AL337" s="41">
        <v>21290</v>
      </c>
      <c r="AQ337" s="41">
        <v>99266482</v>
      </c>
      <c r="AR337" s="41">
        <v>22004</v>
      </c>
      <c r="AT337" s="41">
        <v>99266482</v>
      </c>
      <c r="AU337" s="41">
        <v>22816</v>
      </c>
      <c r="AW337" s="41">
        <v>99266482</v>
      </c>
      <c r="AX337" s="41">
        <v>24311</v>
      </c>
      <c r="AY337" s="36"/>
    </row>
    <row r="338" spans="1:51" x14ac:dyDescent="0.25">
      <c r="B338" s="22" t="s">
        <v>559</v>
      </c>
      <c r="C338" s="41" t="s">
        <v>68</v>
      </c>
      <c r="D338" s="41" t="s">
        <v>560</v>
      </c>
      <c r="E338" s="41" t="s">
        <v>560</v>
      </c>
      <c r="F338" s="34" t="s">
        <v>538</v>
      </c>
      <c r="G338" s="41" t="s">
        <v>552</v>
      </c>
      <c r="H338" s="13">
        <v>30</v>
      </c>
      <c r="I338" s="13" t="s">
        <v>561</v>
      </c>
      <c r="J338" s="41" t="s">
        <v>77</v>
      </c>
      <c r="K338" s="41">
        <v>3</v>
      </c>
      <c r="L338" s="41" t="s">
        <v>110</v>
      </c>
      <c r="M338" s="41">
        <v>956</v>
      </c>
      <c r="N338" s="35">
        <v>99266512</v>
      </c>
      <c r="O338" s="41">
        <v>28557</v>
      </c>
      <c r="P338" s="36">
        <f t="shared" si="33"/>
        <v>28862</v>
      </c>
      <c r="Q338" s="36">
        <v>29604</v>
      </c>
      <c r="R338" s="36">
        <f t="shared" si="34"/>
        <v>29885</v>
      </c>
      <c r="S338" s="36">
        <v>33097</v>
      </c>
      <c r="T338" s="17" t="s">
        <v>111</v>
      </c>
      <c r="U338" s="42" t="s">
        <v>112</v>
      </c>
      <c r="V338" s="16" t="s">
        <v>553</v>
      </c>
      <c r="W338" s="42" t="s">
        <v>81</v>
      </c>
      <c r="X338" s="38">
        <v>6</v>
      </c>
      <c r="Y338" s="42" t="s">
        <v>554</v>
      </c>
      <c r="Z338" s="42" t="s">
        <v>83</v>
      </c>
      <c r="AA338" s="41" t="s">
        <v>84</v>
      </c>
      <c r="AB338" s="35" t="s">
        <v>96</v>
      </c>
      <c r="AC338" s="41" t="s">
        <v>86</v>
      </c>
      <c r="AG338" s="41">
        <v>99266512</v>
      </c>
      <c r="AH338" s="41">
        <v>25192</v>
      </c>
      <c r="AI338" s="41">
        <f>VLOOKUP(AG338,[1]CRE!$A$2:$J$994,10,FALSE)</f>
        <v>28557</v>
      </c>
      <c r="AK338" s="41">
        <v>99266512</v>
      </c>
      <c r="AL338" s="41">
        <v>28862</v>
      </c>
      <c r="AQ338" s="41">
        <v>99266512</v>
      </c>
      <c r="AR338" s="41">
        <v>29885</v>
      </c>
      <c r="AT338" s="41">
        <v>99266512</v>
      </c>
      <c r="AU338" s="41">
        <v>31089</v>
      </c>
      <c r="AW338" s="41">
        <v>99266512</v>
      </c>
      <c r="AX338" s="41">
        <v>33097</v>
      </c>
      <c r="AY338" s="36"/>
    </row>
    <row r="339" spans="1:51" x14ac:dyDescent="0.25">
      <c r="B339" s="22" t="s">
        <v>562</v>
      </c>
      <c r="C339" s="41" t="s">
        <v>68</v>
      </c>
      <c r="D339" s="41" t="s">
        <v>560</v>
      </c>
      <c r="E339" s="41" t="s">
        <v>560</v>
      </c>
      <c r="F339" s="34" t="s">
        <v>538</v>
      </c>
      <c r="G339" s="41" t="s">
        <v>552</v>
      </c>
      <c r="H339" s="13">
        <v>30</v>
      </c>
      <c r="I339" s="13" t="s">
        <v>561</v>
      </c>
      <c r="J339" s="41" t="s">
        <v>77</v>
      </c>
      <c r="K339" s="41">
        <v>3</v>
      </c>
      <c r="L339" s="41" t="s">
        <v>110</v>
      </c>
      <c r="M339" s="41">
        <v>956</v>
      </c>
      <c r="N339" s="35">
        <v>99266493</v>
      </c>
      <c r="O339" s="41">
        <v>28142</v>
      </c>
      <c r="P339" s="36">
        <f t="shared" si="33"/>
        <v>28434</v>
      </c>
      <c r="Q339" s="36">
        <v>29287</v>
      </c>
      <c r="R339" s="36">
        <f t="shared" si="34"/>
        <v>29532</v>
      </c>
      <c r="S339" s="36">
        <v>32704</v>
      </c>
      <c r="T339" s="17" t="s">
        <v>111</v>
      </c>
      <c r="U339" s="42" t="s">
        <v>112</v>
      </c>
      <c r="V339" s="16" t="s">
        <v>553</v>
      </c>
      <c r="W339" s="42" t="s">
        <v>81</v>
      </c>
      <c r="X339" s="38">
        <v>6</v>
      </c>
      <c r="Y339" s="42" t="s">
        <v>554</v>
      </c>
      <c r="Z339" s="42" t="s">
        <v>83</v>
      </c>
      <c r="AA339" s="41" t="s">
        <v>84</v>
      </c>
      <c r="AB339" s="35" t="s">
        <v>96</v>
      </c>
      <c r="AC339" s="41" t="s">
        <v>90</v>
      </c>
      <c r="AG339" s="41">
        <v>99266493</v>
      </c>
      <c r="AH339" s="41">
        <v>24797</v>
      </c>
      <c r="AI339" s="41">
        <f>VLOOKUP(AG339,[1]CRE!$A$2:$J$994,10,FALSE)</f>
        <v>28142</v>
      </c>
      <c r="AK339" s="41">
        <v>99266493</v>
      </c>
      <c r="AL339" s="41">
        <v>28434</v>
      </c>
      <c r="AQ339" s="41">
        <v>99266493</v>
      </c>
      <c r="AR339" s="41">
        <v>29532</v>
      </c>
      <c r="AT339" s="41">
        <v>99266493</v>
      </c>
      <c r="AU339" s="41">
        <v>30715</v>
      </c>
      <c r="AW339" s="41">
        <v>99266493</v>
      </c>
      <c r="AX339" s="41">
        <v>32704</v>
      </c>
      <c r="AY339" s="36"/>
    </row>
    <row r="340" spans="1:51" x14ac:dyDescent="0.25">
      <c r="B340" s="22" t="s">
        <v>563</v>
      </c>
      <c r="C340" s="41" t="s">
        <v>68</v>
      </c>
      <c r="D340" s="41" t="s">
        <v>564</v>
      </c>
      <c r="E340" s="41" t="s">
        <v>564</v>
      </c>
      <c r="F340" s="34" t="s">
        <v>530</v>
      </c>
      <c r="G340" s="13" t="s">
        <v>565</v>
      </c>
      <c r="H340" s="13">
        <v>25</v>
      </c>
      <c r="I340" s="13" t="s">
        <v>373</v>
      </c>
      <c r="J340" s="41" t="s">
        <v>77</v>
      </c>
      <c r="K340" s="41">
        <v>3</v>
      </c>
      <c r="L340" s="41" t="s">
        <v>110</v>
      </c>
      <c r="M340" s="13">
        <v>909</v>
      </c>
      <c r="N340" s="35">
        <v>99266514</v>
      </c>
      <c r="O340" s="41">
        <v>25363</v>
      </c>
      <c r="P340" s="36">
        <f t="shared" si="33"/>
        <v>25628</v>
      </c>
      <c r="Q340" s="36">
        <v>26274</v>
      </c>
      <c r="R340" s="36">
        <f t="shared" si="34"/>
        <v>26546</v>
      </c>
      <c r="S340" s="36">
        <v>29411</v>
      </c>
      <c r="T340" s="17" t="s">
        <v>114</v>
      </c>
      <c r="U340" s="42" t="s">
        <v>115</v>
      </c>
      <c r="V340" s="16" t="s">
        <v>553</v>
      </c>
      <c r="W340" s="42" t="s">
        <v>81</v>
      </c>
      <c r="X340" s="38">
        <v>6</v>
      </c>
      <c r="Y340" s="42" t="s">
        <v>554</v>
      </c>
      <c r="Z340" s="42" t="s">
        <v>83</v>
      </c>
      <c r="AA340" s="41" t="s">
        <v>84</v>
      </c>
      <c r="AB340" s="35" t="s">
        <v>85</v>
      </c>
      <c r="AC340" s="41" t="s">
        <v>86</v>
      </c>
      <c r="AK340" s="41">
        <v>99266514</v>
      </c>
      <c r="AL340" s="41">
        <v>25628</v>
      </c>
      <c r="AQ340" s="41">
        <v>99266514</v>
      </c>
      <c r="AR340" s="41">
        <v>26546</v>
      </c>
      <c r="AT340" s="41">
        <v>99266514</v>
      </c>
      <c r="AU340" s="41">
        <v>27630</v>
      </c>
      <c r="AW340" s="41">
        <v>99266514</v>
      </c>
      <c r="AX340" s="41">
        <v>29411</v>
      </c>
      <c r="AY340" s="36"/>
    </row>
    <row r="341" spans="1:51" x14ac:dyDescent="0.25">
      <c r="B341" s="22" t="s">
        <v>566</v>
      </c>
      <c r="C341" s="41" t="s">
        <v>68</v>
      </c>
      <c r="D341" s="41" t="s">
        <v>564</v>
      </c>
      <c r="E341" s="41" t="s">
        <v>564</v>
      </c>
      <c r="F341" s="34" t="s">
        <v>530</v>
      </c>
      <c r="G341" s="13" t="s">
        <v>565</v>
      </c>
      <c r="H341" s="13">
        <v>25</v>
      </c>
      <c r="I341" s="13" t="s">
        <v>373</v>
      </c>
      <c r="J341" s="41" t="s">
        <v>77</v>
      </c>
      <c r="K341" s="41">
        <v>3</v>
      </c>
      <c r="L341" s="41" t="s">
        <v>110</v>
      </c>
      <c r="M341" s="13">
        <v>909</v>
      </c>
      <c r="N341" s="35">
        <v>99266495</v>
      </c>
      <c r="O341" s="41">
        <v>24948</v>
      </c>
      <c r="P341" s="36">
        <f t="shared" si="33"/>
        <v>25200</v>
      </c>
      <c r="Q341" s="36">
        <v>25957</v>
      </c>
      <c r="R341" s="36">
        <f t="shared" si="34"/>
        <v>26193</v>
      </c>
      <c r="S341" s="36">
        <v>29018</v>
      </c>
      <c r="T341" s="17" t="s">
        <v>114</v>
      </c>
      <c r="U341" s="42" t="s">
        <v>115</v>
      </c>
      <c r="V341" s="16" t="s">
        <v>553</v>
      </c>
      <c r="W341" s="42" t="s">
        <v>81</v>
      </c>
      <c r="X341" s="38">
        <v>6</v>
      </c>
      <c r="Y341" s="42" t="s">
        <v>554</v>
      </c>
      <c r="Z341" s="42" t="s">
        <v>83</v>
      </c>
      <c r="AA341" s="41" t="s">
        <v>84</v>
      </c>
      <c r="AB341" s="35" t="s">
        <v>85</v>
      </c>
      <c r="AC341" s="41" t="s">
        <v>90</v>
      </c>
      <c r="AK341" s="41">
        <v>99266495</v>
      </c>
      <c r="AL341" s="41">
        <v>25200</v>
      </c>
      <c r="AQ341" s="41">
        <v>99266495</v>
      </c>
      <c r="AR341" s="41">
        <v>26193</v>
      </c>
      <c r="AT341" s="41">
        <v>99266495</v>
      </c>
      <c r="AU341" s="41">
        <v>27256</v>
      </c>
      <c r="AW341" s="41">
        <v>99266495</v>
      </c>
      <c r="AX341" s="41">
        <v>29018</v>
      </c>
      <c r="AY341" s="36"/>
    </row>
    <row r="342" spans="1:51" x14ac:dyDescent="0.25">
      <c r="A342" s="5" t="s">
        <v>60</v>
      </c>
      <c r="B342" s="26"/>
      <c r="G342" s="13" t="str">
        <f>SUBSTITUTE(T342,"NE","")</f>
        <v/>
      </c>
      <c r="J342" s="13"/>
      <c r="R342" s="36"/>
      <c r="S342" s="36"/>
      <c r="U342" s="42"/>
      <c r="AA342" s="14"/>
    </row>
    <row r="347" spans="1:51" ht="23.45" customHeight="1" x14ac:dyDescent="0.35">
      <c r="B347" s="40" t="s">
        <v>567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 spans="1:51" x14ac:dyDescent="0.25">
      <c r="B348" s="22" t="s">
        <v>568</v>
      </c>
      <c r="C348" s="41" t="s">
        <v>68</v>
      </c>
      <c r="D348" s="41" t="s">
        <v>569</v>
      </c>
      <c r="E348" s="41" t="s">
        <v>569</v>
      </c>
      <c r="F348" s="13" t="str">
        <f>RIGHT(E348,3)</f>
        <v>1-1</v>
      </c>
      <c r="G348" s="13" t="str">
        <f t="shared" ref="G348:G363" si="35">SUBSTITUTE(T348,"NE","")</f>
        <v>CR90</v>
      </c>
      <c r="H348" s="41">
        <v>15</v>
      </c>
      <c r="I348" s="41" t="s">
        <v>297</v>
      </c>
      <c r="J348" s="41" t="s">
        <v>77</v>
      </c>
      <c r="K348" s="41">
        <v>3</v>
      </c>
      <c r="L348" s="17" t="s">
        <v>110</v>
      </c>
      <c r="M348" s="27">
        <v>550</v>
      </c>
      <c r="N348" s="20">
        <v>99076562</v>
      </c>
      <c r="O348" s="36">
        <v>13887</v>
      </c>
      <c r="P348" s="36"/>
      <c r="Q348" s="36"/>
      <c r="R348" s="36"/>
      <c r="S348" s="36"/>
      <c r="T348" s="42" t="s">
        <v>570</v>
      </c>
      <c r="U348" s="42"/>
      <c r="V348" s="42" t="s">
        <v>80</v>
      </c>
      <c r="W348" s="42" t="s">
        <v>81</v>
      </c>
      <c r="X348" s="38">
        <v>4</v>
      </c>
      <c r="Y348" s="42" t="s">
        <v>457</v>
      </c>
      <c r="Z348" s="41" t="s">
        <v>83</v>
      </c>
      <c r="AA348" s="14" t="s">
        <v>571</v>
      </c>
      <c r="AB348" s="24" t="s">
        <v>85</v>
      </c>
      <c r="AC348" s="41" t="s">
        <v>86</v>
      </c>
      <c r="AG348" s="41">
        <v>99076562</v>
      </c>
      <c r="AH348" s="41">
        <v>13887</v>
      </c>
      <c r="AI348" s="41" t="e">
        <f>VLOOKUP(AG348,[1]CRE!$A$2:$J$894,10,FALSE)</f>
        <v>#N/A</v>
      </c>
    </row>
    <row r="349" spans="1:51" x14ac:dyDescent="0.25">
      <c r="B349" s="22" t="s">
        <v>572</v>
      </c>
      <c r="C349" s="41" t="s">
        <v>68</v>
      </c>
      <c r="D349" s="41" t="s">
        <v>569</v>
      </c>
      <c r="E349" s="41" t="s">
        <v>569</v>
      </c>
      <c r="F349" s="13" t="str">
        <f>RIGHT(E349,3)</f>
        <v>1-1</v>
      </c>
      <c r="G349" s="13" t="str">
        <f t="shared" si="35"/>
        <v>CR90</v>
      </c>
      <c r="H349" s="13">
        <v>15</v>
      </c>
      <c r="I349" s="13" t="s">
        <v>297</v>
      </c>
      <c r="J349" s="13" t="s">
        <v>77</v>
      </c>
      <c r="K349" s="13">
        <v>3</v>
      </c>
      <c r="L349" s="17" t="s">
        <v>110</v>
      </c>
      <c r="M349" s="27">
        <v>550</v>
      </c>
      <c r="N349" s="20">
        <v>99076561</v>
      </c>
      <c r="O349" s="36">
        <v>13492</v>
      </c>
      <c r="P349" s="36"/>
      <c r="Q349" s="36"/>
      <c r="R349" s="36"/>
      <c r="S349" s="36"/>
      <c r="T349" s="42" t="s">
        <v>570</v>
      </c>
      <c r="U349" s="42"/>
      <c r="V349" s="42" t="s">
        <v>80</v>
      </c>
      <c r="W349" s="42" t="s">
        <v>81</v>
      </c>
      <c r="X349" s="38">
        <v>4</v>
      </c>
      <c r="Y349" s="42" t="s">
        <v>457</v>
      </c>
      <c r="Z349" s="41" t="s">
        <v>83</v>
      </c>
      <c r="AA349" s="14" t="s">
        <v>571</v>
      </c>
      <c r="AB349" s="24" t="s">
        <v>85</v>
      </c>
      <c r="AC349" s="41" t="s">
        <v>90</v>
      </c>
      <c r="AG349" s="41">
        <v>99076561</v>
      </c>
      <c r="AH349" s="41">
        <v>13492</v>
      </c>
      <c r="AI349" s="41" t="e">
        <f>VLOOKUP(AG349,[1]CRE!$A$2:$J$894,10,FALSE)</f>
        <v>#N/A</v>
      </c>
    </row>
    <row r="350" spans="1:51" x14ac:dyDescent="0.25">
      <c r="B350" s="22" t="s">
        <v>573</v>
      </c>
      <c r="C350" s="41" t="s">
        <v>68</v>
      </c>
      <c r="D350" s="41" t="s">
        <v>574</v>
      </c>
      <c r="E350" s="41" t="s">
        <v>574</v>
      </c>
      <c r="F350" s="13" t="str">
        <f>RIGHT(E350,1)</f>
        <v>1</v>
      </c>
      <c r="G350" s="13" t="str">
        <f t="shared" si="35"/>
        <v>CR90</v>
      </c>
      <c r="H350" s="13">
        <v>20</v>
      </c>
      <c r="I350" s="13" t="s">
        <v>297</v>
      </c>
      <c r="J350" s="13" t="s">
        <v>77</v>
      </c>
      <c r="K350" s="13">
        <v>3</v>
      </c>
      <c r="L350" s="17" t="s">
        <v>110</v>
      </c>
      <c r="M350" s="27">
        <v>554</v>
      </c>
      <c r="N350" s="20">
        <v>98183957</v>
      </c>
      <c r="O350" s="36">
        <v>15013</v>
      </c>
      <c r="P350" s="36"/>
      <c r="Q350" s="36"/>
      <c r="R350" s="36"/>
      <c r="S350" s="36"/>
      <c r="T350" s="42" t="s">
        <v>570</v>
      </c>
      <c r="U350" s="42"/>
      <c r="V350" s="42" t="s">
        <v>80</v>
      </c>
      <c r="W350" s="42" t="s">
        <v>81</v>
      </c>
      <c r="X350" s="38">
        <v>4</v>
      </c>
      <c r="Y350" s="42" t="s">
        <v>457</v>
      </c>
      <c r="Z350" s="41" t="s">
        <v>83</v>
      </c>
      <c r="AA350" s="14" t="s">
        <v>571</v>
      </c>
      <c r="AB350" s="24" t="s">
        <v>85</v>
      </c>
      <c r="AC350" s="41" t="s">
        <v>86</v>
      </c>
      <c r="AG350" s="41">
        <v>98183957</v>
      </c>
      <c r="AH350" s="41">
        <v>15013</v>
      </c>
      <c r="AI350" s="41" t="e">
        <f>VLOOKUP(AG350,[1]CRE!$A$2:$J$894,10,FALSE)</f>
        <v>#N/A</v>
      </c>
    </row>
    <row r="351" spans="1:51" x14ac:dyDescent="0.25">
      <c r="B351" s="22" t="s">
        <v>575</v>
      </c>
      <c r="C351" s="41" t="s">
        <v>68</v>
      </c>
      <c r="D351" s="41" t="s">
        <v>574</v>
      </c>
      <c r="E351" s="41" t="s">
        <v>574</v>
      </c>
      <c r="F351" s="13" t="str">
        <f>RIGHT(E351,1)</f>
        <v>1</v>
      </c>
      <c r="G351" s="13" t="str">
        <f t="shared" si="35"/>
        <v>CR90</v>
      </c>
      <c r="H351" s="13">
        <v>20</v>
      </c>
      <c r="I351" s="13" t="s">
        <v>297</v>
      </c>
      <c r="J351" s="13" t="s">
        <v>77</v>
      </c>
      <c r="K351" s="13">
        <v>3</v>
      </c>
      <c r="L351" s="17" t="s">
        <v>110</v>
      </c>
      <c r="M351" s="27">
        <v>554</v>
      </c>
      <c r="N351" s="20">
        <v>98183961</v>
      </c>
      <c r="O351" s="36">
        <v>14618</v>
      </c>
      <c r="P351" s="36"/>
      <c r="Q351" s="36"/>
      <c r="R351" s="36"/>
      <c r="S351" s="36"/>
      <c r="T351" s="42" t="s">
        <v>570</v>
      </c>
      <c r="U351" s="42"/>
      <c r="V351" s="42" t="s">
        <v>80</v>
      </c>
      <c r="W351" s="42" t="s">
        <v>81</v>
      </c>
      <c r="X351" s="38">
        <v>4</v>
      </c>
      <c r="Y351" s="42" t="s">
        <v>457</v>
      </c>
      <c r="Z351" s="41" t="s">
        <v>83</v>
      </c>
      <c r="AA351" s="14" t="s">
        <v>571</v>
      </c>
      <c r="AB351" s="24" t="s">
        <v>85</v>
      </c>
      <c r="AC351" s="41" t="s">
        <v>90</v>
      </c>
      <c r="AG351" s="41">
        <v>98183961</v>
      </c>
      <c r="AH351" s="41">
        <v>14618</v>
      </c>
      <c r="AI351" s="41" t="e">
        <f>VLOOKUP(AG351,[1]CRE!$A$2:$J$894,10,FALSE)</f>
        <v>#N/A</v>
      </c>
    </row>
    <row r="352" spans="1:51" x14ac:dyDescent="0.25">
      <c r="B352" s="22" t="s">
        <v>576</v>
      </c>
      <c r="C352" s="41" t="s">
        <v>68</v>
      </c>
      <c r="D352" s="41" t="s">
        <v>577</v>
      </c>
      <c r="E352" s="41" t="s">
        <v>577</v>
      </c>
      <c r="F352" s="13" t="str">
        <f t="shared" ref="F352:F357" si="36">RIGHT(E352,3)</f>
        <v>2-2</v>
      </c>
      <c r="G352" s="13" t="str">
        <f t="shared" si="35"/>
        <v>CR90</v>
      </c>
      <c r="H352" s="13">
        <v>25</v>
      </c>
      <c r="I352" s="13" t="s">
        <v>373</v>
      </c>
      <c r="J352" s="13" t="s">
        <v>77</v>
      </c>
      <c r="K352" s="13">
        <v>3</v>
      </c>
      <c r="L352" s="17" t="s">
        <v>110</v>
      </c>
      <c r="M352" s="27">
        <v>646</v>
      </c>
      <c r="N352" s="20">
        <v>98183958</v>
      </c>
      <c r="O352" s="36">
        <v>20950</v>
      </c>
      <c r="P352" s="36"/>
      <c r="Q352" s="36"/>
      <c r="R352" s="36"/>
      <c r="S352" s="36"/>
      <c r="T352" s="42" t="s">
        <v>570</v>
      </c>
      <c r="U352" s="42"/>
      <c r="V352" s="42" t="s">
        <v>80</v>
      </c>
      <c r="W352" s="42" t="s">
        <v>81</v>
      </c>
      <c r="X352" s="38">
        <v>4</v>
      </c>
      <c r="Y352" s="42" t="s">
        <v>457</v>
      </c>
      <c r="Z352" s="41" t="s">
        <v>83</v>
      </c>
      <c r="AA352" s="14" t="s">
        <v>571</v>
      </c>
      <c r="AB352" s="24" t="s">
        <v>96</v>
      </c>
      <c r="AC352" s="41" t="s">
        <v>86</v>
      </c>
      <c r="AG352" s="41">
        <v>98183958</v>
      </c>
      <c r="AH352" s="41">
        <v>20950</v>
      </c>
      <c r="AI352" s="41" t="e">
        <f>VLOOKUP(AG352,[1]CRE!$A$2:$J$894,10,FALSE)</f>
        <v>#N/A</v>
      </c>
    </row>
    <row r="353" spans="2:35" x14ac:dyDescent="0.25">
      <c r="B353" s="22" t="s">
        <v>578</v>
      </c>
      <c r="C353" s="41" t="s">
        <v>68</v>
      </c>
      <c r="D353" s="41" t="s">
        <v>577</v>
      </c>
      <c r="E353" s="41" t="s">
        <v>577</v>
      </c>
      <c r="F353" s="13" t="str">
        <f t="shared" si="36"/>
        <v>2-2</v>
      </c>
      <c r="G353" s="13" t="str">
        <f t="shared" si="35"/>
        <v>CR90</v>
      </c>
      <c r="H353" s="13">
        <v>25</v>
      </c>
      <c r="I353" s="13" t="s">
        <v>373</v>
      </c>
      <c r="J353" s="13" t="s">
        <v>77</v>
      </c>
      <c r="K353" s="13">
        <v>3</v>
      </c>
      <c r="L353" s="17" t="s">
        <v>110</v>
      </c>
      <c r="M353" s="27">
        <v>646</v>
      </c>
      <c r="N353" s="20">
        <v>98183962</v>
      </c>
      <c r="O353" s="36">
        <v>20555</v>
      </c>
      <c r="P353" s="36"/>
      <c r="Q353" s="36"/>
      <c r="R353" s="36"/>
      <c r="S353" s="36"/>
      <c r="T353" s="42" t="s">
        <v>570</v>
      </c>
      <c r="U353" s="42"/>
      <c r="V353" s="42" t="s">
        <v>80</v>
      </c>
      <c r="W353" s="42" t="s">
        <v>81</v>
      </c>
      <c r="X353" s="38">
        <v>4</v>
      </c>
      <c r="Y353" s="42" t="s">
        <v>457</v>
      </c>
      <c r="Z353" s="41" t="s">
        <v>83</v>
      </c>
      <c r="AA353" s="14" t="s">
        <v>571</v>
      </c>
      <c r="AB353" s="24" t="s">
        <v>96</v>
      </c>
      <c r="AC353" s="41" t="s">
        <v>90</v>
      </c>
      <c r="AG353" s="41">
        <v>98183962</v>
      </c>
      <c r="AH353" s="41">
        <v>20555</v>
      </c>
      <c r="AI353" s="41" t="e">
        <f>VLOOKUP(AG353,[1]CRE!$A$2:$J$894,10,FALSE)</f>
        <v>#N/A</v>
      </c>
    </row>
    <row r="354" spans="2:35" x14ac:dyDescent="0.25">
      <c r="B354" s="22" t="s">
        <v>579</v>
      </c>
      <c r="C354" s="41" t="s">
        <v>68</v>
      </c>
      <c r="D354" s="41" t="s">
        <v>580</v>
      </c>
      <c r="E354" s="41" t="s">
        <v>580</v>
      </c>
      <c r="F354" s="13" t="str">
        <f t="shared" si="36"/>
        <v>2-1</v>
      </c>
      <c r="G354" s="13" t="str">
        <f t="shared" si="35"/>
        <v>CR90</v>
      </c>
      <c r="H354" s="13">
        <v>30</v>
      </c>
      <c r="I354" s="13" t="s">
        <v>373</v>
      </c>
      <c r="J354" s="13" t="s">
        <v>77</v>
      </c>
      <c r="K354" s="13">
        <v>3</v>
      </c>
      <c r="L354" s="17" t="s">
        <v>110</v>
      </c>
      <c r="M354" s="27">
        <v>672</v>
      </c>
      <c r="N354" s="20">
        <v>98183959</v>
      </c>
      <c r="O354" s="36">
        <v>22239</v>
      </c>
      <c r="P354" s="36"/>
      <c r="Q354" s="36"/>
      <c r="R354" s="36"/>
      <c r="S354" s="36"/>
      <c r="T354" s="42" t="s">
        <v>570</v>
      </c>
      <c r="U354" s="42"/>
      <c r="V354" s="42" t="s">
        <v>80</v>
      </c>
      <c r="W354" s="42" t="s">
        <v>81</v>
      </c>
      <c r="X354" s="38">
        <v>4</v>
      </c>
      <c r="Y354" s="42" t="s">
        <v>457</v>
      </c>
      <c r="Z354" s="14" t="s">
        <v>83</v>
      </c>
      <c r="AA354" s="14" t="s">
        <v>571</v>
      </c>
      <c r="AB354" s="24" t="s">
        <v>96</v>
      </c>
      <c r="AC354" s="41" t="s">
        <v>86</v>
      </c>
      <c r="AG354" s="41">
        <v>98183959</v>
      </c>
      <c r="AH354" s="41">
        <v>22239</v>
      </c>
      <c r="AI354" s="41" t="e">
        <f>VLOOKUP(AG354,[1]CRE!$A$2:$J$894,10,FALSE)</f>
        <v>#N/A</v>
      </c>
    </row>
    <row r="355" spans="2:35" x14ac:dyDescent="0.25">
      <c r="B355" s="22" t="s">
        <v>581</v>
      </c>
      <c r="C355" s="41" t="s">
        <v>68</v>
      </c>
      <c r="D355" s="41" t="s">
        <v>580</v>
      </c>
      <c r="E355" s="41" t="s">
        <v>580</v>
      </c>
      <c r="F355" s="13" t="str">
        <f t="shared" si="36"/>
        <v>2-1</v>
      </c>
      <c r="G355" s="13" t="str">
        <f t="shared" si="35"/>
        <v>CR90</v>
      </c>
      <c r="H355" s="13">
        <v>30</v>
      </c>
      <c r="I355" s="13" t="s">
        <v>373</v>
      </c>
      <c r="J355" s="13" t="s">
        <v>77</v>
      </c>
      <c r="K355" s="13">
        <v>3</v>
      </c>
      <c r="L355" s="17" t="s">
        <v>110</v>
      </c>
      <c r="M355" s="27">
        <v>672</v>
      </c>
      <c r="N355" s="20">
        <v>98183963</v>
      </c>
      <c r="O355" s="36">
        <v>21844</v>
      </c>
      <c r="P355" s="36"/>
      <c r="Q355" s="36"/>
      <c r="R355" s="36"/>
      <c r="S355" s="36"/>
      <c r="T355" s="42" t="s">
        <v>570</v>
      </c>
      <c r="U355" s="42"/>
      <c r="V355" s="42" t="s">
        <v>80</v>
      </c>
      <c r="W355" s="42" t="s">
        <v>81</v>
      </c>
      <c r="X355" s="38">
        <v>4</v>
      </c>
      <c r="Y355" s="42" t="s">
        <v>457</v>
      </c>
      <c r="Z355" s="14" t="s">
        <v>83</v>
      </c>
      <c r="AA355" s="14" t="s">
        <v>571</v>
      </c>
      <c r="AB355" s="24" t="s">
        <v>96</v>
      </c>
      <c r="AC355" s="41" t="s">
        <v>90</v>
      </c>
      <c r="AG355" s="41">
        <v>98183963</v>
      </c>
      <c r="AH355" s="41">
        <v>21844</v>
      </c>
      <c r="AI355" s="41" t="e">
        <f>VLOOKUP(AG355,[1]CRE!$A$2:$J$894,10,FALSE)</f>
        <v>#N/A</v>
      </c>
    </row>
    <row r="356" spans="2:35" x14ac:dyDescent="0.25">
      <c r="B356" s="22" t="s">
        <v>582</v>
      </c>
      <c r="C356" s="41" t="s">
        <v>68</v>
      </c>
      <c r="D356" s="41" t="s">
        <v>583</v>
      </c>
      <c r="E356" s="41" t="s">
        <v>583</v>
      </c>
      <c r="F356" s="13" t="str">
        <f t="shared" si="36"/>
        <v>1-1</v>
      </c>
      <c r="G356" s="13" t="str">
        <f t="shared" si="35"/>
        <v>CR120</v>
      </c>
      <c r="H356" s="13">
        <v>20</v>
      </c>
      <c r="I356" s="13" t="s">
        <v>584</v>
      </c>
      <c r="J356" s="13" t="s">
        <v>77</v>
      </c>
      <c r="K356" s="13">
        <v>3</v>
      </c>
      <c r="L356" s="17" t="s">
        <v>110</v>
      </c>
      <c r="M356" s="27">
        <v>541</v>
      </c>
      <c r="N356" s="20">
        <v>98184883</v>
      </c>
      <c r="O356" s="36">
        <v>20400</v>
      </c>
      <c r="P356" s="36"/>
      <c r="Q356" s="36"/>
      <c r="R356" s="36"/>
      <c r="S356" s="36"/>
      <c r="T356" s="42" t="s">
        <v>585</v>
      </c>
      <c r="U356" s="42"/>
      <c r="V356" s="42" t="s">
        <v>80</v>
      </c>
      <c r="W356" s="42" t="s">
        <v>81</v>
      </c>
      <c r="X356" s="38">
        <v>4</v>
      </c>
      <c r="Y356" s="42" t="s">
        <v>457</v>
      </c>
      <c r="Z356" s="14" t="s">
        <v>83</v>
      </c>
      <c r="AA356" s="14" t="s">
        <v>571</v>
      </c>
      <c r="AB356" s="24" t="s">
        <v>85</v>
      </c>
      <c r="AC356" s="41" t="s">
        <v>86</v>
      </c>
      <c r="AG356" s="41">
        <v>98184883</v>
      </c>
      <c r="AH356" s="41">
        <v>19628</v>
      </c>
      <c r="AI356" s="41">
        <f>VLOOKUP(AG356,[1]CRE!$A$2:$J$994,10,FALSE)</f>
        <v>20400</v>
      </c>
    </row>
    <row r="357" spans="2:35" x14ac:dyDescent="0.25">
      <c r="B357" s="22" t="s">
        <v>586</v>
      </c>
      <c r="C357" s="41" t="s">
        <v>68</v>
      </c>
      <c r="D357" s="41" t="s">
        <v>583</v>
      </c>
      <c r="E357" s="41" t="s">
        <v>583</v>
      </c>
      <c r="F357" s="13" t="str">
        <f t="shared" si="36"/>
        <v>1-1</v>
      </c>
      <c r="G357" s="13" t="str">
        <f t="shared" si="35"/>
        <v>CR120</v>
      </c>
      <c r="H357" s="13">
        <v>20</v>
      </c>
      <c r="I357" s="13" t="s">
        <v>584</v>
      </c>
      <c r="J357" s="13" t="s">
        <v>77</v>
      </c>
      <c r="K357" s="13">
        <v>3</v>
      </c>
      <c r="L357" s="17" t="s">
        <v>110</v>
      </c>
      <c r="M357" s="27">
        <v>541</v>
      </c>
      <c r="N357" s="20">
        <v>98184886</v>
      </c>
      <c r="O357" s="36">
        <v>19985</v>
      </c>
      <c r="P357" s="36"/>
      <c r="Q357" s="36"/>
      <c r="R357" s="36"/>
      <c r="S357" s="36"/>
      <c r="T357" s="42" t="s">
        <v>585</v>
      </c>
      <c r="U357" s="42"/>
      <c r="V357" s="42" t="s">
        <v>80</v>
      </c>
      <c r="W357" s="42" t="s">
        <v>81</v>
      </c>
      <c r="X357" s="38">
        <v>4</v>
      </c>
      <c r="Y357" s="42" t="s">
        <v>457</v>
      </c>
      <c r="Z357" s="14" t="s">
        <v>83</v>
      </c>
      <c r="AA357" s="14" t="s">
        <v>571</v>
      </c>
      <c r="AB357" s="24" t="s">
        <v>85</v>
      </c>
      <c r="AC357" s="41" t="s">
        <v>90</v>
      </c>
      <c r="AG357" s="41">
        <v>98184886</v>
      </c>
      <c r="AH357" s="41">
        <v>19233</v>
      </c>
      <c r="AI357" s="41">
        <f>VLOOKUP(AG357,[1]CRE!$A$2:$J$994,10,FALSE)</f>
        <v>19985</v>
      </c>
    </row>
    <row r="358" spans="2:35" x14ac:dyDescent="0.25">
      <c r="B358" s="22" t="s">
        <v>587</v>
      </c>
      <c r="C358" s="41" t="s">
        <v>68</v>
      </c>
      <c r="D358" s="41" t="s">
        <v>588</v>
      </c>
      <c r="E358" s="41" t="s">
        <v>588</v>
      </c>
      <c r="F358" s="13" t="str">
        <f>RIGHT(E358,1)</f>
        <v>1</v>
      </c>
      <c r="G358" s="13" t="str">
        <f t="shared" si="35"/>
        <v>CR120</v>
      </c>
      <c r="H358" s="13">
        <v>25</v>
      </c>
      <c r="I358" s="13" t="s">
        <v>589</v>
      </c>
      <c r="J358" s="13" t="s">
        <v>77</v>
      </c>
      <c r="K358" s="13">
        <v>3</v>
      </c>
      <c r="L358" s="17" t="s">
        <v>110</v>
      </c>
      <c r="M358" s="27">
        <v>568</v>
      </c>
      <c r="N358" s="20">
        <v>98184884</v>
      </c>
      <c r="O358" s="36">
        <v>21684</v>
      </c>
      <c r="P358" s="36"/>
      <c r="Q358" s="36"/>
      <c r="R358" s="36"/>
      <c r="S358" s="36"/>
      <c r="T358" s="42" t="s">
        <v>585</v>
      </c>
      <c r="U358" s="42"/>
      <c r="V358" s="42" t="s">
        <v>80</v>
      </c>
      <c r="W358" s="42" t="s">
        <v>81</v>
      </c>
      <c r="X358" s="38">
        <v>4</v>
      </c>
      <c r="Y358" s="42" t="s">
        <v>457</v>
      </c>
      <c r="Z358" s="14" t="s">
        <v>83</v>
      </c>
      <c r="AA358" s="14" t="s">
        <v>571</v>
      </c>
      <c r="AB358" s="24" t="s">
        <v>85</v>
      </c>
      <c r="AC358" s="41" t="s">
        <v>86</v>
      </c>
      <c r="AG358" s="41">
        <v>98184884</v>
      </c>
      <c r="AH358" s="41">
        <v>20887</v>
      </c>
      <c r="AI358" s="41">
        <f>VLOOKUP(AG358,[1]CRE!$A$2:$J$994,10,FALSE)</f>
        <v>21684</v>
      </c>
    </row>
    <row r="359" spans="2:35" x14ac:dyDescent="0.25">
      <c r="B359" s="22" t="s">
        <v>590</v>
      </c>
      <c r="C359" s="41" t="s">
        <v>68</v>
      </c>
      <c r="D359" s="41" t="s">
        <v>588</v>
      </c>
      <c r="E359" s="41" t="s">
        <v>588</v>
      </c>
      <c r="F359" s="13" t="str">
        <f>RIGHT(E359,1)</f>
        <v>1</v>
      </c>
      <c r="G359" s="13" t="str">
        <f t="shared" si="35"/>
        <v>CR120</v>
      </c>
      <c r="H359" s="13">
        <v>25</v>
      </c>
      <c r="I359" s="13" t="s">
        <v>589</v>
      </c>
      <c r="J359" s="13" t="s">
        <v>77</v>
      </c>
      <c r="K359" s="13">
        <v>3</v>
      </c>
      <c r="L359" s="17" t="s">
        <v>110</v>
      </c>
      <c r="M359" s="27">
        <v>568</v>
      </c>
      <c r="N359" s="20">
        <v>98184887</v>
      </c>
      <c r="O359" s="36">
        <v>21269</v>
      </c>
      <c r="P359" s="36"/>
      <c r="Q359" s="36"/>
      <c r="R359" s="36"/>
      <c r="S359" s="36"/>
      <c r="T359" s="42" t="s">
        <v>585</v>
      </c>
      <c r="U359" s="42"/>
      <c r="V359" s="42" t="s">
        <v>80</v>
      </c>
      <c r="W359" s="42" t="s">
        <v>81</v>
      </c>
      <c r="X359" s="38">
        <v>4</v>
      </c>
      <c r="Y359" s="42" t="s">
        <v>457</v>
      </c>
      <c r="Z359" s="14" t="s">
        <v>83</v>
      </c>
      <c r="AA359" s="14" t="s">
        <v>571</v>
      </c>
      <c r="AB359" s="24" t="s">
        <v>85</v>
      </c>
      <c r="AC359" s="41" t="s">
        <v>90</v>
      </c>
      <c r="AG359" s="41">
        <v>98184887</v>
      </c>
      <c r="AH359" s="41">
        <v>20492</v>
      </c>
      <c r="AI359" s="41">
        <f>VLOOKUP(AG359,[1]CRE!$A$2:$J$994,10,FALSE)</f>
        <v>21269</v>
      </c>
    </row>
    <row r="360" spans="2:35" x14ac:dyDescent="0.25">
      <c r="B360" s="22" t="s">
        <v>591</v>
      </c>
      <c r="C360" s="41" t="s">
        <v>68</v>
      </c>
      <c r="D360" s="41" t="s">
        <v>592</v>
      </c>
      <c r="E360" s="41" t="s">
        <v>592</v>
      </c>
      <c r="F360" s="13" t="str">
        <f>RIGHT(E360,3)</f>
        <v>1-1</v>
      </c>
      <c r="G360" s="13" t="str">
        <f t="shared" si="35"/>
        <v>CR150</v>
      </c>
      <c r="H360" s="13">
        <v>25</v>
      </c>
      <c r="I360" s="13" t="s">
        <v>584</v>
      </c>
      <c r="J360" s="13" t="s">
        <v>77</v>
      </c>
      <c r="K360" s="13">
        <v>3</v>
      </c>
      <c r="L360" s="17" t="s">
        <v>110</v>
      </c>
      <c r="M360" s="27">
        <v>568</v>
      </c>
      <c r="N360" s="20">
        <v>98184890</v>
      </c>
      <c r="O360" s="36">
        <v>22826</v>
      </c>
      <c r="P360" s="36"/>
      <c r="Q360" s="36"/>
      <c r="R360" s="36"/>
      <c r="S360" s="36"/>
      <c r="T360" s="42" t="s">
        <v>593</v>
      </c>
      <c r="U360" s="42"/>
      <c r="V360" s="42" t="s">
        <v>80</v>
      </c>
      <c r="W360" s="42" t="s">
        <v>81</v>
      </c>
      <c r="X360" s="38">
        <v>4</v>
      </c>
      <c r="Y360" s="42" t="s">
        <v>457</v>
      </c>
      <c r="Z360" s="14" t="s">
        <v>83</v>
      </c>
      <c r="AA360" s="14" t="s">
        <v>571</v>
      </c>
      <c r="AB360" s="24" t="s">
        <v>85</v>
      </c>
      <c r="AC360" s="41" t="s">
        <v>86</v>
      </c>
      <c r="AG360" s="41">
        <v>98184890</v>
      </c>
      <c r="AH360" s="41">
        <v>21974</v>
      </c>
      <c r="AI360" s="41">
        <f>VLOOKUP(AG360,[1]CRE!$A$2:$J$994,10,FALSE)</f>
        <v>22826</v>
      </c>
    </row>
    <row r="361" spans="2:35" x14ac:dyDescent="0.25">
      <c r="B361" s="22" t="s">
        <v>594</v>
      </c>
      <c r="C361" s="41" t="s">
        <v>68</v>
      </c>
      <c r="D361" s="41" t="s">
        <v>592</v>
      </c>
      <c r="E361" s="41" t="s">
        <v>592</v>
      </c>
      <c r="F361" s="13" t="str">
        <f>RIGHT(E361,3)</f>
        <v>1-1</v>
      </c>
      <c r="G361" s="13" t="str">
        <f t="shared" si="35"/>
        <v>CR150</v>
      </c>
      <c r="H361" s="13">
        <v>25</v>
      </c>
      <c r="I361" s="13" t="s">
        <v>584</v>
      </c>
      <c r="J361" s="13" t="s">
        <v>77</v>
      </c>
      <c r="K361" s="13">
        <v>3</v>
      </c>
      <c r="L361" s="17" t="s">
        <v>110</v>
      </c>
      <c r="M361" s="27">
        <v>568</v>
      </c>
      <c r="N361" s="20">
        <v>98184892</v>
      </c>
      <c r="O361" s="36">
        <v>23241</v>
      </c>
      <c r="P361" s="36"/>
      <c r="Q361" s="36"/>
      <c r="R361" s="36"/>
      <c r="S361" s="36"/>
      <c r="T361" s="42" t="s">
        <v>593</v>
      </c>
      <c r="U361" s="42"/>
      <c r="V361" s="42" t="s">
        <v>80</v>
      </c>
      <c r="W361" s="42" t="s">
        <v>81</v>
      </c>
      <c r="X361" s="38">
        <v>4</v>
      </c>
      <c r="Y361" s="42" t="s">
        <v>457</v>
      </c>
      <c r="Z361" s="14" t="s">
        <v>83</v>
      </c>
      <c r="AA361" s="14" t="s">
        <v>571</v>
      </c>
      <c r="AB361" s="24" t="s">
        <v>85</v>
      </c>
      <c r="AC361" s="41" t="s">
        <v>90</v>
      </c>
      <c r="AG361" s="41">
        <v>98184892</v>
      </c>
      <c r="AH361" s="41">
        <v>22369</v>
      </c>
      <c r="AI361" s="41">
        <f>VLOOKUP(AG361,[1]CRE!$A$2:$J$994,10,FALSE)</f>
        <v>23241</v>
      </c>
    </row>
    <row r="362" spans="2:35" x14ac:dyDescent="0.25">
      <c r="B362" s="22" t="s">
        <v>595</v>
      </c>
      <c r="C362" s="41" t="s">
        <v>68</v>
      </c>
      <c r="D362" s="41" t="s">
        <v>596</v>
      </c>
      <c r="E362" s="41" t="s">
        <v>596</v>
      </c>
      <c r="F362" s="13" t="str">
        <f>RIGHT(E362,1)</f>
        <v>1</v>
      </c>
      <c r="G362" s="13" t="str">
        <f t="shared" si="35"/>
        <v>CR150</v>
      </c>
      <c r="H362" s="13">
        <v>30</v>
      </c>
      <c r="I362" s="13" t="s">
        <v>589</v>
      </c>
      <c r="J362" s="13" t="s">
        <v>77</v>
      </c>
      <c r="K362" s="13">
        <v>3</v>
      </c>
      <c r="L362" s="17" t="s">
        <v>110</v>
      </c>
      <c r="M362" s="27">
        <v>594</v>
      </c>
      <c r="N362" s="20">
        <v>98184893</v>
      </c>
      <c r="O362" s="36">
        <v>24555</v>
      </c>
      <c r="P362" s="36"/>
      <c r="Q362" s="36"/>
      <c r="R362" s="36"/>
      <c r="S362" s="36"/>
      <c r="T362" s="42" t="s">
        <v>593</v>
      </c>
      <c r="U362" s="42"/>
      <c r="V362" s="42" t="s">
        <v>80</v>
      </c>
      <c r="W362" s="42" t="s">
        <v>81</v>
      </c>
      <c r="X362" s="38">
        <v>4</v>
      </c>
      <c r="Y362" s="42" t="s">
        <v>457</v>
      </c>
      <c r="Z362" s="14" t="s">
        <v>83</v>
      </c>
      <c r="AA362" s="14" t="s">
        <v>571</v>
      </c>
      <c r="AB362" s="24" t="s">
        <v>85</v>
      </c>
      <c r="AC362" s="41" t="s">
        <v>86</v>
      </c>
      <c r="AG362" s="41">
        <v>98184893</v>
      </c>
      <c r="AH362" s="41">
        <v>23658</v>
      </c>
      <c r="AI362" s="41">
        <f>VLOOKUP(AG362,[1]CRE!$A$2:$J$994,10,FALSE)</f>
        <v>24555</v>
      </c>
    </row>
    <row r="363" spans="2:35" x14ac:dyDescent="0.25">
      <c r="B363" s="22" t="s">
        <v>597</v>
      </c>
      <c r="C363" s="41" t="s">
        <v>68</v>
      </c>
      <c r="D363" s="41" t="s">
        <v>596</v>
      </c>
      <c r="E363" s="41" t="s">
        <v>596</v>
      </c>
      <c r="F363" s="13" t="str">
        <f>RIGHT(E363,1)</f>
        <v>1</v>
      </c>
      <c r="G363" s="13" t="str">
        <f t="shared" si="35"/>
        <v>CR150</v>
      </c>
      <c r="H363" s="13">
        <v>30</v>
      </c>
      <c r="I363" s="13" t="s">
        <v>589</v>
      </c>
      <c r="J363" s="13" t="s">
        <v>77</v>
      </c>
      <c r="K363" s="13">
        <v>3</v>
      </c>
      <c r="L363" s="17" t="s">
        <v>110</v>
      </c>
      <c r="M363" s="27">
        <v>594</v>
      </c>
      <c r="N363" s="20">
        <v>98184895</v>
      </c>
      <c r="O363" s="36">
        <v>24140</v>
      </c>
      <c r="P363" s="36"/>
      <c r="Q363" s="36"/>
      <c r="R363" s="36"/>
      <c r="S363" s="36"/>
      <c r="T363" s="42" t="s">
        <v>593</v>
      </c>
      <c r="U363" s="42"/>
      <c r="V363" s="42" t="s">
        <v>80</v>
      </c>
      <c r="W363" s="42" t="s">
        <v>81</v>
      </c>
      <c r="X363" s="38">
        <v>4</v>
      </c>
      <c r="Y363" s="42" t="s">
        <v>457</v>
      </c>
      <c r="Z363" s="14" t="s">
        <v>83</v>
      </c>
      <c r="AA363" s="14" t="s">
        <v>571</v>
      </c>
      <c r="AB363" s="24" t="s">
        <v>85</v>
      </c>
      <c r="AC363" s="41" t="s">
        <v>90</v>
      </c>
      <c r="AG363" s="41">
        <v>98184895</v>
      </c>
      <c r="AH363" s="41">
        <v>23263</v>
      </c>
      <c r="AI363" s="41">
        <f>VLOOKUP(AG363,[1]CRE!$A$2:$J$994,10,FALSE)</f>
        <v>24140</v>
      </c>
    </row>
  </sheetData>
  <mergeCells count="1">
    <mergeCell ref="AT5:AU5"/>
  </mergeCells>
  <dataValidations count="2">
    <dataValidation type="list" allowBlank="1" showInputMessage="1" showErrorMessage="1" errorTitle="Invalid Attribute Type" error="Please select an attribute type from the dropdown list." sqref="B3:E3 H3:AC3" xr:uid="{00000000-0002-0000-0100-000000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F3:G3" xr:uid="{00000000-0002-0000-0100-000001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CRNE_StdPumps  BpaQ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2012-09-06T00:31:04Z</dcterms:created>
  <dcterms:modified xsi:type="dcterms:W3CDTF">2022-03-03T17:48:41Z</dcterms:modified>
</cp:coreProperties>
</file>