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TPE3/"/>
    </mc:Choice>
  </mc:AlternateContent>
  <xr:revisionPtr revIDLastSave="0" documentId="13_ncr:1_{F1E26AED-A42A-43A0-92C9-A986FAC8762E}" xr6:coauthVersionLast="46" xr6:coauthVersionMax="47" xr10:uidLastSave="{00000000-0000-0000-0000-000000000000}"/>
  <bookViews>
    <workbookView xWindow="-110" yWindow="-110" windowWidth="19420" windowHeight="10420" activeTab="1" xr2:uid="{4849CA56-0872-4440-95DA-623BCACA013E}"/>
  </bookViews>
  <sheets>
    <sheet name="Info" sheetId="3" r:id="rId1"/>
    <sheet name="Grundfos_GrundfosPumps ConTab" sheetId="1" r:id="rId2"/>
  </sheets>
  <definedNames>
    <definedName name="_xlnm._FilterDatabase" localSheetId="1" hidden="1">'Grundfos_GrundfosPumps ConTab'!$A$8:$AH$102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9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9" i="1"/>
  <c r="S68" i="1"/>
  <c r="S67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9" i="1"/>
  <c r="D86" i="1" l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5" i="1" l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<sst xmlns="http://schemas.openxmlformats.org/spreadsheetml/2006/main" count="1252" uniqueCount="244">
  <si>
    <t>Revision</t>
  </si>
  <si>
    <t>Date</t>
  </si>
  <si>
    <t>Change</t>
  </si>
  <si>
    <t>Who</t>
  </si>
  <si>
    <t>Removed BQBE seal PNs and some other pump sizes; updated with 2021 pricing.</t>
  </si>
  <si>
    <t>PSS</t>
  </si>
  <si>
    <t>Added the 3x200-240V pump sizes</t>
  </si>
  <si>
    <t>Updated with mid year 2021 pricing</t>
  </si>
  <si>
    <t>Corrected 2 TPE3 80-150 part numbers</t>
  </si>
  <si>
    <t>Export Set-up</t>
  </si>
  <si>
    <t>TPE3_StdPumps</t>
  </si>
  <si>
    <t>SupplierID</t>
  </si>
  <si>
    <t>PumpSize</t>
  </si>
  <si>
    <t>ID</t>
  </si>
  <si>
    <t>HP</t>
  </si>
  <si>
    <t>Phase</t>
  </si>
  <si>
    <t>Volts</t>
  </si>
  <si>
    <t>PumpMaterial</t>
  </si>
  <si>
    <t>SKBPumpMaterial</t>
  </si>
  <si>
    <t>Weight</t>
  </si>
  <si>
    <t>SealType</t>
  </si>
  <si>
    <t>SKBShaftSeal</t>
  </si>
  <si>
    <t>PartNumber</t>
  </si>
  <si>
    <t>ListPrice</t>
  </si>
  <si>
    <t>Leadtime</t>
  </si>
  <si>
    <t>Suction</t>
  </si>
  <si>
    <t>Discharge</t>
  </si>
  <si>
    <t>TPESize</t>
  </si>
  <si>
    <t>ProductLine</t>
  </si>
  <si>
    <t>MtrEnclosure</t>
  </si>
  <si>
    <t>[Attribute type]</t>
  </si>
  <si>
    <t>text</t>
  </si>
  <si>
    <t>pointer</t>
  </si>
  <si>
    <t>double</t>
  </si>
  <si>
    <t>[END]</t>
  </si>
  <si>
    <t>[Attribute width]</t>
  </si>
  <si>
    <t>[Price suffix]</t>
  </si>
  <si>
    <t>[Price attribute]</t>
  </si>
  <si>
    <t>[Price rule]</t>
  </si>
  <si>
    <t>Model</t>
  </si>
  <si>
    <t>Material</t>
  </si>
  <si>
    <t>GrossWeight</t>
  </si>
  <si>
    <t>Seal</t>
  </si>
  <si>
    <t>PN</t>
  </si>
  <si>
    <t>2019 List Price</t>
  </si>
  <si>
    <t>2020 List Price</t>
  </si>
  <si>
    <t>2021 List Price</t>
  </si>
  <si>
    <t>2021 mid year</t>
  </si>
  <si>
    <t>Enclosure</t>
  </si>
  <si>
    <t>TPE3</t>
  </si>
  <si>
    <t>2021 mid year price</t>
  </si>
  <si>
    <t>[START]</t>
  </si>
  <si>
    <t>TPE3_40-80_1_Phase</t>
  </si>
  <si>
    <t>TPE3 40-80</t>
  </si>
  <si>
    <t>002</t>
  </si>
  <si>
    <t>200-240V</t>
  </si>
  <si>
    <t>Cast Iron</t>
  </si>
  <si>
    <t>CI</t>
  </si>
  <si>
    <t>Mtl-Std_Cast_Iron</t>
  </si>
  <si>
    <t>BQQE</t>
  </si>
  <si>
    <t>Opt_Shaft_Seal_BQQE</t>
  </si>
  <si>
    <t>1 week</t>
  </si>
  <si>
    <t>TEFC</t>
  </si>
  <si>
    <t>004</t>
  </si>
  <si>
    <t>Stainless Steel</t>
  </si>
  <si>
    <t>SS</t>
  </si>
  <si>
    <t>Mtl-Std_Stainless_Steel</t>
  </si>
  <si>
    <t>TPE3_40-80_3_Phase</t>
  </si>
  <si>
    <t>006</t>
  </si>
  <si>
    <t>440-480V</t>
  </si>
  <si>
    <t>008</t>
  </si>
  <si>
    <t>TPE3_40-120_1_Phase</t>
  </si>
  <si>
    <t>TPE3 40-120</t>
  </si>
  <si>
    <t>010</t>
  </si>
  <si>
    <t>012</t>
  </si>
  <si>
    <t>TPE3_40-120_3_Phase</t>
  </si>
  <si>
    <t>014</t>
  </si>
  <si>
    <t>016</t>
  </si>
  <si>
    <t>TPE3_40-150_1_Phase</t>
  </si>
  <si>
    <t>TPE3 40-150</t>
  </si>
  <si>
    <t>018</t>
  </si>
  <si>
    <t>020</t>
  </si>
  <si>
    <t>TPE3_40-150_3_Phase</t>
  </si>
  <si>
    <t>022</t>
  </si>
  <si>
    <t>024</t>
  </si>
  <si>
    <t>TPE3_40-180_1_Phase</t>
  </si>
  <si>
    <t>TPE3 40-180</t>
  </si>
  <si>
    <t>026</t>
  </si>
  <si>
    <t>028</t>
  </si>
  <si>
    <t>TPE3_40-180_3_Phase</t>
  </si>
  <si>
    <t>030</t>
  </si>
  <si>
    <t>032</t>
  </si>
  <si>
    <t>TPE3_40-200_1_Phase</t>
  </si>
  <si>
    <t>TPE3 40-200</t>
  </si>
  <si>
    <t>034</t>
  </si>
  <si>
    <t>036</t>
  </si>
  <si>
    <t>TPE3_40-200_3_Phase</t>
  </si>
  <si>
    <t>038</t>
  </si>
  <si>
    <t>040</t>
  </si>
  <si>
    <t>TPE3_40-240_1_Phase</t>
  </si>
  <si>
    <t>TPE3 40-240</t>
  </si>
  <si>
    <t>042</t>
  </si>
  <si>
    <t>044</t>
  </si>
  <si>
    <t>TPE3_40-240_3_Phase</t>
  </si>
  <si>
    <t>046</t>
  </si>
  <si>
    <t>048</t>
  </si>
  <si>
    <t>TPE3_50-80_1_Phase</t>
  </si>
  <si>
    <t>TPE3 50-80</t>
  </si>
  <si>
    <t>086</t>
  </si>
  <si>
    <t>088</t>
  </si>
  <si>
    <t>TPE3_50-80_3_Phase</t>
  </si>
  <si>
    <t>090</t>
  </si>
  <si>
    <t>092</t>
  </si>
  <si>
    <t>TPE3_50-150_1_Phase</t>
  </si>
  <si>
    <t>TPE3 50-150</t>
  </si>
  <si>
    <t>102</t>
  </si>
  <si>
    <t>104</t>
  </si>
  <si>
    <t>TPE3_50-150_3_Phase</t>
  </si>
  <si>
    <t>106</t>
  </si>
  <si>
    <t>108</t>
  </si>
  <si>
    <t>TPE3_50-200_1_Phase</t>
  </si>
  <si>
    <t>TPE3 50-200</t>
  </si>
  <si>
    <t>118</t>
  </si>
  <si>
    <t>120</t>
  </si>
  <si>
    <t>TPE3_50-200_3_Phase</t>
  </si>
  <si>
    <t>122</t>
  </si>
  <si>
    <t>124</t>
  </si>
  <si>
    <t>TPE3_50-240_3_Phase</t>
  </si>
  <si>
    <t>TPE3 50-240</t>
  </si>
  <si>
    <t>126</t>
  </si>
  <si>
    <t>128</t>
  </si>
  <si>
    <t>TPE3_65-80_1_Phase</t>
  </si>
  <si>
    <t>TPE3 65-80</t>
  </si>
  <si>
    <t>138</t>
  </si>
  <si>
    <t>140</t>
  </si>
  <si>
    <t>TPE3_65-80_3_Phase</t>
  </si>
  <si>
    <t>142</t>
  </si>
  <si>
    <t>144</t>
  </si>
  <si>
    <t>TPE3_65-120_1_Phase</t>
  </si>
  <si>
    <t>TPE3 65-120</t>
  </si>
  <si>
    <t>146</t>
  </si>
  <si>
    <t>148</t>
  </si>
  <si>
    <t>TPE3_65-120_3_Phase</t>
  </si>
  <si>
    <t>150</t>
  </si>
  <si>
    <t>152</t>
  </si>
  <si>
    <t>TPE3_65-150_1_Phase</t>
  </si>
  <si>
    <t>TPE3 65-150</t>
  </si>
  <si>
    <t>154</t>
  </si>
  <si>
    <t>156</t>
  </si>
  <si>
    <t>TPE3_65-150_3_Phase</t>
  </si>
  <si>
    <t>158</t>
  </si>
  <si>
    <t>160</t>
  </si>
  <si>
    <t>TPE3_80-40_1_Phase</t>
  </si>
  <si>
    <t>TPE3 80-40</t>
  </si>
  <si>
    <t>174</t>
  </si>
  <si>
    <t>176</t>
  </si>
  <si>
    <t>TPE3_80-40_3_Phase</t>
  </si>
  <si>
    <t>178</t>
  </si>
  <si>
    <t>180</t>
  </si>
  <si>
    <t>TPE3_80-120_1_Phase</t>
  </si>
  <si>
    <t>TPE3 80-120</t>
  </si>
  <si>
    <t>182</t>
  </si>
  <si>
    <t>184</t>
  </si>
  <si>
    <t>TPE3_80-120_3_Phase</t>
  </si>
  <si>
    <t>186</t>
  </si>
  <si>
    <t>188</t>
  </si>
  <si>
    <t>TPE3_80-150_1_Phase</t>
  </si>
  <si>
    <t>TPE3 80-150</t>
  </si>
  <si>
    <t>190</t>
  </si>
  <si>
    <t>192</t>
  </si>
  <si>
    <t>TPE3_80-150_3_Phase</t>
  </si>
  <si>
    <t>194</t>
  </si>
  <si>
    <t>196</t>
  </si>
  <si>
    <t>TPE3_80-180_3_Phase</t>
  </si>
  <si>
    <t>TPE3 80-180</t>
  </si>
  <si>
    <t>198</t>
  </si>
  <si>
    <t>200</t>
  </si>
  <si>
    <t>TPE3_D_65-80_1_Phase</t>
  </si>
  <si>
    <t>TPE3 D 65-80</t>
  </si>
  <si>
    <t>206</t>
  </si>
  <si>
    <t>D 65</t>
  </si>
  <si>
    <t>TPE3_D_65-80_3_Phase</t>
  </si>
  <si>
    <t>208</t>
  </si>
  <si>
    <t>TPE3_D_65-120_1_Phase</t>
  </si>
  <si>
    <t>TPE3 D 65-120</t>
  </si>
  <si>
    <t>210</t>
  </si>
  <si>
    <t>TPE3_D_65-120_3_Phase</t>
  </si>
  <si>
    <t>212</t>
  </si>
  <si>
    <t>TPE3_D_65-150_1_Phase</t>
  </si>
  <si>
    <t>TPE3 D 65-150</t>
  </si>
  <si>
    <t>214</t>
  </si>
  <si>
    <t>TPE3_D_65-150_3_Phase</t>
  </si>
  <si>
    <t>216</t>
  </si>
  <si>
    <t>TPE3_D_80-40_1_Phase</t>
  </si>
  <si>
    <t>TPE3 D 80-40</t>
  </si>
  <si>
    <t>224</t>
  </si>
  <si>
    <t>D 80</t>
  </si>
  <si>
    <t>TPE3_D_80-40_3_Phase</t>
  </si>
  <si>
    <t>226</t>
  </si>
  <si>
    <t>TPE3_D_80-120_1_Phase</t>
  </si>
  <si>
    <t>TPE3 D 80-120</t>
  </si>
  <si>
    <t>228</t>
  </si>
  <si>
    <t>TPE3_D_80-120_3_Phase</t>
  </si>
  <si>
    <t>230</t>
  </si>
  <si>
    <t>TPE3_D_80-150_1_Phase</t>
  </si>
  <si>
    <t>TPE3 D 80-150</t>
  </si>
  <si>
    <t>232</t>
  </si>
  <si>
    <t>TPE3_D_80-150_3_Phase</t>
  </si>
  <si>
    <t>234</t>
  </si>
  <si>
    <t>TPE3_D_80-180_3_Phase</t>
  </si>
  <si>
    <t>TPE3 D 80-180</t>
  </si>
  <si>
    <t>236</t>
  </si>
  <si>
    <t>TPE3_40-150_3x200-240V</t>
  </si>
  <si>
    <t>251</t>
  </si>
  <si>
    <t>N/A</t>
  </si>
  <si>
    <t>252</t>
  </si>
  <si>
    <t>TPE3_50-150_3x200-240V</t>
  </si>
  <si>
    <t>253</t>
  </si>
  <si>
    <t>254</t>
  </si>
  <si>
    <t>TPE3_65-150_3x200-240V</t>
  </si>
  <si>
    <t>255</t>
  </si>
  <si>
    <t>256</t>
  </si>
  <si>
    <t>TPE3_80-110_3x200-240V</t>
  </si>
  <si>
    <t>TPE3 80-110</t>
  </si>
  <si>
    <t>257</t>
  </si>
  <si>
    <t>258</t>
  </si>
  <si>
    <t>TPE3_80-150_3x200-240V</t>
  </si>
  <si>
    <t>259</t>
  </si>
  <si>
    <t>260</t>
  </si>
  <si>
    <t>TPE3_80-180_3x200-240V</t>
  </si>
  <si>
    <t>261</t>
  </si>
  <si>
    <t>262</t>
  </si>
  <si>
    <t>TPE3_D_65-150_3x200-240V</t>
  </si>
  <si>
    <t>263</t>
  </si>
  <si>
    <t>TPE3_D_80-110_3x200-240V</t>
  </si>
  <si>
    <t>TPE3 D 80-110</t>
  </si>
  <si>
    <t>264</t>
  </si>
  <si>
    <t>TPE3_D_80-150_3x200-240V</t>
  </si>
  <si>
    <t>265</t>
  </si>
  <si>
    <t>TPE3_D_80-180_3x200-240V</t>
  </si>
  <si>
    <t>266</t>
  </si>
  <si>
    <t>2022 List Price</t>
  </si>
  <si>
    <t>Updated with 2022 prices</t>
  </si>
  <si>
    <t>C:\Users\57299\OneDrive - Grundfos\TPE3_StdPumps_23Feb22.xml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</si>
</sst>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3" borderId="3" xfId="0" applyFill="1" applyBorder="1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left" indent="1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380-BCED-47DD-844B-2D8D9923A96F}">
  <dimension ref="A1:D6"/>
  <sheetViews>
    <sheetView workbookViewId="0">
      <selection activeCell="D7" sqref="D7"/>
    </sheetView>
  </sheetViews>
  <sheetFormatPr defaultRowHeight="14.5" x14ac:dyDescent="0.35"/>
  <cols>
    <col min="2" max="2" width="10.453125" customWidth="1"/>
    <col min="3" max="3" width="70.54296875" bestFit="1" customWidth="1"/>
    <col min="4" max="4" width="9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6">
        <v>44179</v>
      </c>
      <c r="C2" t="s">
        <v>4</v>
      </c>
      <c r="D2" t="s">
        <v>5</v>
      </c>
    </row>
    <row r="3" spans="1:4" x14ac:dyDescent="0.35">
      <c r="A3">
        <v>2</v>
      </c>
      <c r="B3" s="16">
        <v>43859</v>
      </c>
      <c r="C3" t="s">
        <v>6</v>
      </c>
      <c r="D3" t="s">
        <v>5</v>
      </c>
    </row>
    <row r="4" spans="1:4" x14ac:dyDescent="0.35">
      <c r="A4">
        <v>3</v>
      </c>
      <c r="B4" s="16">
        <v>44312</v>
      </c>
      <c r="C4" t="s">
        <v>7</v>
      </c>
      <c r="D4" t="s">
        <v>5</v>
      </c>
    </row>
    <row r="5" spans="1:4" x14ac:dyDescent="0.35">
      <c r="A5">
        <v>4</v>
      </c>
      <c r="B5" s="16">
        <v>44370</v>
      </c>
      <c r="C5" t="s">
        <v>8</v>
      </c>
      <c r="D5" t="s">
        <v>5</v>
      </c>
    </row>
    <row r="6" spans="1:4" x14ac:dyDescent="0.35">
      <c r="A6">
        <v>5</v>
      </c>
      <c r="B6" s="16">
        <v>44550</v>
      </c>
      <c r="C6" t="s">
        <v>242</v>
      </c>
      <c r="D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2CE4-DC44-4F08-8873-D721862A029B}">
  <dimension ref="A1:AN102"/>
  <sheetViews>
    <sheetView tabSelected="1" workbookViewId="0">
      <pane ySplit="8" topLeftCell="A9" activePane="bottomLeft" state="frozen"/>
      <selection pane="bottomLeft" activeCell="T9" sqref="T9:T101"/>
    </sheetView>
  </sheetViews>
  <sheetFormatPr defaultRowHeight="14.5" outlineLevelRow="1" x14ac:dyDescent="0.35"/>
  <cols>
    <col min="1" max="1" width="26" style="13" customWidth="1"/>
    <col min="2" max="2" width="32.81640625" bestFit="1" customWidth="1"/>
    <col min="3" max="3" width="32.81640625" customWidth="1"/>
    <col min="4" max="4" width="41.54296875" customWidth="1"/>
    <col min="5" max="5" width="41.54296875" style="15" customWidth="1"/>
    <col min="6" max="7" width="7.26953125" customWidth="1"/>
    <col min="8" max="8" width="9" customWidth="1"/>
    <col min="9" max="9" width="14" customWidth="1"/>
    <col min="10" max="10" width="3" customWidth="1"/>
    <col min="11" max="11" width="22.453125" customWidth="1"/>
    <col min="12" max="12" width="12.26953125" customWidth="1"/>
    <col min="13" max="13" width="9.26953125" customWidth="1"/>
    <col min="14" max="14" width="32.81640625" customWidth="1"/>
    <col min="15" max="15" width="11.26953125" customWidth="1"/>
    <col min="16" max="19" width="13.453125" customWidth="1"/>
    <col min="20" max="20" width="12.81640625" bestFit="1" customWidth="1"/>
    <col min="21" max="21" width="32.81640625" customWidth="1"/>
    <col min="24" max="24" width="7.7265625" bestFit="1" customWidth="1"/>
    <col min="25" max="25" width="11.54296875" bestFit="1" customWidth="1"/>
    <col min="26" max="26" width="12.7265625" bestFit="1" customWidth="1"/>
    <col min="30" max="30" width="16" hidden="1" customWidth="1"/>
    <col min="31" max="31" width="13.453125" hidden="1" customWidth="1"/>
  </cols>
  <sheetData>
    <row r="1" spans="1:40" s="4" customFormat="1" ht="15" thickBot="1" x14ac:dyDescent="0.4">
      <c r="A1" s="1" t="s">
        <v>9</v>
      </c>
      <c r="B1" s="2" t="s">
        <v>243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spans="1:40" ht="15" outlineLevel="1" thickTop="1" x14ac:dyDescent="0.35">
      <c r="A2" s="5" t="s">
        <v>10</v>
      </c>
      <c r="B2" s="6" t="s">
        <v>11</v>
      </c>
      <c r="C2" s="6" t="s">
        <v>12</v>
      </c>
      <c r="D2" s="6" t="s">
        <v>13</v>
      </c>
      <c r="E2" s="6"/>
      <c r="F2" s="6" t="s">
        <v>14</v>
      </c>
      <c r="G2" s="6" t="s">
        <v>15</v>
      </c>
      <c r="H2" s="6" t="s">
        <v>16</v>
      </c>
      <c r="I2" s="6" t="s">
        <v>17</v>
      </c>
      <c r="J2" s="6"/>
      <c r="K2" s="6" t="s">
        <v>18</v>
      </c>
      <c r="L2" s="6" t="s">
        <v>19</v>
      </c>
      <c r="M2" s="6" t="s">
        <v>20</v>
      </c>
      <c r="N2" s="6" t="s">
        <v>21</v>
      </c>
      <c r="O2" s="6" t="s">
        <v>22</v>
      </c>
      <c r="P2" s="6"/>
      <c r="Q2" s="6"/>
      <c r="R2" s="6"/>
      <c r="S2" s="6"/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40" s="10" customFormat="1" outlineLevel="1" x14ac:dyDescent="0.35">
      <c r="A3" s="7" t="s">
        <v>30</v>
      </c>
      <c r="B3" s="8" t="s">
        <v>31</v>
      </c>
      <c r="C3" s="8" t="s">
        <v>31</v>
      </c>
      <c r="D3" s="8" t="s">
        <v>32</v>
      </c>
      <c r="E3" s="8"/>
      <c r="F3" s="8" t="s">
        <v>31</v>
      </c>
      <c r="G3" s="8" t="s">
        <v>31</v>
      </c>
      <c r="H3" s="8" t="s">
        <v>31</v>
      </c>
      <c r="I3" s="8" t="s">
        <v>31</v>
      </c>
      <c r="J3" s="8"/>
      <c r="K3" s="8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/>
      <c r="Q3" s="8"/>
      <c r="R3" s="8"/>
      <c r="S3" s="8"/>
      <c r="T3" s="8" t="s">
        <v>33</v>
      </c>
      <c r="U3" s="8" t="s">
        <v>31</v>
      </c>
      <c r="V3" s="8" t="s">
        <v>33</v>
      </c>
      <c r="W3" s="8" t="s">
        <v>33</v>
      </c>
      <c r="X3" s="8" t="s">
        <v>31</v>
      </c>
      <c r="Y3" s="8" t="s">
        <v>31</v>
      </c>
      <c r="Z3" s="8" t="s">
        <v>31</v>
      </c>
      <c r="AA3" s="9" t="s">
        <v>34</v>
      </c>
    </row>
    <row r="4" spans="1:40" outlineLevel="1" x14ac:dyDescent="0.35">
      <c r="A4" s="5" t="s">
        <v>35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40" outlineLevel="1" x14ac:dyDescent="0.35">
      <c r="A5" s="5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40" outlineLevel="1" x14ac:dyDescent="0.35">
      <c r="A6" s="5" t="s">
        <v>37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0" s="4" customFormat="1" ht="15" outlineLevel="1" thickBot="1" x14ac:dyDescent="0.4">
      <c r="A7" s="11" t="s">
        <v>38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40" ht="15" thickTop="1" x14ac:dyDescent="0.35">
      <c r="B8" t="s">
        <v>39</v>
      </c>
      <c r="D8" t="s">
        <v>13</v>
      </c>
      <c r="E8"/>
      <c r="F8" t="s">
        <v>14</v>
      </c>
      <c r="G8" t="s">
        <v>15</v>
      </c>
      <c r="I8" t="s">
        <v>40</v>
      </c>
      <c r="K8" t="s">
        <v>18</v>
      </c>
      <c r="L8" t="s">
        <v>41</v>
      </c>
      <c r="M8" t="s">
        <v>42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241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48</v>
      </c>
      <c r="AG8" t="s">
        <v>49</v>
      </c>
      <c r="AH8" t="s">
        <v>50</v>
      </c>
      <c r="AL8" s="17" t="s">
        <v>241</v>
      </c>
      <c r="AM8" s="17"/>
    </row>
    <row r="9" spans="1:40" x14ac:dyDescent="0.35">
      <c r="A9" s="14" t="s">
        <v>51</v>
      </c>
      <c r="B9" t="s">
        <v>52</v>
      </c>
      <c r="C9" t="s">
        <v>53</v>
      </c>
      <c r="D9" t="str">
        <f t="shared" ref="D9:D32" si="0">"ConTab_TPE3_"&amp;E9</f>
        <v>ConTab_TPE3_002</v>
      </c>
      <c r="E9" s="15" t="s">
        <v>54</v>
      </c>
      <c r="F9">
        <v>0.33</v>
      </c>
      <c r="G9">
        <v>1</v>
      </c>
      <c r="H9" t="s">
        <v>55</v>
      </c>
      <c r="I9" t="s">
        <v>56</v>
      </c>
      <c r="J9" t="s">
        <v>57</v>
      </c>
      <c r="K9" t="s">
        <v>58</v>
      </c>
      <c r="L9">
        <v>62</v>
      </c>
      <c r="M9" t="s">
        <v>59</v>
      </c>
      <c r="N9" t="s">
        <v>60</v>
      </c>
      <c r="O9">
        <v>98819499</v>
      </c>
      <c r="P9">
        <v>4584</v>
      </c>
      <c r="Q9">
        <v>3820</v>
      </c>
      <c r="R9">
        <v>3660</v>
      </c>
      <c r="S9">
        <f>VLOOKUP(O9,$AG$9:$AH$101,2,FALSE)</f>
        <v>3843</v>
      </c>
      <c r="T9">
        <f>VLOOKUP(O9,$AL$9:$AN$101,3,FALSE)</f>
        <v>4035</v>
      </c>
      <c r="U9" t="s">
        <v>61</v>
      </c>
      <c r="V9">
        <v>1.5</v>
      </c>
      <c r="W9">
        <v>1.5</v>
      </c>
      <c r="X9">
        <v>40</v>
      </c>
      <c r="Y9" t="s">
        <v>49</v>
      </c>
      <c r="Z9" t="s">
        <v>62</v>
      </c>
      <c r="AD9">
        <v>99223923</v>
      </c>
      <c r="AE9">
        <v>3820</v>
      </c>
      <c r="AG9">
        <v>98819499</v>
      </c>
      <c r="AH9">
        <v>3843</v>
      </c>
      <c r="AL9">
        <v>98819499</v>
      </c>
      <c r="AM9">
        <v>3843</v>
      </c>
      <c r="AN9">
        <v>4035</v>
      </c>
    </row>
    <row r="10" spans="1:40" x14ac:dyDescent="0.35">
      <c r="B10" t="s">
        <v>52</v>
      </c>
      <c r="C10" t="s">
        <v>53</v>
      </c>
      <c r="D10" t="str">
        <f t="shared" si="0"/>
        <v>ConTab_TPE3_004</v>
      </c>
      <c r="E10" s="15" t="s">
        <v>63</v>
      </c>
      <c r="F10">
        <v>0.33</v>
      </c>
      <c r="G10">
        <v>1</v>
      </c>
      <c r="H10" t="s">
        <v>55</v>
      </c>
      <c r="I10" t="s">
        <v>64</v>
      </c>
      <c r="J10" t="s">
        <v>65</v>
      </c>
      <c r="K10" t="s">
        <v>66</v>
      </c>
      <c r="L10">
        <v>62</v>
      </c>
      <c r="M10" t="s">
        <v>59</v>
      </c>
      <c r="N10" t="s">
        <v>60</v>
      </c>
      <c r="O10">
        <v>98819518</v>
      </c>
      <c r="P10">
        <v>7013</v>
      </c>
      <c r="Q10">
        <v>5845</v>
      </c>
      <c r="R10">
        <v>5599</v>
      </c>
      <c r="S10">
        <f t="shared" ref="S10:S73" si="1">VLOOKUP(O10,$AG$9:$AH$101,2,FALSE)</f>
        <v>5879</v>
      </c>
      <c r="T10">
        <f t="shared" ref="T10:T73" si="2">VLOOKUP(O10,$AL$9:$AN$101,3,FALSE)</f>
        <v>6173</v>
      </c>
      <c r="U10" t="s">
        <v>61</v>
      </c>
      <c r="V10">
        <v>1.5</v>
      </c>
      <c r="W10">
        <v>1.5</v>
      </c>
      <c r="X10">
        <v>40</v>
      </c>
      <c r="Y10" t="s">
        <v>49</v>
      </c>
      <c r="Z10" t="s">
        <v>62</v>
      </c>
      <c r="AD10">
        <v>99223939</v>
      </c>
      <c r="AE10">
        <v>5845</v>
      </c>
      <c r="AG10">
        <v>98819518</v>
      </c>
      <c r="AH10">
        <v>5879</v>
      </c>
      <c r="AL10">
        <v>98819518</v>
      </c>
      <c r="AM10">
        <v>5879</v>
      </c>
      <c r="AN10">
        <v>6173</v>
      </c>
    </row>
    <row r="11" spans="1:40" x14ac:dyDescent="0.35">
      <c r="B11" t="s">
        <v>67</v>
      </c>
      <c r="C11" t="s">
        <v>53</v>
      </c>
      <c r="D11" t="str">
        <f t="shared" si="0"/>
        <v>ConTab_TPE3_006</v>
      </c>
      <c r="E11" s="15" t="s">
        <v>68</v>
      </c>
      <c r="F11">
        <v>0.33</v>
      </c>
      <c r="G11">
        <v>3</v>
      </c>
      <c r="H11" t="s">
        <v>69</v>
      </c>
      <c r="I11" t="s">
        <v>56</v>
      </c>
      <c r="J11" t="s">
        <v>57</v>
      </c>
      <c r="K11" t="s">
        <v>58</v>
      </c>
      <c r="L11">
        <v>66</v>
      </c>
      <c r="M11" t="s">
        <v>59</v>
      </c>
      <c r="N11" t="s">
        <v>60</v>
      </c>
      <c r="O11">
        <v>98819536</v>
      </c>
      <c r="P11">
        <v>4966</v>
      </c>
      <c r="Q11">
        <v>4139</v>
      </c>
      <c r="R11">
        <v>3965</v>
      </c>
      <c r="S11">
        <f t="shared" si="1"/>
        <v>4163</v>
      </c>
      <c r="T11">
        <f t="shared" si="2"/>
        <v>4371</v>
      </c>
      <c r="U11" t="s">
        <v>61</v>
      </c>
      <c r="V11">
        <v>1.5</v>
      </c>
      <c r="W11">
        <v>1.5</v>
      </c>
      <c r="X11">
        <v>40</v>
      </c>
      <c r="Y11" t="s">
        <v>49</v>
      </c>
      <c r="Z11" t="s">
        <v>62</v>
      </c>
      <c r="AD11">
        <v>99223957</v>
      </c>
      <c r="AE11">
        <v>4139</v>
      </c>
      <c r="AG11">
        <v>98819536</v>
      </c>
      <c r="AH11">
        <v>4163</v>
      </c>
      <c r="AL11">
        <v>98819536</v>
      </c>
      <c r="AM11">
        <v>4163</v>
      </c>
      <c r="AN11">
        <v>4371</v>
      </c>
    </row>
    <row r="12" spans="1:40" x14ac:dyDescent="0.35">
      <c r="B12" t="s">
        <v>67</v>
      </c>
      <c r="C12" t="s">
        <v>53</v>
      </c>
      <c r="D12" t="str">
        <f t="shared" si="0"/>
        <v>ConTab_TPE3_008</v>
      </c>
      <c r="E12" s="15" t="s">
        <v>70</v>
      </c>
      <c r="F12">
        <v>0.33</v>
      </c>
      <c r="G12">
        <v>3</v>
      </c>
      <c r="H12" t="s">
        <v>69</v>
      </c>
      <c r="I12" t="s">
        <v>64</v>
      </c>
      <c r="J12" t="s">
        <v>65</v>
      </c>
      <c r="K12" t="s">
        <v>66</v>
      </c>
      <c r="L12">
        <v>67</v>
      </c>
      <c r="M12" t="s">
        <v>59</v>
      </c>
      <c r="N12" t="s">
        <v>60</v>
      </c>
      <c r="O12">
        <v>98819564</v>
      </c>
      <c r="P12">
        <v>7395</v>
      </c>
      <c r="Q12">
        <v>6163</v>
      </c>
      <c r="R12">
        <v>5904</v>
      </c>
      <c r="S12">
        <f t="shared" si="1"/>
        <v>6199</v>
      </c>
      <c r="T12">
        <f t="shared" si="2"/>
        <v>6509</v>
      </c>
      <c r="U12" t="s">
        <v>61</v>
      </c>
      <c r="V12">
        <v>1.5</v>
      </c>
      <c r="W12">
        <v>1.5</v>
      </c>
      <c r="X12">
        <v>40</v>
      </c>
      <c r="Y12" t="s">
        <v>49</v>
      </c>
      <c r="Z12" t="s">
        <v>62</v>
      </c>
      <c r="AD12">
        <v>99223973</v>
      </c>
      <c r="AE12">
        <v>6163</v>
      </c>
      <c r="AG12">
        <v>98819564</v>
      </c>
      <c r="AH12">
        <v>6199</v>
      </c>
      <c r="AL12">
        <v>98819564</v>
      </c>
      <c r="AM12">
        <v>6199</v>
      </c>
      <c r="AN12">
        <v>6509</v>
      </c>
    </row>
    <row r="13" spans="1:40" x14ac:dyDescent="0.35">
      <c r="B13" t="s">
        <v>71</v>
      </c>
      <c r="C13" t="s">
        <v>72</v>
      </c>
      <c r="D13" t="str">
        <f t="shared" si="0"/>
        <v>ConTab_TPE3_010</v>
      </c>
      <c r="E13" s="15" t="s">
        <v>73</v>
      </c>
      <c r="F13">
        <v>0.5</v>
      </c>
      <c r="G13">
        <v>1</v>
      </c>
      <c r="H13" t="s">
        <v>55</v>
      </c>
      <c r="I13" t="s">
        <v>56</v>
      </c>
      <c r="J13" t="s">
        <v>57</v>
      </c>
      <c r="K13" t="s">
        <v>58</v>
      </c>
      <c r="L13">
        <v>62</v>
      </c>
      <c r="M13" t="s">
        <v>59</v>
      </c>
      <c r="N13" t="s">
        <v>60</v>
      </c>
      <c r="O13">
        <v>98819500</v>
      </c>
      <c r="P13">
        <v>5096</v>
      </c>
      <c r="Q13">
        <v>4247</v>
      </c>
      <c r="R13">
        <v>4069</v>
      </c>
      <c r="S13">
        <f t="shared" si="1"/>
        <v>4272</v>
      </c>
      <c r="T13">
        <f t="shared" si="2"/>
        <v>4486</v>
      </c>
      <c r="U13" t="s">
        <v>61</v>
      </c>
      <c r="V13">
        <v>1.5</v>
      </c>
      <c r="W13">
        <v>1.5</v>
      </c>
      <c r="X13">
        <v>40</v>
      </c>
      <c r="Y13" t="s">
        <v>49</v>
      </c>
      <c r="Z13" t="s">
        <v>62</v>
      </c>
      <c r="AD13">
        <v>99223926</v>
      </c>
      <c r="AE13">
        <v>4247</v>
      </c>
      <c r="AG13">
        <v>98819500</v>
      </c>
      <c r="AH13">
        <v>4272</v>
      </c>
      <c r="AL13">
        <v>98819500</v>
      </c>
      <c r="AM13">
        <v>4272</v>
      </c>
      <c r="AN13">
        <v>4486</v>
      </c>
    </row>
    <row r="14" spans="1:40" x14ac:dyDescent="0.35">
      <c r="B14" t="s">
        <v>71</v>
      </c>
      <c r="C14" t="s">
        <v>72</v>
      </c>
      <c r="D14" t="str">
        <f t="shared" si="0"/>
        <v>ConTab_TPE3_012</v>
      </c>
      <c r="E14" s="15" t="s">
        <v>74</v>
      </c>
      <c r="F14">
        <v>0.5</v>
      </c>
      <c r="G14">
        <v>1</v>
      </c>
      <c r="H14" t="s">
        <v>55</v>
      </c>
      <c r="I14" t="s">
        <v>64</v>
      </c>
      <c r="J14" t="s">
        <v>65</v>
      </c>
      <c r="K14" t="s">
        <v>66</v>
      </c>
      <c r="L14">
        <v>62</v>
      </c>
      <c r="M14" t="s">
        <v>59</v>
      </c>
      <c r="N14" t="s">
        <v>60</v>
      </c>
      <c r="O14">
        <v>98819519</v>
      </c>
      <c r="P14">
        <v>7882</v>
      </c>
      <c r="Q14">
        <v>6569</v>
      </c>
      <c r="R14">
        <v>6293</v>
      </c>
      <c r="S14">
        <f t="shared" si="1"/>
        <v>6608</v>
      </c>
      <c r="T14">
        <f t="shared" si="2"/>
        <v>6938</v>
      </c>
      <c r="U14" t="s">
        <v>61</v>
      </c>
      <c r="V14">
        <v>1.5</v>
      </c>
      <c r="W14">
        <v>1.5</v>
      </c>
      <c r="X14">
        <v>40</v>
      </c>
      <c r="Y14" t="s">
        <v>49</v>
      </c>
      <c r="Z14" t="s">
        <v>62</v>
      </c>
      <c r="AD14">
        <v>99223942</v>
      </c>
      <c r="AE14">
        <v>6569</v>
      </c>
      <c r="AG14">
        <v>98819519</v>
      </c>
      <c r="AH14">
        <v>6608</v>
      </c>
      <c r="AL14">
        <v>98819519</v>
      </c>
      <c r="AM14">
        <v>6608</v>
      </c>
      <c r="AN14">
        <v>6938</v>
      </c>
    </row>
    <row r="15" spans="1:40" x14ac:dyDescent="0.35">
      <c r="B15" t="s">
        <v>75</v>
      </c>
      <c r="C15" t="s">
        <v>72</v>
      </c>
      <c r="D15" t="str">
        <f t="shared" si="0"/>
        <v>ConTab_TPE3_014</v>
      </c>
      <c r="E15" s="15" t="s">
        <v>76</v>
      </c>
      <c r="F15">
        <v>0.5</v>
      </c>
      <c r="G15">
        <v>3</v>
      </c>
      <c r="H15" t="s">
        <v>69</v>
      </c>
      <c r="I15" t="s">
        <v>56</v>
      </c>
      <c r="J15" t="s">
        <v>57</v>
      </c>
      <c r="K15" t="s">
        <v>58</v>
      </c>
      <c r="L15">
        <v>66</v>
      </c>
      <c r="M15" t="s">
        <v>59</v>
      </c>
      <c r="N15" t="s">
        <v>60</v>
      </c>
      <c r="O15">
        <v>98819537</v>
      </c>
      <c r="P15">
        <v>5487</v>
      </c>
      <c r="Q15">
        <v>4573</v>
      </c>
      <c r="R15">
        <v>4381</v>
      </c>
      <c r="S15">
        <f t="shared" si="1"/>
        <v>4600</v>
      </c>
      <c r="T15">
        <f t="shared" si="2"/>
        <v>4830</v>
      </c>
      <c r="U15" t="s">
        <v>61</v>
      </c>
      <c r="V15">
        <v>1.5</v>
      </c>
      <c r="W15">
        <v>1.5</v>
      </c>
      <c r="X15">
        <v>40</v>
      </c>
      <c r="Y15" t="s">
        <v>49</v>
      </c>
      <c r="Z15" t="s">
        <v>62</v>
      </c>
      <c r="AD15">
        <v>99223959</v>
      </c>
      <c r="AE15">
        <v>4573</v>
      </c>
      <c r="AG15">
        <v>98819537</v>
      </c>
      <c r="AH15">
        <v>4600</v>
      </c>
      <c r="AL15">
        <v>98819537</v>
      </c>
      <c r="AM15">
        <v>4600</v>
      </c>
      <c r="AN15">
        <v>4830</v>
      </c>
    </row>
    <row r="16" spans="1:40" x14ac:dyDescent="0.35">
      <c r="B16" t="s">
        <v>75</v>
      </c>
      <c r="C16" t="s">
        <v>72</v>
      </c>
      <c r="D16" t="str">
        <f t="shared" si="0"/>
        <v>ConTab_TPE3_016</v>
      </c>
      <c r="E16" s="15" t="s">
        <v>77</v>
      </c>
      <c r="F16">
        <v>0.5</v>
      </c>
      <c r="G16">
        <v>3</v>
      </c>
      <c r="H16" t="s">
        <v>69</v>
      </c>
      <c r="I16" t="s">
        <v>64</v>
      </c>
      <c r="J16" t="s">
        <v>65</v>
      </c>
      <c r="K16" t="s">
        <v>66</v>
      </c>
      <c r="L16">
        <v>67</v>
      </c>
      <c r="M16" t="s">
        <v>59</v>
      </c>
      <c r="N16" t="s">
        <v>60</v>
      </c>
      <c r="O16">
        <v>98819565</v>
      </c>
      <c r="P16">
        <v>8273</v>
      </c>
      <c r="Q16">
        <v>6895</v>
      </c>
      <c r="R16">
        <v>6605</v>
      </c>
      <c r="S16">
        <f t="shared" si="1"/>
        <v>6935</v>
      </c>
      <c r="T16">
        <f t="shared" si="2"/>
        <v>7282</v>
      </c>
      <c r="U16" t="s">
        <v>61</v>
      </c>
      <c r="V16">
        <v>1.5</v>
      </c>
      <c r="W16">
        <v>1.5</v>
      </c>
      <c r="X16">
        <v>40</v>
      </c>
      <c r="Y16" t="s">
        <v>49</v>
      </c>
      <c r="Z16" t="s">
        <v>62</v>
      </c>
      <c r="AD16">
        <v>99223975</v>
      </c>
      <c r="AE16">
        <v>6895</v>
      </c>
      <c r="AG16">
        <v>98819565</v>
      </c>
      <c r="AH16">
        <v>6935</v>
      </c>
      <c r="AL16">
        <v>98819565</v>
      </c>
      <c r="AM16">
        <v>6935</v>
      </c>
      <c r="AN16">
        <v>7282</v>
      </c>
    </row>
    <row r="17" spans="2:40" x14ac:dyDescent="0.35">
      <c r="B17" t="s">
        <v>78</v>
      </c>
      <c r="C17" t="s">
        <v>79</v>
      </c>
      <c r="D17" t="str">
        <f t="shared" si="0"/>
        <v>ConTab_TPE3_018</v>
      </c>
      <c r="E17" s="15" t="s">
        <v>80</v>
      </c>
      <c r="F17">
        <v>0.75</v>
      </c>
      <c r="G17">
        <v>1</v>
      </c>
      <c r="H17" t="s">
        <v>55</v>
      </c>
      <c r="I17" t="s">
        <v>56</v>
      </c>
      <c r="J17" t="s">
        <v>57</v>
      </c>
      <c r="K17" t="s">
        <v>58</v>
      </c>
      <c r="L17">
        <v>62</v>
      </c>
      <c r="M17" t="s">
        <v>59</v>
      </c>
      <c r="N17" t="s">
        <v>60</v>
      </c>
      <c r="O17">
        <v>98819501</v>
      </c>
      <c r="P17">
        <v>5402</v>
      </c>
      <c r="Q17">
        <v>4502</v>
      </c>
      <c r="R17">
        <v>4313</v>
      </c>
      <c r="S17">
        <f t="shared" si="1"/>
        <v>4529</v>
      </c>
      <c r="T17">
        <f t="shared" si="2"/>
        <v>4755</v>
      </c>
      <c r="U17" t="s">
        <v>61</v>
      </c>
      <c r="V17">
        <v>1.5</v>
      </c>
      <c r="W17">
        <v>1.5</v>
      </c>
      <c r="X17">
        <v>40</v>
      </c>
      <c r="Y17" t="s">
        <v>49</v>
      </c>
      <c r="Z17" t="s">
        <v>62</v>
      </c>
      <c r="AD17">
        <v>99223928</v>
      </c>
      <c r="AE17">
        <v>4502</v>
      </c>
      <c r="AG17">
        <v>98819501</v>
      </c>
      <c r="AH17">
        <v>4529</v>
      </c>
      <c r="AL17">
        <v>98819501</v>
      </c>
      <c r="AM17">
        <v>4529</v>
      </c>
      <c r="AN17">
        <v>4755</v>
      </c>
    </row>
    <row r="18" spans="2:40" x14ac:dyDescent="0.35">
      <c r="B18" t="s">
        <v>78</v>
      </c>
      <c r="C18" t="s">
        <v>79</v>
      </c>
      <c r="D18" t="str">
        <f t="shared" si="0"/>
        <v>ConTab_TPE3_020</v>
      </c>
      <c r="E18" s="15" t="s">
        <v>81</v>
      </c>
      <c r="F18">
        <v>0.75</v>
      </c>
      <c r="G18">
        <v>1</v>
      </c>
      <c r="H18" t="s">
        <v>55</v>
      </c>
      <c r="I18" t="s">
        <v>64</v>
      </c>
      <c r="J18" t="s">
        <v>65</v>
      </c>
      <c r="K18" t="s">
        <v>66</v>
      </c>
      <c r="L18">
        <v>62</v>
      </c>
      <c r="M18" t="s">
        <v>59</v>
      </c>
      <c r="N18" t="s">
        <v>60</v>
      </c>
      <c r="O18">
        <v>98819520</v>
      </c>
      <c r="P18">
        <v>8338</v>
      </c>
      <c r="Q18">
        <v>6949</v>
      </c>
      <c r="R18">
        <v>6657</v>
      </c>
      <c r="S18">
        <f t="shared" si="1"/>
        <v>6990</v>
      </c>
      <c r="T18">
        <f t="shared" si="2"/>
        <v>7340</v>
      </c>
      <c r="U18" t="s">
        <v>61</v>
      </c>
      <c r="V18">
        <v>1.5</v>
      </c>
      <c r="W18">
        <v>1.5</v>
      </c>
      <c r="X18">
        <v>40</v>
      </c>
      <c r="Y18" t="s">
        <v>49</v>
      </c>
      <c r="Z18" t="s">
        <v>62</v>
      </c>
      <c r="AD18">
        <v>99223945</v>
      </c>
      <c r="AE18">
        <v>6949</v>
      </c>
      <c r="AG18">
        <v>98819520</v>
      </c>
      <c r="AH18">
        <v>6990</v>
      </c>
      <c r="AL18">
        <v>98819520</v>
      </c>
      <c r="AM18">
        <v>6990</v>
      </c>
      <c r="AN18">
        <v>7340</v>
      </c>
    </row>
    <row r="19" spans="2:40" x14ac:dyDescent="0.35">
      <c r="B19" t="s">
        <v>82</v>
      </c>
      <c r="C19" t="s">
        <v>79</v>
      </c>
      <c r="D19" t="str">
        <f t="shared" si="0"/>
        <v>ConTab_TPE3_022</v>
      </c>
      <c r="E19" s="15" t="s">
        <v>83</v>
      </c>
      <c r="F19">
        <v>0.75</v>
      </c>
      <c r="G19">
        <v>3</v>
      </c>
      <c r="H19" t="s">
        <v>69</v>
      </c>
      <c r="I19" t="s">
        <v>56</v>
      </c>
      <c r="J19" t="s">
        <v>57</v>
      </c>
      <c r="K19" t="s">
        <v>58</v>
      </c>
      <c r="L19">
        <v>66</v>
      </c>
      <c r="M19" t="s">
        <v>59</v>
      </c>
      <c r="N19" t="s">
        <v>60</v>
      </c>
      <c r="O19">
        <v>98819538</v>
      </c>
      <c r="P19">
        <v>5734</v>
      </c>
      <c r="Q19">
        <v>4779</v>
      </c>
      <c r="R19">
        <v>4578</v>
      </c>
      <c r="S19">
        <f t="shared" si="1"/>
        <v>4807</v>
      </c>
      <c r="T19">
        <f t="shared" si="2"/>
        <v>5047</v>
      </c>
      <c r="U19" t="s">
        <v>61</v>
      </c>
      <c r="V19">
        <v>1.5</v>
      </c>
      <c r="W19">
        <v>1.5</v>
      </c>
      <c r="X19">
        <v>40</v>
      </c>
      <c r="Y19" t="s">
        <v>49</v>
      </c>
      <c r="Z19" t="s">
        <v>62</v>
      </c>
      <c r="AD19">
        <v>99223962</v>
      </c>
      <c r="AE19">
        <v>4779</v>
      </c>
      <c r="AG19">
        <v>98819538</v>
      </c>
      <c r="AH19">
        <v>4807</v>
      </c>
      <c r="AL19">
        <v>98819538</v>
      </c>
      <c r="AM19">
        <v>4807</v>
      </c>
      <c r="AN19">
        <v>5047</v>
      </c>
    </row>
    <row r="20" spans="2:40" x14ac:dyDescent="0.35">
      <c r="B20" t="s">
        <v>82</v>
      </c>
      <c r="C20" t="s">
        <v>79</v>
      </c>
      <c r="D20" t="str">
        <f t="shared" si="0"/>
        <v>ConTab_TPE3_024</v>
      </c>
      <c r="E20" s="15" t="s">
        <v>84</v>
      </c>
      <c r="F20">
        <v>0.75</v>
      </c>
      <c r="G20">
        <v>3</v>
      </c>
      <c r="H20" t="s">
        <v>69</v>
      </c>
      <c r="I20" t="s">
        <v>64</v>
      </c>
      <c r="J20" t="s">
        <v>65</v>
      </c>
      <c r="K20" t="s">
        <v>66</v>
      </c>
      <c r="L20">
        <v>67</v>
      </c>
      <c r="M20" t="s">
        <v>59</v>
      </c>
      <c r="N20" t="s">
        <v>60</v>
      </c>
      <c r="O20">
        <v>98819566</v>
      </c>
      <c r="P20">
        <v>8670</v>
      </c>
      <c r="Q20">
        <v>7225</v>
      </c>
      <c r="R20">
        <v>6921</v>
      </c>
      <c r="S20">
        <f t="shared" si="1"/>
        <v>7267</v>
      </c>
      <c r="T20">
        <f t="shared" si="2"/>
        <v>7630</v>
      </c>
      <c r="U20" t="s">
        <v>61</v>
      </c>
      <c r="V20">
        <v>1.5</v>
      </c>
      <c r="W20">
        <v>1.5</v>
      </c>
      <c r="X20">
        <v>40</v>
      </c>
      <c r="Y20" t="s">
        <v>49</v>
      </c>
      <c r="Z20" t="s">
        <v>62</v>
      </c>
      <c r="AD20">
        <v>99223978</v>
      </c>
      <c r="AE20">
        <v>7225</v>
      </c>
      <c r="AG20">
        <v>98819566</v>
      </c>
      <c r="AH20">
        <v>7267</v>
      </c>
      <c r="AL20">
        <v>98819566</v>
      </c>
      <c r="AM20">
        <v>7267</v>
      </c>
      <c r="AN20">
        <v>7630</v>
      </c>
    </row>
    <row r="21" spans="2:40" x14ac:dyDescent="0.35">
      <c r="B21" t="s">
        <v>85</v>
      </c>
      <c r="C21" t="s">
        <v>86</v>
      </c>
      <c r="D21" t="str">
        <f t="shared" si="0"/>
        <v>ConTab_TPE3_026</v>
      </c>
      <c r="E21" s="15" t="s">
        <v>87</v>
      </c>
      <c r="F21">
        <v>1</v>
      </c>
      <c r="G21">
        <v>1</v>
      </c>
      <c r="H21" t="s">
        <v>55</v>
      </c>
      <c r="I21" t="s">
        <v>56</v>
      </c>
      <c r="J21" t="s">
        <v>57</v>
      </c>
      <c r="K21" t="s">
        <v>58</v>
      </c>
      <c r="L21">
        <v>62</v>
      </c>
      <c r="M21" t="s">
        <v>59</v>
      </c>
      <c r="N21" t="s">
        <v>60</v>
      </c>
      <c r="O21">
        <v>98819502</v>
      </c>
      <c r="P21">
        <v>7334</v>
      </c>
      <c r="Q21">
        <v>6112</v>
      </c>
      <c r="R21">
        <v>5855</v>
      </c>
      <c r="S21">
        <f t="shared" si="1"/>
        <v>6148</v>
      </c>
      <c r="T21">
        <f t="shared" si="2"/>
        <v>6455</v>
      </c>
      <c r="U21" t="s">
        <v>61</v>
      </c>
      <c r="V21">
        <v>1.5</v>
      </c>
      <c r="W21">
        <v>1.5</v>
      </c>
      <c r="X21">
        <v>40</v>
      </c>
      <c r="Y21" t="s">
        <v>49</v>
      </c>
      <c r="Z21" t="s">
        <v>62</v>
      </c>
      <c r="AD21">
        <v>99223931</v>
      </c>
      <c r="AE21">
        <v>6112</v>
      </c>
      <c r="AG21">
        <v>98819502</v>
      </c>
      <c r="AH21">
        <v>6148</v>
      </c>
      <c r="AL21">
        <v>98819502</v>
      </c>
      <c r="AM21">
        <v>6148</v>
      </c>
      <c r="AN21">
        <v>6455</v>
      </c>
    </row>
    <row r="22" spans="2:40" x14ac:dyDescent="0.35">
      <c r="B22" t="s">
        <v>85</v>
      </c>
      <c r="C22" t="s">
        <v>86</v>
      </c>
      <c r="D22" t="str">
        <f t="shared" si="0"/>
        <v>ConTab_TPE3_028</v>
      </c>
      <c r="E22" s="15" t="s">
        <v>88</v>
      </c>
      <c r="F22">
        <v>1</v>
      </c>
      <c r="G22">
        <v>1</v>
      </c>
      <c r="H22" t="s">
        <v>55</v>
      </c>
      <c r="I22" t="s">
        <v>64</v>
      </c>
      <c r="J22" t="s">
        <v>65</v>
      </c>
      <c r="K22" t="s">
        <v>66</v>
      </c>
      <c r="L22">
        <v>62</v>
      </c>
      <c r="M22" t="s">
        <v>59</v>
      </c>
      <c r="N22" t="s">
        <v>60</v>
      </c>
      <c r="O22">
        <v>98819521</v>
      </c>
      <c r="P22">
        <v>11364</v>
      </c>
      <c r="Q22">
        <v>9470</v>
      </c>
      <c r="R22">
        <v>9072</v>
      </c>
      <c r="S22">
        <f t="shared" si="1"/>
        <v>9526</v>
      </c>
      <c r="T22">
        <f t="shared" si="2"/>
        <v>10002</v>
      </c>
      <c r="U22" t="s">
        <v>61</v>
      </c>
      <c r="V22">
        <v>1.5</v>
      </c>
      <c r="W22">
        <v>1.5</v>
      </c>
      <c r="X22">
        <v>40</v>
      </c>
      <c r="Y22" t="s">
        <v>49</v>
      </c>
      <c r="Z22" t="s">
        <v>62</v>
      </c>
      <c r="AD22">
        <v>99223948</v>
      </c>
      <c r="AE22">
        <v>9470</v>
      </c>
      <c r="AG22">
        <v>98819521</v>
      </c>
      <c r="AH22">
        <v>9526</v>
      </c>
      <c r="AL22">
        <v>98819521</v>
      </c>
      <c r="AM22">
        <v>9526</v>
      </c>
      <c r="AN22">
        <v>10002</v>
      </c>
    </row>
    <row r="23" spans="2:40" x14ac:dyDescent="0.35">
      <c r="B23" t="s">
        <v>89</v>
      </c>
      <c r="C23" t="s">
        <v>86</v>
      </c>
      <c r="D23" t="str">
        <f t="shared" si="0"/>
        <v>ConTab_TPE3_030</v>
      </c>
      <c r="E23" s="15" t="s">
        <v>90</v>
      </c>
      <c r="F23">
        <v>1</v>
      </c>
      <c r="G23">
        <v>3</v>
      </c>
      <c r="H23" t="s">
        <v>69</v>
      </c>
      <c r="I23" t="s">
        <v>56</v>
      </c>
      <c r="J23" t="s">
        <v>57</v>
      </c>
      <c r="K23" t="s">
        <v>58</v>
      </c>
      <c r="L23">
        <v>67</v>
      </c>
      <c r="M23" t="s">
        <v>59</v>
      </c>
      <c r="N23" t="s">
        <v>60</v>
      </c>
      <c r="O23">
        <v>98819539</v>
      </c>
      <c r="P23">
        <v>7651</v>
      </c>
      <c r="Q23">
        <v>6376</v>
      </c>
      <c r="R23">
        <v>6108</v>
      </c>
      <c r="S23">
        <f t="shared" si="1"/>
        <v>6413</v>
      </c>
      <c r="T23">
        <f t="shared" si="2"/>
        <v>6734</v>
      </c>
      <c r="U23" t="s">
        <v>61</v>
      </c>
      <c r="V23">
        <v>1.5</v>
      </c>
      <c r="W23">
        <v>1.5</v>
      </c>
      <c r="X23">
        <v>40</v>
      </c>
      <c r="Y23" t="s">
        <v>49</v>
      </c>
      <c r="Z23" t="s">
        <v>62</v>
      </c>
      <c r="AD23">
        <v>99223965</v>
      </c>
      <c r="AE23">
        <v>6376</v>
      </c>
      <c r="AG23">
        <v>98819539</v>
      </c>
      <c r="AH23">
        <v>6413</v>
      </c>
      <c r="AL23">
        <v>98819539</v>
      </c>
      <c r="AM23">
        <v>6413</v>
      </c>
      <c r="AN23">
        <v>6734</v>
      </c>
    </row>
    <row r="24" spans="2:40" x14ac:dyDescent="0.35">
      <c r="B24" t="s">
        <v>89</v>
      </c>
      <c r="C24" t="s">
        <v>86</v>
      </c>
      <c r="D24" t="str">
        <f t="shared" si="0"/>
        <v>ConTab_TPE3_032</v>
      </c>
      <c r="E24" s="15" t="s">
        <v>91</v>
      </c>
      <c r="F24">
        <v>1</v>
      </c>
      <c r="G24">
        <v>3</v>
      </c>
      <c r="H24" t="s">
        <v>69</v>
      </c>
      <c r="I24" t="s">
        <v>64</v>
      </c>
      <c r="J24" t="s">
        <v>65</v>
      </c>
      <c r="K24" t="s">
        <v>66</v>
      </c>
      <c r="L24">
        <v>67</v>
      </c>
      <c r="M24" t="s">
        <v>59</v>
      </c>
      <c r="N24" t="s">
        <v>60</v>
      </c>
      <c r="O24">
        <v>98819567</v>
      </c>
      <c r="P24">
        <v>11681</v>
      </c>
      <c r="Q24">
        <v>9735</v>
      </c>
      <c r="R24">
        <v>9326</v>
      </c>
      <c r="S24">
        <f t="shared" si="1"/>
        <v>9792</v>
      </c>
      <c r="T24">
        <f t="shared" si="2"/>
        <v>10282</v>
      </c>
      <c r="U24" t="s">
        <v>61</v>
      </c>
      <c r="V24">
        <v>1.5</v>
      </c>
      <c r="W24">
        <v>1.5</v>
      </c>
      <c r="X24">
        <v>40</v>
      </c>
      <c r="Y24" t="s">
        <v>49</v>
      </c>
      <c r="Z24" t="s">
        <v>62</v>
      </c>
      <c r="AD24">
        <v>99223981</v>
      </c>
      <c r="AE24">
        <v>9735</v>
      </c>
      <c r="AG24">
        <v>98819567</v>
      </c>
      <c r="AH24">
        <v>9792</v>
      </c>
      <c r="AL24">
        <v>98819567</v>
      </c>
      <c r="AM24">
        <v>9792</v>
      </c>
      <c r="AN24">
        <v>10282</v>
      </c>
    </row>
    <row r="25" spans="2:40" x14ac:dyDescent="0.35">
      <c r="B25" t="s">
        <v>92</v>
      </c>
      <c r="C25" t="s">
        <v>93</v>
      </c>
      <c r="D25" t="str">
        <f t="shared" si="0"/>
        <v>ConTab_TPE3_034</v>
      </c>
      <c r="E25" s="15" t="s">
        <v>94</v>
      </c>
      <c r="F25">
        <v>1.5</v>
      </c>
      <c r="G25">
        <v>1</v>
      </c>
      <c r="H25" t="s">
        <v>55</v>
      </c>
      <c r="I25" t="s">
        <v>56</v>
      </c>
      <c r="J25" t="s">
        <v>57</v>
      </c>
      <c r="K25" t="s">
        <v>58</v>
      </c>
      <c r="L25">
        <v>62</v>
      </c>
      <c r="M25" t="s">
        <v>59</v>
      </c>
      <c r="N25" t="s">
        <v>60</v>
      </c>
      <c r="O25">
        <v>98819503</v>
      </c>
      <c r="P25">
        <v>7596</v>
      </c>
      <c r="Q25">
        <v>6330</v>
      </c>
      <c r="R25">
        <v>6064</v>
      </c>
      <c r="S25">
        <f t="shared" si="1"/>
        <v>6367</v>
      </c>
      <c r="T25">
        <f t="shared" si="2"/>
        <v>6685</v>
      </c>
      <c r="U25" t="s">
        <v>61</v>
      </c>
      <c r="V25">
        <v>1.5</v>
      </c>
      <c r="W25">
        <v>1.5</v>
      </c>
      <c r="X25">
        <v>40</v>
      </c>
      <c r="Y25" t="s">
        <v>49</v>
      </c>
      <c r="Z25" t="s">
        <v>62</v>
      </c>
      <c r="AD25">
        <v>99223934</v>
      </c>
      <c r="AE25">
        <v>6330</v>
      </c>
      <c r="AG25">
        <v>98819503</v>
      </c>
      <c r="AH25">
        <v>6367</v>
      </c>
      <c r="AL25">
        <v>98819503</v>
      </c>
      <c r="AM25">
        <v>6367</v>
      </c>
      <c r="AN25">
        <v>6685</v>
      </c>
    </row>
    <row r="26" spans="2:40" x14ac:dyDescent="0.35">
      <c r="B26" t="s">
        <v>92</v>
      </c>
      <c r="C26" t="s">
        <v>93</v>
      </c>
      <c r="D26" t="str">
        <f t="shared" si="0"/>
        <v>ConTab_TPE3_036</v>
      </c>
      <c r="E26" s="15" t="s">
        <v>95</v>
      </c>
      <c r="F26">
        <v>1.5</v>
      </c>
      <c r="G26">
        <v>1</v>
      </c>
      <c r="H26" t="s">
        <v>55</v>
      </c>
      <c r="I26" t="s">
        <v>64</v>
      </c>
      <c r="J26" t="s">
        <v>65</v>
      </c>
      <c r="K26" t="s">
        <v>66</v>
      </c>
      <c r="L26">
        <v>62</v>
      </c>
      <c r="M26" t="s">
        <v>59</v>
      </c>
      <c r="N26" t="s">
        <v>60</v>
      </c>
      <c r="O26">
        <v>98819522</v>
      </c>
      <c r="P26">
        <v>11870</v>
      </c>
      <c r="Q26">
        <v>9892</v>
      </c>
      <c r="R26">
        <v>9476</v>
      </c>
      <c r="S26">
        <f t="shared" si="1"/>
        <v>9950</v>
      </c>
      <c r="T26">
        <f t="shared" si="2"/>
        <v>10448</v>
      </c>
      <c r="U26" t="s">
        <v>61</v>
      </c>
      <c r="V26">
        <v>1.5</v>
      </c>
      <c r="W26">
        <v>1.5</v>
      </c>
      <c r="X26">
        <v>40</v>
      </c>
      <c r="Y26" t="s">
        <v>49</v>
      </c>
      <c r="Z26" t="s">
        <v>62</v>
      </c>
      <c r="AD26">
        <v>99223951</v>
      </c>
      <c r="AE26">
        <v>9892</v>
      </c>
      <c r="AG26">
        <v>98819522</v>
      </c>
      <c r="AH26">
        <v>9950</v>
      </c>
      <c r="AL26">
        <v>98819522</v>
      </c>
      <c r="AM26">
        <v>9950</v>
      </c>
      <c r="AN26">
        <v>10448</v>
      </c>
    </row>
    <row r="27" spans="2:40" x14ac:dyDescent="0.35">
      <c r="B27" t="s">
        <v>96</v>
      </c>
      <c r="C27" t="s">
        <v>93</v>
      </c>
      <c r="D27" t="str">
        <f t="shared" si="0"/>
        <v>ConTab_TPE3_038</v>
      </c>
      <c r="E27" s="15" t="s">
        <v>97</v>
      </c>
      <c r="F27">
        <v>1.5</v>
      </c>
      <c r="G27">
        <v>3</v>
      </c>
      <c r="H27" t="s">
        <v>69</v>
      </c>
      <c r="I27" t="s">
        <v>56</v>
      </c>
      <c r="J27" t="s">
        <v>57</v>
      </c>
      <c r="K27" t="s">
        <v>58</v>
      </c>
      <c r="L27">
        <v>67</v>
      </c>
      <c r="M27" t="s">
        <v>59</v>
      </c>
      <c r="N27" t="s">
        <v>60</v>
      </c>
      <c r="O27">
        <v>98819540</v>
      </c>
      <c r="P27">
        <v>7873</v>
      </c>
      <c r="Q27">
        <v>6561</v>
      </c>
      <c r="R27">
        <v>6285</v>
      </c>
      <c r="S27">
        <f t="shared" si="1"/>
        <v>6599</v>
      </c>
      <c r="T27">
        <f t="shared" si="2"/>
        <v>6929</v>
      </c>
      <c r="U27" t="s">
        <v>61</v>
      </c>
      <c r="V27">
        <v>1.5</v>
      </c>
      <c r="W27">
        <v>1.5</v>
      </c>
      <c r="X27">
        <v>40</v>
      </c>
      <c r="Y27" t="s">
        <v>49</v>
      </c>
      <c r="Z27" t="s">
        <v>62</v>
      </c>
      <c r="AD27">
        <v>99223967</v>
      </c>
      <c r="AE27">
        <v>6561</v>
      </c>
      <c r="AG27">
        <v>98819540</v>
      </c>
      <c r="AH27">
        <v>6599</v>
      </c>
      <c r="AL27">
        <v>98819540</v>
      </c>
      <c r="AM27">
        <v>6599</v>
      </c>
      <c r="AN27">
        <v>6929</v>
      </c>
    </row>
    <row r="28" spans="2:40" x14ac:dyDescent="0.35">
      <c r="B28" t="s">
        <v>96</v>
      </c>
      <c r="C28" t="s">
        <v>93</v>
      </c>
      <c r="D28" t="str">
        <f t="shared" si="0"/>
        <v>ConTab_TPE3_040</v>
      </c>
      <c r="E28" s="15" t="s">
        <v>98</v>
      </c>
      <c r="F28">
        <v>1.5</v>
      </c>
      <c r="G28">
        <v>3</v>
      </c>
      <c r="H28" t="s">
        <v>69</v>
      </c>
      <c r="I28" t="s">
        <v>64</v>
      </c>
      <c r="J28" t="s">
        <v>65</v>
      </c>
      <c r="K28" t="s">
        <v>66</v>
      </c>
      <c r="L28">
        <v>67</v>
      </c>
      <c r="M28" t="s">
        <v>59</v>
      </c>
      <c r="N28" t="s">
        <v>60</v>
      </c>
      <c r="O28">
        <v>98819568</v>
      </c>
      <c r="P28">
        <v>12147</v>
      </c>
      <c r="Q28">
        <v>10123</v>
      </c>
      <c r="R28">
        <v>9697</v>
      </c>
      <c r="S28">
        <f t="shared" si="1"/>
        <v>10182</v>
      </c>
      <c r="T28">
        <f t="shared" si="2"/>
        <v>10691</v>
      </c>
      <c r="U28" t="s">
        <v>61</v>
      </c>
      <c r="V28">
        <v>1.5</v>
      </c>
      <c r="W28">
        <v>1.5</v>
      </c>
      <c r="X28">
        <v>40</v>
      </c>
      <c r="Y28" t="s">
        <v>49</v>
      </c>
      <c r="Z28" t="s">
        <v>62</v>
      </c>
      <c r="AD28">
        <v>99223983</v>
      </c>
      <c r="AE28">
        <v>10123</v>
      </c>
      <c r="AG28">
        <v>98819568</v>
      </c>
      <c r="AH28">
        <v>10182</v>
      </c>
      <c r="AL28">
        <v>98819568</v>
      </c>
      <c r="AM28">
        <v>10182</v>
      </c>
      <c r="AN28">
        <v>10691</v>
      </c>
    </row>
    <row r="29" spans="2:40" x14ac:dyDescent="0.35">
      <c r="B29" t="s">
        <v>99</v>
      </c>
      <c r="C29" t="s">
        <v>100</v>
      </c>
      <c r="D29" t="str">
        <f t="shared" si="0"/>
        <v>ConTab_TPE3_042</v>
      </c>
      <c r="E29" s="15" t="s">
        <v>101</v>
      </c>
      <c r="F29">
        <v>2</v>
      </c>
      <c r="G29">
        <v>1</v>
      </c>
      <c r="H29" t="s">
        <v>55</v>
      </c>
      <c r="I29" t="s">
        <v>56</v>
      </c>
      <c r="J29" t="s">
        <v>57</v>
      </c>
      <c r="K29" t="s">
        <v>58</v>
      </c>
      <c r="L29">
        <v>66</v>
      </c>
      <c r="M29" t="s">
        <v>59</v>
      </c>
      <c r="N29" t="s">
        <v>60</v>
      </c>
      <c r="O29">
        <v>98819504</v>
      </c>
      <c r="P29">
        <v>8174</v>
      </c>
      <c r="Q29">
        <v>6812</v>
      </c>
      <c r="R29">
        <v>6526</v>
      </c>
      <c r="S29">
        <f t="shared" si="1"/>
        <v>6852</v>
      </c>
      <c r="T29">
        <f t="shared" si="2"/>
        <v>7195</v>
      </c>
      <c r="U29" t="s">
        <v>61</v>
      </c>
      <c r="V29">
        <v>1.5</v>
      </c>
      <c r="W29">
        <v>1.5</v>
      </c>
      <c r="X29">
        <v>40</v>
      </c>
      <c r="Y29" t="s">
        <v>49</v>
      </c>
      <c r="Z29" t="s">
        <v>62</v>
      </c>
      <c r="AD29">
        <v>99223937</v>
      </c>
      <c r="AE29">
        <v>6812</v>
      </c>
      <c r="AG29">
        <v>98819504</v>
      </c>
      <c r="AH29">
        <v>6852</v>
      </c>
      <c r="AL29">
        <v>98819504</v>
      </c>
      <c r="AM29">
        <v>6852</v>
      </c>
      <c r="AN29">
        <v>7195</v>
      </c>
    </row>
    <row r="30" spans="2:40" x14ac:dyDescent="0.35">
      <c r="B30" t="s">
        <v>99</v>
      </c>
      <c r="C30" t="s">
        <v>100</v>
      </c>
      <c r="D30" t="str">
        <f t="shared" si="0"/>
        <v>ConTab_TPE3_044</v>
      </c>
      <c r="E30" s="15" t="s">
        <v>102</v>
      </c>
      <c r="F30">
        <v>2</v>
      </c>
      <c r="G30">
        <v>1</v>
      </c>
      <c r="H30" t="s">
        <v>55</v>
      </c>
      <c r="I30" t="s">
        <v>64</v>
      </c>
      <c r="J30" t="s">
        <v>65</v>
      </c>
      <c r="K30" t="s">
        <v>66</v>
      </c>
      <c r="L30">
        <v>66</v>
      </c>
      <c r="M30" t="s">
        <v>59</v>
      </c>
      <c r="N30" t="s">
        <v>60</v>
      </c>
      <c r="O30">
        <v>98819523</v>
      </c>
      <c r="P30">
        <v>12741</v>
      </c>
      <c r="Q30">
        <v>10618</v>
      </c>
      <c r="R30">
        <v>10171</v>
      </c>
      <c r="S30">
        <f t="shared" si="1"/>
        <v>10680</v>
      </c>
      <c r="T30">
        <f t="shared" si="2"/>
        <v>11214</v>
      </c>
      <c r="U30" t="s">
        <v>61</v>
      </c>
      <c r="V30">
        <v>1.5</v>
      </c>
      <c r="W30">
        <v>1.5</v>
      </c>
      <c r="X30">
        <v>40</v>
      </c>
      <c r="Y30" t="s">
        <v>49</v>
      </c>
      <c r="Z30" t="s">
        <v>62</v>
      </c>
      <c r="AD30">
        <v>99223954</v>
      </c>
      <c r="AE30">
        <v>10618</v>
      </c>
      <c r="AG30">
        <v>98819523</v>
      </c>
      <c r="AH30">
        <v>10680</v>
      </c>
      <c r="AL30">
        <v>98819523</v>
      </c>
      <c r="AM30">
        <v>10680</v>
      </c>
      <c r="AN30">
        <v>11214</v>
      </c>
    </row>
    <row r="31" spans="2:40" x14ac:dyDescent="0.35">
      <c r="B31" t="s">
        <v>103</v>
      </c>
      <c r="C31" t="s">
        <v>100</v>
      </c>
      <c r="D31" t="str">
        <f t="shared" si="0"/>
        <v>ConTab_TPE3_046</v>
      </c>
      <c r="E31" s="15" t="s">
        <v>104</v>
      </c>
      <c r="F31">
        <v>2</v>
      </c>
      <c r="G31">
        <v>3</v>
      </c>
      <c r="H31" t="s">
        <v>69</v>
      </c>
      <c r="I31" t="s">
        <v>56</v>
      </c>
      <c r="J31" t="s">
        <v>57</v>
      </c>
      <c r="K31" t="s">
        <v>58</v>
      </c>
      <c r="L31">
        <v>63</v>
      </c>
      <c r="M31" t="s">
        <v>59</v>
      </c>
      <c r="N31" t="s">
        <v>60</v>
      </c>
      <c r="O31">
        <v>98819541</v>
      </c>
      <c r="P31">
        <v>8436</v>
      </c>
      <c r="Q31">
        <v>7030</v>
      </c>
      <c r="R31">
        <v>6735</v>
      </c>
      <c r="S31">
        <f t="shared" si="1"/>
        <v>7072</v>
      </c>
      <c r="T31">
        <f t="shared" si="2"/>
        <v>7426</v>
      </c>
      <c r="U31" t="s">
        <v>61</v>
      </c>
      <c r="V31">
        <v>1.5</v>
      </c>
      <c r="W31">
        <v>1.5</v>
      </c>
      <c r="X31">
        <v>40</v>
      </c>
      <c r="Y31" t="s">
        <v>49</v>
      </c>
      <c r="Z31" t="s">
        <v>62</v>
      </c>
      <c r="AD31">
        <v>99223970</v>
      </c>
      <c r="AE31">
        <v>7030</v>
      </c>
      <c r="AG31">
        <v>98819541</v>
      </c>
      <c r="AH31">
        <v>7072</v>
      </c>
      <c r="AL31">
        <v>98819541</v>
      </c>
      <c r="AM31">
        <v>7072</v>
      </c>
      <c r="AN31">
        <v>7426</v>
      </c>
    </row>
    <row r="32" spans="2:40" x14ac:dyDescent="0.35">
      <c r="B32" t="s">
        <v>103</v>
      </c>
      <c r="C32" t="s">
        <v>100</v>
      </c>
      <c r="D32" t="str">
        <f t="shared" si="0"/>
        <v>ConTab_TPE3_048</v>
      </c>
      <c r="E32" s="15" t="s">
        <v>105</v>
      </c>
      <c r="F32">
        <v>2</v>
      </c>
      <c r="G32">
        <v>3</v>
      </c>
      <c r="H32" t="s">
        <v>69</v>
      </c>
      <c r="I32" t="s">
        <v>64</v>
      </c>
      <c r="J32" t="s">
        <v>65</v>
      </c>
      <c r="K32" t="s">
        <v>66</v>
      </c>
      <c r="L32">
        <v>64</v>
      </c>
      <c r="M32" t="s">
        <v>59</v>
      </c>
      <c r="N32" t="s">
        <v>60</v>
      </c>
      <c r="O32">
        <v>98819569</v>
      </c>
      <c r="P32">
        <v>13003</v>
      </c>
      <c r="Q32">
        <v>10836</v>
      </c>
      <c r="R32">
        <v>10380</v>
      </c>
      <c r="S32">
        <f t="shared" si="1"/>
        <v>10899</v>
      </c>
      <c r="T32">
        <f t="shared" si="2"/>
        <v>11444</v>
      </c>
      <c r="U32" t="s">
        <v>61</v>
      </c>
      <c r="V32">
        <v>1.5</v>
      </c>
      <c r="W32">
        <v>1.5</v>
      </c>
      <c r="X32">
        <v>40</v>
      </c>
      <c r="Y32" t="s">
        <v>49</v>
      </c>
      <c r="Z32" t="s">
        <v>62</v>
      </c>
      <c r="AD32">
        <v>99223986</v>
      </c>
      <c r="AE32">
        <v>10836</v>
      </c>
      <c r="AG32">
        <v>98819569</v>
      </c>
      <c r="AH32">
        <v>10899</v>
      </c>
      <c r="AL32">
        <v>98819569</v>
      </c>
      <c r="AM32">
        <v>10899</v>
      </c>
      <c r="AN32">
        <v>11444</v>
      </c>
    </row>
    <row r="33" spans="2:40" x14ac:dyDescent="0.35">
      <c r="B33" t="s">
        <v>106</v>
      </c>
      <c r="C33" t="s">
        <v>107</v>
      </c>
      <c r="D33" t="str">
        <f t="shared" ref="D33:D46" si="3">"ConTab_TPE3_"&amp;E33</f>
        <v>ConTab_TPE3_086</v>
      </c>
      <c r="E33" s="15" t="s">
        <v>108</v>
      </c>
      <c r="F33">
        <v>0.5</v>
      </c>
      <c r="G33">
        <v>1</v>
      </c>
      <c r="H33" t="s">
        <v>55</v>
      </c>
      <c r="I33" t="s">
        <v>56</v>
      </c>
      <c r="J33" t="s">
        <v>57</v>
      </c>
      <c r="K33" t="s">
        <v>58</v>
      </c>
      <c r="L33">
        <v>73</v>
      </c>
      <c r="M33" t="s">
        <v>59</v>
      </c>
      <c r="N33" t="s">
        <v>60</v>
      </c>
      <c r="O33">
        <v>98819591</v>
      </c>
      <c r="P33">
        <v>6485</v>
      </c>
      <c r="Q33">
        <v>5405</v>
      </c>
      <c r="R33">
        <v>5178</v>
      </c>
      <c r="S33">
        <f t="shared" si="1"/>
        <v>5437</v>
      </c>
      <c r="T33">
        <f t="shared" si="2"/>
        <v>5709</v>
      </c>
      <c r="U33" t="s">
        <v>61</v>
      </c>
      <c r="V33">
        <v>2</v>
      </c>
      <c r="W33">
        <v>2</v>
      </c>
      <c r="X33">
        <v>50</v>
      </c>
      <c r="Y33" t="s">
        <v>49</v>
      </c>
      <c r="Z33" t="s">
        <v>62</v>
      </c>
      <c r="AD33">
        <v>99224009</v>
      </c>
      <c r="AE33">
        <v>5405</v>
      </c>
      <c r="AG33">
        <v>98819591</v>
      </c>
      <c r="AH33">
        <v>5437</v>
      </c>
      <c r="AL33">
        <v>98819591</v>
      </c>
      <c r="AM33">
        <v>5437</v>
      </c>
      <c r="AN33">
        <v>5709</v>
      </c>
    </row>
    <row r="34" spans="2:40" x14ac:dyDescent="0.35">
      <c r="B34" t="s">
        <v>106</v>
      </c>
      <c r="C34" t="s">
        <v>107</v>
      </c>
      <c r="D34" t="str">
        <f t="shared" si="3"/>
        <v>ConTab_TPE3_088</v>
      </c>
      <c r="E34" s="15" t="s">
        <v>109</v>
      </c>
      <c r="F34">
        <v>0.5</v>
      </c>
      <c r="G34">
        <v>1</v>
      </c>
      <c r="H34" t="s">
        <v>55</v>
      </c>
      <c r="I34" t="s">
        <v>64</v>
      </c>
      <c r="J34" t="s">
        <v>65</v>
      </c>
      <c r="K34" t="s">
        <v>66</v>
      </c>
      <c r="L34">
        <v>73</v>
      </c>
      <c r="M34" t="s">
        <v>59</v>
      </c>
      <c r="N34" t="s">
        <v>60</v>
      </c>
      <c r="O34">
        <v>98819610</v>
      </c>
      <c r="P34">
        <v>9477</v>
      </c>
      <c r="Q34">
        <v>7898</v>
      </c>
      <c r="R34">
        <v>7566</v>
      </c>
      <c r="S34">
        <f t="shared" si="1"/>
        <v>7944</v>
      </c>
      <c r="T34">
        <f t="shared" si="2"/>
        <v>8341</v>
      </c>
      <c r="U34" t="s">
        <v>61</v>
      </c>
      <c r="V34">
        <v>2</v>
      </c>
      <c r="W34">
        <v>2</v>
      </c>
      <c r="X34">
        <v>50</v>
      </c>
      <c r="Y34" t="s">
        <v>49</v>
      </c>
      <c r="Z34" t="s">
        <v>62</v>
      </c>
      <c r="AD34">
        <v>99224025</v>
      </c>
      <c r="AE34">
        <v>7898</v>
      </c>
      <c r="AG34">
        <v>98819610</v>
      </c>
      <c r="AH34">
        <v>7944</v>
      </c>
      <c r="AL34">
        <v>98819610</v>
      </c>
      <c r="AM34">
        <v>7944</v>
      </c>
      <c r="AN34">
        <v>8341</v>
      </c>
    </row>
    <row r="35" spans="2:40" x14ac:dyDescent="0.35">
      <c r="B35" t="s">
        <v>110</v>
      </c>
      <c r="C35" t="s">
        <v>107</v>
      </c>
      <c r="D35" t="str">
        <f t="shared" si="3"/>
        <v>ConTab_TPE3_090</v>
      </c>
      <c r="E35" s="15" t="s">
        <v>111</v>
      </c>
      <c r="F35">
        <v>0.5</v>
      </c>
      <c r="G35">
        <v>3</v>
      </c>
      <c r="H35" t="s">
        <v>69</v>
      </c>
      <c r="I35" t="s">
        <v>56</v>
      </c>
      <c r="J35" t="s">
        <v>57</v>
      </c>
      <c r="K35" t="s">
        <v>58</v>
      </c>
      <c r="L35">
        <v>76</v>
      </c>
      <c r="M35" t="s">
        <v>59</v>
      </c>
      <c r="N35" t="s">
        <v>60</v>
      </c>
      <c r="O35">
        <v>98819626</v>
      </c>
      <c r="P35">
        <v>6876</v>
      </c>
      <c r="Q35">
        <v>5730</v>
      </c>
      <c r="R35">
        <v>5489</v>
      </c>
      <c r="S35">
        <f t="shared" si="1"/>
        <v>5763</v>
      </c>
      <c r="T35">
        <f t="shared" si="2"/>
        <v>6051</v>
      </c>
      <c r="U35" t="s">
        <v>61</v>
      </c>
      <c r="V35">
        <v>2</v>
      </c>
      <c r="W35">
        <v>2</v>
      </c>
      <c r="X35">
        <v>50</v>
      </c>
      <c r="Y35" t="s">
        <v>49</v>
      </c>
      <c r="Z35" t="s">
        <v>62</v>
      </c>
      <c r="AD35">
        <v>99223991</v>
      </c>
      <c r="AE35">
        <v>5730</v>
      </c>
      <c r="AG35">
        <v>98819626</v>
      </c>
      <c r="AH35">
        <v>5763</v>
      </c>
      <c r="AL35">
        <v>98819626</v>
      </c>
      <c r="AM35">
        <v>5763</v>
      </c>
      <c r="AN35">
        <v>6051</v>
      </c>
    </row>
    <row r="36" spans="2:40" x14ac:dyDescent="0.35">
      <c r="B36" t="s">
        <v>110</v>
      </c>
      <c r="C36" t="s">
        <v>107</v>
      </c>
      <c r="D36" t="str">
        <f t="shared" si="3"/>
        <v>ConTab_TPE3_092</v>
      </c>
      <c r="E36" s="15" t="s">
        <v>112</v>
      </c>
      <c r="F36">
        <v>0.5</v>
      </c>
      <c r="G36">
        <v>3</v>
      </c>
      <c r="H36" t="s">
        <v>69</v>
      </c>
      <c r="I36" t="s">
        <v>64</v>
      </c>
      <c r="J36" t="s">
        <v>65</v>
      </c>
      <c r="K36" t="s">
        <v>66</v>
      </c>
      <c r="L36">
        <v>77</v>
      </c>
      <c r="M36" t="s">
        <v>59</v>
      </c>
      <c r="N36" t="s">
        <v>60</v>
      </c>
      <c r="O36">
        <v>98819647</v>
      </c>
      <c r="P36">
        <v>9868</v>
      </c>
      <c r="Q36">
        <v>8224</v>
      </c>
      <c r="R36">
        <v>7878</v>
      </c>
      <c r="S36">
        <f t="shared" si="1"/>
        <v>8272</v>
      </c>
      <c r="T36">
        <f t="shared" si="2"/>
        <v>8686</v>
      </c>
      <c r="U36" t="s">
        <v>61</v>
      </c>
      <c r="V36">
        <v>2</v>
      </c>
      <c r="W36">
        <v>2</v>
      </c>
      <c r="X36">
        <v>50</v>
      </c>
      <c r="Y36" t="s">
        <v>49</v>
      </c>
      <c r="Z36" t="s">
        <v>62</v>
      </c>
      <c r="AD36">
        <v>99224051</v>
      </c>
      <c r="AE36">
        <v>8224</v>
      </c>
      <c r="AG36">
        <v>98819647</v>
      </c>
      <c r="AH36">
        <v>8272</v>
      </c>
      <c r="AL36">
        <v>98819647</v>
      </c>
      <c r="AM36">
        <v>8272</v>
      </c>
      <c r="AN36">
        <v>8686</v>
      </c>
    </row>
    <row r="37" spans="2:40" x14ac:dyDescent="0.35">
      <c r="B37" t="s">
        <v>113</v>
      </c>
      <c r="C37" t="s">
        <v>114</v>
      </c>
      <c r="D37" t="str">
        <f t="shared" si="3"/>
        <v>ConTab_TPE3_102</v>
      </c>
      <c r="E37" s="15" t="s">
        <v>115</v>
      </c>
      <c r="F37">
        <v>1</v>
      </c>
      <c r="G37">
        <v>1</v>
      </c>
      <c r="H37" t="s">
        <v>55</v>
      </c>
      <c r="I37" t="s">
        <v>56</v>
      </c>
      <c r="J37" t="s">
        <v>57</v>
      </c>
      <c r="K37" t="s">
        <v>58</v>
      </c>
      <c r="L37">
        <v>73</v>
      </c>
      <c r="M37" t="s">
        <v>59</v>
      </c>
      <c r="N37" t="s">
        <v>60</v>
      </c>
      <c r="O37">
        <v>98819593</v>
      </c>
      <c r="P37">
        <v>7184</v>
      </c>
      <c r="Q37">
        <v>5987</v>
      </c>
      <c r="R37">
        <v>5735</v>
      </c>
      <c r="S37">
        <f t="shared" si="1"/>
        <v>6022</v>
      </c>
      <c r="T37">
        <f t="shared" si="2"/>
        <v>6323</v>
      </c>
      <c r="U37" t="s">
        <v>61</v>
      </c>
      <c r="V37">
        <v>2</v>
      </c>
      <c r="W37">
        <v>2</v>
      </c>
      <c r="X37">
        <v>50</v>
      </c>
      <c r="Y37" t="s">
        <v>49</v>
      </c>
      <c r="Z37" t="s">
        <v>62</v>
      </c>
      <c r="AD37">
        <v>99224014</v>
      </c>
      <c r="AE37">
        <v>5987</v>
      </c>
      <c r="AG37">
        <v>98819593</v>
      </c>
      <c r="AH37">
        <v>6022</v>
      </c>
      <c r="AL37">
        <v>98819593</v>
      </c>
      <c r="AM37">
        <v>6022</v>
      </c>
      <c r="AN37">
        <v>6323</v>
      </c>
    </row>
    <row r="38" spans="2:40" x14ac:dyDescent="0.35">
      <c r="B38" t="s">
        <v>113</v>
      </c>
      <c r="C38" t="s">
        <v>114</v>
      </c>
      <c r="D38" t="str">
        <f t="shared" si="3"/>
        <v>ConTab_TPE3_104</v>
      </c>
      <c r="E38" s="15" t="s">
        <v>116</v>
      </c>
      <c r="F38">
        <v>1</v>
      </c>
      <c r="G38">
        <v>1</v>
      </c>
      <c r="H38" t="s">
        <v>55</v>
      </c>
      <c r="I38" t="s">
        <v>64</v>
      </c>
      <c r="J38" t="s">
        <v>65</v>
      </c>
      <c r="K38" t="s">
        <v>66</v>
      </c>
      <c r="L38">
        <v>73</v>
      </c>
      <c r="M38" t="s">
        <v>59</v>
      </c>
      <c r="N38" t="s">
        <v>60</v>
      </c>
      <c r="O38">
        <v>98819612</v>
      </c>
      <c r="P38">
        <v>11136</v>
      </c>
      <c r="Q38">
        <v>9280</v>
      </c>
      <c r="R38">
        <v>8890</v>
      </c>
      <c r="S38">
        <f t="shared" si="1"/>
        <v>9335</v>
      </c>
      <c r="T38">
        <f t="shared" si="2"/>
        <v>9802</v>
      </c>
      <c r="U38" t="s">
        <v>61</v>
      </c>
      <c r="V38">
        <v>2</v>
      </c>
      <c r="W38">
        <v>2</v>
      </c>
      <c r="X38">
        <v>50</v>
      </c>
      <c r="Y38" t="s">
        <v>49</v>
      </c>
      <c r="Z38" t="s">
        <v>62</v>
      </c>
      <c r="AD38">
        <v>99224030</v>
      </c>
      <c r="AE38">
        <v>9280</v>
      </c>
      <c r="AG38">
        <v>98819612</v>
      </c>
      <c r="AH38">
        <v>9335</v>
      </c>
      <c r="AL38">
        <v>98819612</v>
      </c>
      <c r="AM38">
        <v>9335</v>
      </c>
      <c r="AN38">
        <v>9802</v>
      </c>
    </row>
    <row r="39" spans="2:40" x14ac:dyDescent="0.35">
      <c r="B39" t="s">
        <v>117</v>
      </c>
      <c r="C39" t="s">
        <v>114</v>
      </c>
      <c r="D39" t="str">
        <f t="shared" si="3"/>
        <v>ConTab_TPE3_106</v>
      </c>
      <c r="E39" s="15" t="s">
        <v>118</v>
      </c>
      <c r="F39">
        <v>1</v>
      </c>
      <c r="G39">
        <v>3</v>
      </c>
      <c r="H39" t="s">
        <v>69</v>
      </c>
      <c r="I39" t="s">
        <v>56</v>
      </c>
      <c r="J39" t="s">
        <v>57</v>
      </c>
      <c r="K39" t="s">
        <v>58</v>
      </c>
      <c r="L39">
        <v>76</v>
      </c>
      <c r="M39" t="s">
        <v>59</v>
      </c>
      <c r="N39" t="s">
        <v>60</v>
      </c>
      <c r="O39">
        <v>98819628</v>
      </c>
      <c r="P39">
        <v>7422</v>
      </c>
      <c r="Q39">
        <v>6185</v>
      </c>
      <c r="R39">
        <v>5925</v>
      </c>
      <c r="S39">
        <f t="shared" si="1"/>
        <v>6221</v>
      </c>
      <c r="T39">
        <f t="shared" si="2"/>
        <v>6532</v>
      </c>
      <c r="U39" t="s">
        <v>61</v>
      </c>
      <c r="V39">
        <v>2</v>
      </c>
      <c r="W39">
        <v>2</v>
      </c>
      <c r="X39">
        <v>50</v>
      </c>
      <c r="Y39" t="s">
        <v>49</v>
      </c>
      <c r="Z39" t="s">
        <v>62</v>
      </c>
      <c r="AD39">
        <v>99224038</v>
      </c>
      <c r="AE39">
        <v>6185</v>
      </c>
      <c r="AG39">
        <v>98819628</v>
      </c>
      <c r="AH39">
        <v>6221</v>
      </c>
      <c r="AL39">
        <v>98819628</v>
      </c>
      <c r="AM39">
        <v>6221</v>
      </c>
      <c r="AN39">
        <v>6532</v>
      </c>
    </row>
    <row r="40" spans="2:40" x14ac:dyDescent="0.35">
      <c r="B40" t="s">
        <v>117</v>
      </c>
      <c r="C40" t="s">
        <v>114</v>
      </c>
      <c r="D40" t="str">
        <f t="shared" si="3"/>
        <v>ConTab_TPE3_108</v>
      </c>
      <c r="E40" s="15" t="s">
        <v>119</v>
      </c>
      <c r="F40">
        <v>1</v>
      </c>
      <c r="G40">
        <v>3</v>
      </c>
      <c r="H40" t="s">
        <v>69</v>
      </c>
      <c r="I40" t="s">
        <v>64</v>
      </c>
      <c r="J40" t="s">
        <v>65</v>
      </c>
      <c r="K40" t="s">
        <v>66</v>
      </c>
      <c r="L40">
        <v>77</v>
      </c>
      <c r="M40" t="s">
        <v>59</v>
      </c>
      <c r="N40" t="s">
        <v>60</v>
      </c>
      <c r="O40">
        <v>98819649</v>
      </c>
      <c r="P40">
        <v>11374</v>
      </c>
      <c r="Q40">
        <v>9479</v>
      </c>
      <c r="R40">
        <v>9080</v>
      </c>
      <c r="S40">
        <f t="shared" si="1"/>
        <v>9534</v>
      </c>
      <c r="T40">
        <f t="shared" si="2"/>
        <v>10011</v>
      </c>
      <c r="U40" t="s">
        <v>61</v>
      </c>
      <c r="V40">
        <v>2</v>
      </c>
      <c r="W40">
        <v>2</v>
      </c>
      <c r="X40">
        <v>50</v>
      </c>
      <c r="Y40" t="s">
        <v>49</v>
      </c>
      <c r="Z40" t="s">
        <v>62</v>
      </c>
      <c r="AD40">
        <v>99224057</v>
      </c>
      <c r="AE40">
        <v>9479</v>
      </c>
      <c r="AG40">
        <v>98819649</v>
      </c>
      <c r="AH40">
        <v>9534</v>
      </c>
      <c r="AL40">
        <v>98819649</v>
      </c>
      <c r="AM40">
        <v>9534</v>
      </c>
      <c r="AN40">
        <v>10011</v>
      </c>
    </row>
    <row r="41" spans="2:40" x14ac:dyDescent="0.35">
      <c r="B41" t="s">
        <v>120</v>
      </c>
      <c r="C41" t="s">
        <v>121</v>
      </c>
      <c r="D41" t="str">
        <f t="shared" si="3"/>
        <v>ConTab_TPE3_118</v>
      </c>
      <c r="E41" s="15" t="s">
        <v>122</v>
      </c>
      <c r="F41">
        <v>2</v>
      </c>
      <c r="G41">
        <v>1</v>
      </c>
      <c r="H41" t="s">
        <v>55</v>
      </c>
      <c r="I41" t="s">
        <v>56</v>
      </c>
      <c r="J41" t="s">
        <v>57</v>
      </c>
      <c r="K41" t="s">
        <v>58</v>
      </c>
      <c r="L41">
        <v>76</v>
      </c>
      <c r="M41" t="s">
        <v>59</v>
      </c>
      <c r="N41" t="s">
        <v>60</v>
      </c>
      <c r="O41">
        <v>98819595</v>
      </c>
      <c r="P41">
        <v>8108</v>
      </c>
      <c r="Q41">
        <v>6757</v>
      </c>
      <c r="R41">
        <v>6473</v>
      </c>
      <c r="S41">
        <f t="shared" si="1"/>
        <v>6797</v>
      </c>
      <c r="T41">
        <f t="shared" si="2"/>
        <v>7137</v>
      </c>
      <c r="U41" t="s">
        <v>61</v>
      </c>
      <c r="V41">
        <v>2</v>
      </c>
      <c r="W41">
        <v>2</v>
      </c>
      <c r="X41">
        <v>50</v>
      </c>
      <c r="Y41" t="s">
        <v>49</v>
      </c>
      <c r="Z41" t="s">
        <v>62</v>
      </c>
      <c r="AD41">
        <v>99224020</v>
      </c>
      <c r="AE41">
        <v>6757</v>
      </c>
      <c r="AG41">
        <v>98819595</v>
      </c>
      <c r="AH41">
        <v>6797</v>
      </c>
      <c r="AL41">
        <v>98819595</v>
      </c>
      <c r="AM41">
        <v>6797</v>
      </c>
      <c r="AN41">
        <v>7137</v>
      </c>
    </row>
    <row r="42" spans="2:40" x14ac:dyDescent="0.35">
      <c r="B42" t="s">
        <v>120</v>
      </c>
      <c r="C42" t="s">
        <v>121</v>
      </c>
      <c r="D42" t="str">
        <f t="shared" si="3"/>
        <v>ConTab_TPE3_120</v>
      </c>
      <c r="E42" s="15" t="s">
        <v>123</v>
      </c>
      <c r="F42">
        <v>2</v>
      </c>
      <c r="G42">
        <v>1</v>
      </c>
      <c r="H42" t="s">
        <v>55</v>
      </c>
      <c r="I42" t="s">
        <v>64</v>
      </c>
      <c r="J42" t="s">
        <v>65</v>
      </c>
      <c r="K42" t="s">
        <v>66</v>
      </c>
      <c r="L42">
        <v>77</v>
      </c>
      <c r="M42" t="s">
        <v>59</v>
      </c>
      <c r="N42" t="s">
        <v>60</v>
      </c>
      <c r="O42">
        <v>98819614</v>
      </c>
      <c r="P42">
        <v>12447</v>
      </c>
      <c r="Q42">
        <v>10373</v>
      </c>
      <c r="R42">
        <v>9937</v>
      </c>
      <c r="S42">
        <f t="shared" si="1"/>
        <v>10434</v>
      </c>
      <c r="T42">
        <f t="shared" si="2"/>
        <v>10956</v>
      </c>
      <c r="U42" t="s">
        <v>61</v>
      </c>
      <c r="V42">
        <v>2</v>
      </c>
      <c r="W42">
        <v>2</v>
      </c>
      <c r="X42">
        <v>50</v>
      </c>
      <c r="Y42" t="s">
        <v>49</v>
      </c>
      <c r="Z42" t="s">
        <v>62</v>
      </c>
      <c r="AD42">
        <v>99224035</v>
      </c>
      <c r="AE42">
        <v>10373</v>
      </c>
      <c r="AG42">
        <v>98819614</v>
      </c>
      <c r="AH42">
        <v>10434</v>
      </c>
      <c r="AL42">
        <v>98819614</v>
      </c>
      <c r="AM42">
        <v>10434</v>
      </c>
      <c r="AN42">
        <v>10956</v>
      </c>
    </row>
    <row r="43" spans="2:40" x14ac:dyDescent="0.35">
      <c r="B43" t="s">
        <v>124</v>
      </c>
      <c r="C43" t="s">
        <v>121</v>
      </c>
      <c r="D43" t="str">
        <f t="shared" si="3"/>
        <v>ConTab_TPE3_122</v>
      </c>
      <c r="E43" s="15" t="s">
        <v>125</v>
      </c>
      <c r="F43">
        <v>2</v>
      </c>
      <c r="G43">
        <v>3</v>
      </c>
      <c r="H43" t="s">
        <v>69</v>
      </c>
      <c r="I43" t="s">
        <v>56</v>
      </c>
      <c r="J43" t="s">
        <v>57</v>
      </c>
      <c r="K43" t="s">
        <v>58</v>
      </c>
      <c r="L43">
        <v>80</v>
      </c>
      <c r="M43" t="s">
        <v>59</v>
      </c>
      <c r="N43" t="s">
        <v>60</v>
      </c>
      <c r="O43">
        <v>98819630</v>
      </c>
      <c r="P43">
        <v>8370</v>
      </c>
      <c r="Q43">
        <v>6975</v>
      </c>
      <c r="R43">
        <v>6682</v>
      </c>
      <c r="S43">
        <f t="shared" si="1"/>
        <v>7016</v>
      </c>
      <c r="T43">
        <f t="shared" si="2"/>
        <v>7367</v>
      </c>
      <c r="U43" t="s">
        <v>61</v>
      </c>
      <c r="V43">
        <v>2</v>
      </c>
      <c r="W43">
        <v>2</v>
      </c>
      <c r="X43">
        <v>50</v>
      </c>
      <c r="Y43" t="s">
        <v>49</v>
      </c>
      <c r="Z43" t="s">
        <v>62</v>
      </c>
      <c r="AD43">
        <v>99224043</v>
      </c>
      <c r="AE43">
        <v>6975</v>
      </c>
      <c r="AG43">
        <v>98819630</v>
      </c>
      <c r="AH43">
        <v>7016</v>
      </c>
      <c r="AL43">
        <v>98819630</v>
      </c>
      <c r="AM43">
        <v>7016</v>
      </c>
      <c r="AN43">
        <v>7367</v>
      </c>
    </row>
    <row r="44" spans="2:40" x14ac:dyDescent="0.35">
      <c r="B44" t="s">
        <v>124</v>
      </c>
      <c r="C44" t="s">
        <v>121</v>
      </c>
      <c r="D44" t="str">
        <f t="shared" si="3"/>
        <v>ConTab_TPE3_124</v>
      </c>
      <c r="E44" s="15" t="s">
        <v>126</v>
      </c>
      <c r="F44">
        <v>2</v>
      </c>
      <c r="G44">
        <v>3</v>
      </c>
      <c r="H44" t="s">
        <v>69</v>
      </c>
      <c r="I44" t="s">
        <v>64</v>
      </c>
      <c r="J44" t="s">
        <v>65</v>
      </c>
      <c r="K44" t="s">
        <v>66</v>
      </c>
      <c r="L44">
        <v>81</v>
      </c>
      <c r="M44" t="s">
        <v>59</v>
      </c>
      <c r="N44" t="s">
        <v>60</v>
      </c>
      <c r="O44">
        <v>98819651</v>
      </c>
      <c r="P44">
        <v>12709</v>
      </c>
      <c r="Q44">
        <v>10591</v>
      </c>
      <c r="R44">
        <v>10146</v>
      </c>
      <c r="S44">
        <f t="shared" si="1"/>
        <v>10653</v>
      </c>
      <c r="T44">
        <f t="shared" si="2"/>
        <v>11186</v>
      </c>
      <c r="U44" t="s">
        <v>61</v>
      </c>
      <c r="V44">
        <v>2</v>
      </c>
      <c r="W44">
        <v>2</v>
      </c>
      <c r="X44">
        <v>50</v>
      </c>
      <c r="Y44" t="s">
        <v>49</v>
      </c>
      <c r="Z44" t="s">
        <v>62</v>
      </c>
      <c r="AD44">
        <v>99224062</v>
      </c>
      <c r="AE44">
        <v>10591</v>
      </c>
      <c r="AG44">
        <v>98819651</v>
      </c>
      <c r="AH44">
        <v>10653</v>
      </c>
      <c r="AL44">
        <v>98819651</v>
      </c>
      <c r="AM44">
        <v>10653</v>
      </c>
      <c r="AN44">
        <v>11186</v>
      </c>
    </row>
    <row r="45" spans="2:40" x14ac:dyDescent="0.35">
      <c r="B45" t="s">
        <v>127</v>
      </c>
      <c r="C45" t="s">
        <v>128</v>
      </c>
      <c r="D45" t="str">
        <f t="shared" si="3"/>
        <v>ConTab_TPE3_126</v>
      </c>
      <c r="E45" s="15" t="s">
        <v>129</v>
      </c>
      <c r="F45">
        <v>3</v>
      </c>
      <c r="G45">
        <v>3</v>
      </c>
      <c r="H45" t="s">
        <v>69</v>
      </c>
      <c r="I45" t="s">
        <v>56</v>
      </c>
      <c r="J45" t="s">
        <v>57</v>
      </c>
      <c r="K45" t="s">
        <v>58</v>
      </c>
      <c r="L45">
        <v>82</v>
      </c>
      <c r="M45" t="s">
        <v>59</v>
      </c>
      <c r="N45" t="s">
        <v>60</v>
      </c>
      <c r="O45">
        <v>98819631</v>
      </c>
      <c r="P45">
        <v>8904</v>
      </c>
      <c r="Q45">
        <v>7420</v>
      </c>
      <c r="R45">
        <v>7108</v>
      </c>
      <c r="S45">
        <f t="shared" si="1"/>
        <v>7463</v>
      </c>
      <c r="T45">
        <f t="shared" si="2"/>
        <v>7836</v>
      </c>
      <c r="U45" t="s">
        <v>61</v>
      </c>
      <c r="V45">
        <v>2</v>
      </c>
      <c r="W45">
        <v>2</v>
      </c>
      <c r="X45">
        <v>50</v>
      </c>
      <c r="Y45" t="s">
        <v>49</v>
      </c>
      <c r="Z45" t="s">
        <v>62</v>
      </c>
      <c r="AD45">
        <v>99224046</v>
      </c>
      <c r="AE45">
        <v>7420</v>
      </c>
      <c r="AG45">
        <v>98819631</v>
      </c>
      <c r="AH45">
        <v>7463</v>
      </c>
      <c r="AL45">
        <v>98819631</v>
      </c>
      <c r="AM45">
        <v>7463</v>
      </c>
      <c r="AN45">
        <v>7836</v>
      </c>
    </row>
    <row r="46" spans="2:40" x14ac:dyDescent="0.35">
      <c r="B46" t="s">
        <v>127</v>
      </c>
      <c r="C46" t="s">
        <v>128</v>
      </c>
      <c r="D46" t="str">
        <f t="shared" si="3"/>
        <v>ConTab_TPE3_128</v>
      </c>
      <c r="E46" s="15" t="s">
        <v>130</v>
      </c>
      <c r="F46">
        <v>3</v>
      </c>
      <c r="G46">
        <v>3</v>
      </c>
      <c r="H46" t="s">
        <v>69</v>
      </c>
      <c r="I46" t="s">
        <v>64</v>
      </c>
      <c r="J46" t="s">
        <v>65</v>
      </c>
      <c r="K46" t="s">
        <v>66</v>
      </c>
      <c r="L46">
        <v>83</v>
      </c>
      <c r="M46" t="s">
        <v>59</v>
      </c>
      <c r="N46" t="s">
        <v>60</v>
      </c>
      <c r="O46">
        <v>98819652</v>
      </c>
      <c r="P46">
        <v>13566</v>
      </c>
      <c r="Q46">
        <v>11305</v>
      </c>
      <c r="R46">
        <v>10830</v>
      </c>
      <c r="S46">
        <f t="shared" si="1"/>
        <v>11372</v>
      </c>
      <c r="T46">
        <f t="shared" si="2"/>
        <v>11941</v>
      </c>
      <c r="U46" t="s">
        <v>61</v>
      </c>
      <c r="V46">
        <v>2</v>
      </c>
      <c r="W46">
        <v>2</v>
      </c>
      <c r="X46">
        <v>50</v>
      </c>
      <c r="Y46" t="s">
        <v>49</v>
      </c>
      <c r="Z46" t="s">
        <v>62</v>
      </c>
      <c r="AD46">
        <v>99224065</v>
      </c>
      <c r="AE46">
        <v>11305</v>
      </c>
      <c r="AG46">
        <v>98819652</v>
      </c>
      <c r="AH46">
        <v>11372</v>
      </c>
      <c r="AL46">
        <v>98819652</v>
      </c>
      <c r="AM46">
        <v>11372</v>
      </c>
      <c r="AN46">
        <v>11941</v>
      </c>
    </row>
    <row r="47" spans="2:40" x14ac:dyDescent="0.35">
      <c r="B47" t="s">
        <v>131</v>
      </c>
      <c r="C47" t="s">
        <v>132</v>
      </c>
      <c r="D47" t="str">
        <f t="shared" ref="D47:D68" si="4">"ConTab_TPE3_"&amp;E47</f>
        <v>ConTab_TPE3_138</v>
      </c>
      <c r="E47" s="15" t="s">
        <v>133</v>
      </c>
      <c r="F47">
        <v>0.75</v>
      </c>
      <c r="G47">
        <v>1</v>
      </c>
      <c r="H47" t="s">
        <v>55</v>
      </c>
      <c r="I47" t="s">
        <v>56</v>
      </c>
      <c r="J47" t="s">
        <v>57</v>
      </c>
      <c r="K47" t="s">
        <v>58</v>
      </c>
      <c r="L47">
        <v>81</v>
      </c>
      <c r="M47" t="s">
        <v>59</v>
      </c>
      <c r="N47" t="s">
        <v>60</v>
      </c>
      <c r="O47">
        <v>98819667</v>
      </c>
      <c r="P47">
        <v>8251</v>
      </c>
      <c r="Q47">
        <v>6601</v>
      </c>
      <c r="R47">
        <v>6324</v>
      </c>
      <c r="S47">
        <f t="shared" si="1"/>
        <v>6640</v>
      </c>
      <c r="T47">
        <f t="shared" si="2"/>
        <v>6972</v>
      </c>
      <c r="U47" t="s">
        <v>61</v>
      </c>
      <c r="V47">
        <v>2.5</v>
      </c>
      <c r="W47">
        <v>2.5</v>
      </c>
      <c r="X47">
        <v>65</v>
      </c>
      <c r="Y47" t="s">
        <v>49</v>
      </c>
      <c r="Z47" t="s">
        <v>62</v>
      </c>
      <c r="AD47">
        <v>99224071</v>
      </c>
      <c r="AE47">
        <v>6601</v>
      </c>
      <c r="AG47">
        <v>98819667</v>
      </c>
      <c r="AH47">
        <v>6640</v>
      </c>
      <c r="AL47">
        <v>98819667</v>
      </c>
      <c r="AM47">
        <v>6640</v>
      </c>
      <c r="AN47">
        <v>6972</v>
      </c>
    </row>
    <row r="48" spans="2:40" x14ac:dyDescent="0.35">
      <c r="B48" t="s">
        <v>131</v>
      </c>
      <c r="C48" t="s">
        <v>132</v>
      </c>
      <c r="D48" t="str">
        <f t="shared" si="4"/>
        <v>ConTab_TPE3_140</v>
      </c>
      <c r="E48" s="15" t="s">
        <v>134</v>
      </c>
      <c r="F48">
        <v>0.75</v>
      </c>
      <c r="G48">
        <v>1</v>
      </c>
      <c r="H48" t="s">
        <v>55</v>
      </c>
      <c r="I48" t="s">
        <v>64</v>
      </c>
      <c r="J48" t="s">
        <v>65</v>
      </c>
      <c r="K48" t="s">
        <v>66</v>
      </c>
      <c r="L48">
        <v>83</v>
      </c>
      <c r="M48" t="s">
        <v>59</v>
      </c>
      <c r="N48" t="s">
        <v>60</v>
      </c>
      <c r="O48">
        <v>98819695</v>
      </c>
      <c r="P48">
        <v>12909</v>
      </c>
      <c r="Q48">
        <v>10328</v>
      </c>
      <c r="R48">
        <v>9894</v>
      </c>
      <c r="S48">
        <f t="shared" si="1"/>
        <v>10389</v>
      </c>
      <c r="T48">
        <f t="shared" si="2"/>
        <v>10908</v>
      </c>
      <c r="U48" t="s">
        <v>61</v>
      </c>
      <c r="V48">
        <v>2.5</v>
      </c>
      <c r="W48">
        <v>2.5</v>
      </c>
      <c r="X48">
        <v>65</v>
      </c>
      <c r="Y48" t="s">
        <v>49</v>
      </c>
      <c r="Z48" t="s">
        <v>62</v>
      </c>
      <c r="AD48">
        <v>99224108</v>
      </c>
      <c r="AE48">
        <v>10328</v>
      </c>
      <c r="AG48">
        <v>98819695</v>
      </c>
      <c r="AH48">
        <v>10389</v>
      </c>
      <c r="AL48">
        <v>98819695</v>
      </c>
      <c r="AM48">
        <v>10389</v>
      </c>
      <c r="AN48">
        <v>10908</v>
      </c>
    </row>
    <row r="49" spans="2:40" x14ac:dyDescent="0.35">
      <c r="B49" t="s">
        <v>135</v>
      </c>
      <c r="C49" t="s">
        <v>132</v>
      </c>
      <c r="D49" t="str">
        <f t="shared" si="4"/>
        <v>ConTab_TPE3_142</v>
      </c>
      <c r="E49" s="15" t="s">
        <v>136</v>
      </c>
      <c r="F49">
        <v>0.75</v>
      </c>
      <c r="G49">
        <v>3</v>
      </c>
      <c r="H49" t="s">
        <v>69</v>
      </c>
      <c r="I49" t="s">
        <v>56</v>
      </c>
      <c r="J49" t="s">
        <v>57</v>
      </c>
      <c r="K49" t="s">
        <v>58</v>
      </c>
      <c r="L49">
        <v>85</v>
      </c>
      <c r="M49" t="s">
        <v>59</v>
      </c>
      <c r="N49" t="s">
        <v>60</v>
      </c>
      <c r="O49">
        <v>98819710</v>
      </c>
      <c r="P49">
        <v>8583</v>
      </c>
      <c r="Q49">
        <v>6867</v>
      </c>
      <c r="R49">
        <v>6578</v>
      </c>
      <c r="S49">
        <f t="shared" si="1"/>
        <v>6907</v>
      </c>
      <c r="T49">
        <f t="shared" si="2"/>
        <v>7252</v>
      </c>
      <c r="U49" t="s">
        <v>61</v>
      </c>
      <c r="V49">
        <v>2.5</v>
      </c>
      <c r="W49">
        <v>2.5</v>
      </c>
      <c r="X49">
        <v>65</v>
      </c>
      <c r="Y49" t="s">
        <v>49</v>
      </c>
      <c r="Z49" t="s">
        <v>62</v>
      </c>
      <c r="AD49">
        <v>99224104</v>
      </c>
      <c r="AE49">
        <v>6867</v>
      </c>
      <c r="AG49">
        <v>98819710</v>
      </c>
      <c r="AH49">
        <v>6907</v>
      </c>
      <c r="AL49">
        <v>98819710</v>
      </c>
      <c r="AM49">
        <v>6907</v>
      </c>
      <c r="AN49">
        <v>7252</v>
      </c>
    </row>
    <row r="50" spans="2:40" x14ac:dyDescent="0.35">
      <c r="B50" t="s">
        <v>135</v>
      </c>
      <c r="C50" t="s">
        <v>132</v>
      </c>
      <c r="D50" t="str">
        <f t="shared" si="4"/>
        <v>ConTab_TPE3_144</v>
      </c>
      <c r="E50" s="15" t="s">
        <v>137</v>
      </c>
      <c r="F50">
        <v>0.75</v>
      </c>
      <c r="G50">
        <v>3</v>
      </c>
      <c r="H50" t="s">
        <v>69</v>
      </c>
      <c r="I50" t="s">
        <v>64</v>
      </c>
      <c r="J50" t="s">
        <v>65</v>
      </c>
      <c r="K50" t="s">
        <v>66</v>
      </c>
      <c r="L50">
        <v>86</v>
      </c>
      <c r="M50" t="s">
        <v>59</v>
      </c>
      <c r="N50" t="s">
        <v>60</v>
      </c>
      <c r="O50">
        <v>98819729</v>
      </c>
      <c r="P50">
        <v>13241</v>
      </c>
      <c r="Q50">
        <v>10593</v>
      </c>
      <c r="R50">
        <v>10148</v>
      </c>
      <c r="S50">
        <f t="shared" si="1"/>
        <v>10655</v>
      </c>
      <c r="T50">
        <f t="shared" si="2"/>
        <v>11188</v>
      </c>
      <c r="U50" t="s">
        <v>61</v>
      </c>
      <c r="V50">
        <v>2.5</v>
      </c>
      <c r="W50">
        <v>2.5</v>
      </c>
      <c r="X50">
        <v>65</v>
      </c>
      <c r="Y50" t="s">
        <v>49</v>
      </c>
      <c r="Z50" t="s">
        <v>62</v>
      </c>
      <c r="AD50">
        <v>99224127</v>
      </c>
      <c r="AE50">
        <v>10593</v>
      </c>
      <c r="AG50">
        <v>98819729</v>
      </c>
      <c r="AH50">
        <v>10655</v>
      </c>
      <c r="AL50">
        <v>98819729</v>
      </c>
      <c r="AM50">
        <v>10655</v>
      </c>
      <c r="AN50">
        <v>11188</v>
      </c>
    </row>
    <row r="51" spans="2:40" x14ac:dyDescent="0.35">
      <c r="B51" t="s">
        <v>138</v>
      </c>
      <c r="C51" t="s">
        <v>139</v>
      </c>
      <c r="D51" t="str">
        <f t="shared" si="4"/>
        <v>ConTab_TPE3_146</v>
      </c>
      <c r="E51" s="15" t="s">
        <v>140</v>
      </c>
      <c r="F51">
        <v>1</v>
      </c>
      <c r="G51">
        <v>1</v>
      </c>
      <c r="H51" t="s">
        <v>55</v>
      </c>
      <c r="I51" t="s">
        <v>56</v>
      </c>
      <c r="J51" t="s">
        <v>57</v>
      </c>
      <c r="K51" t="s">
        <v>58</v>
      </c>
      <c r="L51">
        <v>81</v>
      </c>
      <c r="M51" t="s">
        <v>59</v>
      </c>
      <c r="N51" t="s">
        <v>60</v>
      </c>
      <c r="O51">
        <v>98819668</v>
      </c>
      <c r="P51">
        <v>8812</v>
      </c>
      <c r="Q51">
        <v>7050</v>
      </c>
      <c r="R51">
        <v>6754</v>
      </c>
      <c r="S51">
        <f t="shared" si="1"/>
        <v>7092</v>
      </c>
      <c r="T51">
        <f t="shared" si="2"/>
        <v>7447</v>
      </c>
      <c r="U51" t="s">
        <v>61</v>
      </c>
      <c r="V51">
        <v>2.5</v>
      </c>
      <c r="W51">
        <v>2.5</v>
      </c>
      <c r="X51">
        <v>65</v>
      </c>
      <c r="Y51" t="s">
        <v>49</v>
      </c>
      <c r="Z51" t="s">
        <v>62</v>
      </c>
      <c r="AD51">
        <v>99224083</v>
      </c>
      <c r="AE51">
        <v>7050</v>
      </c>
      <c r="AG51">
        <v>98819668</v>
      </c>
      <c r="AH51">
        <v>7092</v>
      </c>
      <c r="AL51">
        <v>98819668</v>
      </c>
      <c r="AM51">
        <v>7092</v>
      </c>
      <c r="AN51">
        <v>7447</v>
      </c>
    </row>
    <row r="52" spans="2:40" x14ac:dyDescent="0.35">
      <c r="B52" t="s">
        <v>138</v>
      </c>
      <c r="C52" t="s">
        <v>139</v>
      </c>
      <c r="D52" t="str">
        <f t="shared" si="4"/>
        <v>ConTab_TPE3_148</v>
      </c>
      <c r="E52" s="15" t="s">
        <v>141</v>
      </c>
      <c r="F52">
        <v>1</v>
      </c>
      <c r="G52">
        <v>1</v>
      </c>
      <c r="H52" t="s">
        <v>55</v>
      </c>
      <c r="I52" t="s">
        <v>64</v>
      </c>
      <c r="J52" t="s">
        <v>65</v>
      </c>
      <c r="K52" t="s">
        <v>66</v>
      </c>
      <c r="L52">
        <v>83</v>
      </c>
      <c r="M52" t="s">
        <v>59</v>
      </c>
      <c r="N52" t="s">
        <v>60</v>
      </c>
      <c r="O52">
        <v>98819696</v>
      </c>
      <c r="P52">
        <v>13648</v>
      </c>
      <c r="Q52">
        <v>10919</v>
      </c>
      <c r="R52">
        <v>10460</v>
      </c>
      <c r="S52">
        <f t="shared" si="1"/>
        <v>10983</v>
      </c>
      <c r="T52">
        <f t="shared" si="2"/>
        <v>11532</v>
      </c>
      <c r="U52" t="s">
        <v>61</v>
      </c>
      <c r="V52">
        <v>2.5</v>
      </c>
      <c r="W52">
        <v>2.5</v>
      </c>
      <c r="X52">
        <v>65</v>
      </c>
      <c r="Y52" t="s">
        <v>49</v>
      </c>
      <c r="Z52" t="s">
        <v>62</v>
      </c>
      <c r="AD52">
        <v>99224109</v>
      </c>
      <c r="AE52">
        <v>10919</v>
      </c>
      <c r="AG52">
        <v>98819696</v>
      </c>
      <c r="AH52">
        <v>10983</v>
      </c>
      <c r="AL52">
        <v>98819696</v>
      </c>
      <c r="AM52">
        <v>10983</v>
      </c>
      <c r="AN52">
        <v>11532</v>
      </c>
    </row>
    <row r="53" spans="2:40" x14ac:dyDescent="0.35">
      <c r="B53" t="s">
        <v>142</v>
      </c>
      <c r="C53" t="s">
        <v>139</v>
      </c>
      <c r="D53" t="str">
        <f t="shared" si="4"/>
        <v>ConTab_TPE3_150</v>
      </c>
      <c r="E53" s="15" t="s">
        <v>143</v>
      </c>
      <c r="F53">
        <v>1</v>
      </c>
      <c r="G53">
        <v>3</v>
      </c>
      <c r="H53" t="s">
        <v>69</v>
      </c>
      <c r="I53" t="s">
        <v>56</v>
      </c>
      <c r="J53" t="s">
        <v>57</v>
      </c>
      <c r="K53" t="s">
        <v>58</v>
      </c>
      <c r="L53">
        <v>85</v>
      </c>
      <c r="M53" t="s">
        <v>59</v>
      </c>
      <c r="N53" t="s">
        <v>60</v>
      </c>
      <c r="O53">
        <v>98819711</v>
      </c>
      <c r="P53">
        <v>9050</v>
      </c>
      <c r="Q53">
        <v>7240</v>
      </c>
      <c r="R53">
        <v>6936</v>
      </c>
      <c r="S53">
        <f t="shared" si="1"/>
        <v>7283</v>
      </c>
      <c r="T53">
        <f t="shared" si="2"/>
        <v>7647</v>
      </c>
      <c r="U53" t="s">
        <v>61</v>
      </c>
      <c r="V53">
        <v>2.5</v>
      </c>
      <c r="W53">
        <v>2.5</v>
      </c>
      <c r="X53">
        <v>65</v>
      </c>
      <c r="Y53" t="s">
        <v>49</v>
      </c>
      <c r="Z53" t="s">
        <v>62</v>
      </c>
      <c r="AD53">
        <v>99224112</v>
      </c>
      <c r="AE53">
        <v>7240</v>
      </c>
      <c r="AG53">
        <v>98819711</v>
      </c>
      <c r="AH53">
        <v>7283</v>
      </c>
      <c r="AL53">
        <v>98819711</v>
      </c>
      <c r="AM53">
        <v>7283</v>
      </c>
      <c r="AN53">
        <v>7647</v>
      </c>
    </row>
    <row r="54" spans="2:40" x14ac:dyDescent="0.35">
      <c r="B54" t="s">
        <v>142</v>
      </c>
      <c r="C54" t="s">
        <v>139</v>
      </c>
      <c r="D54" t="str">
        <f t="shared" si="4"/>
        <v>ConTab_TPE3_152</v>
      </c>
      <c r="E54" s="15" t="s">
        <v>144</v>
      </c>
      <c r="F54">
        <v>1</v>
      </c>
      <c r="G54">
        <v>3</v>
      </c>
      <c r="H54" t="s">
        <v>69</v>
      </c>
      <c r="I54" t="s">
        <v>64</v>
      </c>
      <c r="J54" t="s">
        <v>65</v>
      </c>
      <c r="K54" t="s">
        <v>66</v>
      </c>
      <c r="L54">
        <v>86</v>
      </c>
      <c r="M54" t="s">
        <v>59</v>
      </c>
      <c r="N54" t="s">
        <v>60</v>
      </c>
      <c r="O54">
        <v>98819730</v>
      </c>
      <c r="P54">
        <v>13886</v>
      </c>
      <c r="Q54">
        <v>11109</v>
      </c>
      <c r="R54">
        <v>10642</v>
      </c>
      <c r="S54">
        <f t="shared" si="1"/>
        <v>11174</v>
      </c>
      <c r="T54">
        <f t="shared" si="2"/>
        <v>11733</v>
      </c>
      <c r="U54" t="s">
        <v>61</v>
      </c>
      <c r="V54">
        <v>2.5</v>
      </c>
      <c r="W54">
        <v>2.5</v>
      </c>
      <c r="X54">
        <v>65</v>
      </c>
      <c r="Y54" t="s">
        <v>49</v>
      </c>
      <c r="Z54" t="s">
        <v>62</v>
      </c>
      <c r="AD54">
        <v>99224131</v>
      </c>
      <c r="AE54">
        <v>11109</v>
      </c>
      <c r="AG54">
        <v>98819730</v>
      </c>
      <c r="AH54">
        <v>11174</v>
      </c>
      <c r="AL54">
        <v>98819730</v>
      </c>
      <c r="AM54">
        <v>11174</v>
      </c>
      <c r="AN54">
        <v>11733</v>
      </c>
    </row>
    <row r="55" spans="2:40" x14ac:dyDescent="0.35">
      <c r="B55" t="s">
        <v>145</v>
      </c>
      <c r="C55" t="s">
        <v>146</v>
      </c>
      <c r="D55" t="str">
        <f t="shared" si="4"/>
        <v>ConTab_TPE3_154</v>
      </c>
      <c r="E55" s="15" t="s">
        <v>147</v>
      </c>
      <c r="F55">
        <v>1.5</v>
      </c>
      <c r="G55">
        <v>1</v>
      </c>
      <c r="H55" t="s">
        <v>55</v>
      </c>
      <c r="I55" t="s">
        <v>56</v>
      </c>
      <c r="J55" t="s">
        <v>57</v>
      </c>
      <c r="K55" t="s">
        <v>58</v>
      </c>
      <c r="L55">
        <v>83</v>
      </c>
      <c r="M55" t="s">
        <v>59</v>
      </c>
      <c r="N55" t="s">
        <v>60</v>
      </c>
      <c r="O55">
        <v>98819682</v>
      </c>
      <c r="P55">
        <v>9283</v>
      </c>
      <c r="Q55">
        <v>7427</v>
      </c>
      <c r="R55">
        <v>7115</v>
      </c>
      <c r="S55">
        <f t="shared" si="1"/>
        <v>7471</v>
      </c>
      <c r="T55">
        <f t="shared" si="2"/>
        <v>7845</v>
      </c>
      <c r="U55" t="s">
        <v>61</v>
      </c>
      <c r="V55">
        <v>2.5</v>
      </c>
      <c r="W55">
        <v>2.5</v>
      </c>
      <c r="X55">
        <v>65</v>
      </c>
      <c r="Y55" t="s">
        <v>49</v>
      </c>
      <c r="Z55" t="s">
        <v>62</v>
      </c>
      <c r="AD55">
        <v>99224086</v>
      </c>
      <c r="AE55">
        <v>7427</v>
      </c>
      <c r="AG55">
        <v>98819682</v>
      </c>
      <c r="AH55">
        <v>7471</v>
      </c>
      <c r="AL55">
        <v>98819682</v>
      </c>
      <c r="AM55">
        <v>7471</v>
      </c>
      <c r="AN55">
        <v>7845</v>
      </c>
    </row>
    <row r="56" spans="2:40" x14ac:dyDescent="0.35">
      <c r="B56" t="s">
        <v>145</v>
      </c>
      <c r="C56" t="s">
        <v>146</v>
      </c>
      <c r="D56" t="str">
        <f t="shared" si="4"/>
        <v>ConTab_TPE3_156</v>
      </c>
      <c r="E56" s="15" t="s">
        <v>148</v>
      </c>
      <c r="F56">
        <v>1.5</v>
      </c>
      <c r="G56">
        <v>1</v>
      </c>
      <c r="H56" t="s">
        <v>55</v>
      </c>
      <c r="I56" t="s">
        <v>64</v>
      </c>
      <c r="J56" t="s">
        <v>65</v>
      </c>
      <c r="K56" t="s">
        <v>66</v>
      </c>
      <c r="L56">
        <v>84</v>
      </c>
      <c r="M56" t="s">
        <v>59</v>
      </c>
      <c r="N56" t="s">
        <v>60</v>
      </c>
      <c r="O56">
        <v>98819697</v>
      </c>
      <c r="P56">
        <v>14407</v>
      </c>
      <c r="Q56">
        <v>11526</v>
      </c>
      <c r="R56">
        <v>11041</v>
      </c>
      <c r="S56">
        <f t="shared" si="1"/>
        <v>11593</v>
      </c>
      <c r="T56">
        <f t="shared" si="2"/>
        <v>12173</v>
      </c>
      <c r="U56" t="s">
        <v>61</v>
      </c>
      <c r="V56">
        <v>2.5</v>
      </c>
      <c r="W56">
        <v>2.5</v>
      </c>
      <c r="X56">
        <v>65</v>
      </c>
      <c r="Y56" t="s">
        <v>49</v>
      </c>
      <c r="Z56" t="s">
        <v>62</v>
      </c>
      <c r="AD56">
        <v>99224110</v>
      </c>
      <c r="AE56">
        <v>11526</v>
      </c>
      <c r="AG56">
        <v>98819697</v>
      </c>
      <c r="AH56">
        <v>11593</v>
      </c>
      <c r="AL56">
        <v>98819697</v>
      </c>
      <c r="AM56">
        <v>11593</v>
      </c>
      <c r="AN56">
        <v>12173</v>
      </c>
    </row>
    <row r="57" spans="2:40" x14ac:dyDescent="0.35">
      <c r="B57" t="s">
        <v>149</v>
      </c>
      <c r="C57" t="s">
        <v>146</v>
      </c>
      <c r="D57" t="str">
        <f t="shared" si="4"/>
        <v>ConTab_TPE3_158</v>
      </c>
      <c r="E57" s="15" t="s">
        <v>150</v>
      </c>
      <c r="F57">
        <v>1.5</v>
      </c>
      <c r="G57">
        <v>3</v>
      </c>
      <c r="H57" t="s">
        <v>69</v>
      </c>
      <c r="I57" t="s">
        <v>56</v>
      </c>
      <c r="J57" t="s">
        <v>57</v>
      </c>
      <c r="K57" t="s">
        <v>58</v>
      </c>
      <c r="L57">
        <v>86</v>
      </c>
      <c r="M57" t="s">
        <v>59</v>
      </c>
      <c r="N57" t="s">
        <v>60</v>
      </c>
      <c r="O57">
        <v>98819712</v>
      </c>
      <c r="P57">
        <v>9472</v>
      </c>
      <c r="Q57">
        <v>7578</v>
      </c>
      <c r="R57">
        <v>7259</v>
      </c>
      <c r="S57">
        <f t="shared" si="1"/>
        <v>7622</v>
      </c>
      <c r="T57">
        <f t="shared" si="2"/>
        <v>8003</v>
      </c>
      <c r="U57" t="s">
        <v>61</v>
      </c>
      <c r="V57">
        <v>2.5</v>
      </c>
      <c r="W57">
        <v>2.5</v>
      </c>
      <c r="X57">
        <v>65</v>
      </c>
      <c r="Y57" t="s">
        <v>49</v>
      </c>
      <c r="Z57" t="s">
        <v>62</v>
      </c>
      <c r="AD57">
        <v>99224123</v>
      </c>
      <c r="AE57">
        <v>7578</v>
      </c>
      <c r="AG57">
        <v>98819712</v>
      </c>
      <c r="AH57">
        <v>7622</v>
      </c>
      <c r="AL57">
        <v>98819712</v>
      </c>
      <c r="AM57">
        <v>7622</v>
      </c>
      <c r="AN57">
        <v>8003</v>
      </c>
    </row>
    <row r="58" spans="2:40" x14ac:dyDescent="0.35">
      <c r="B58" t="s">
        <v>149</v>
      </c>
      <c r="C58" t="s">
        <v>146</v>
      </c>
      <c r="D58" t="str">
        <f t="shared" si="4"/>
        <v>ConTab_TPE3_160</v>
      </c>
      <c r="E58" s="15" t="s">
        <v>151</v>
      </c>
      <c r="F58">
        <v>1.5</v>
      </c>
      <c r="G58">
        <v>3</v>
      </c>
      <c r="H58" t="s">
        <v>69</v>
      </c>
      <c r="I58" t="s">
        <v>64</v>
      </c>
      <c r="J58" t="s">
        <v>65</v>
      </c>
      <c r="K58" t="s">
        <v>66</v>
      </c>
      <c r="L58">
        <v>88</v>
      </c>
      <c r="M58" t="s">
        <v>59</v>
      </c>
      <c r="N58" t="s">
        <v>60</v>
      </c>
      <c r="O58">
        <v>98819731</v>
      </c>
      <c r="P58">
        <v>14596</v>
      </c>
      <c r="Q58">
        <v>11677</v>
      </c>
      <c r="R58">
        <v>11186</v>
      </c>
      <c r="S58">
        <f t="shared" si="1"/>
        <v>11745</v>
      </c>
      <c r="T58">
        <f t="shared" si="2"/>
        <v>12332</v>
      </c>
      <c r="U58" t="s">
        <v>61</v>
      </c>
      <c r="V58">
        <v>2.5</v>
      </c>
      <c r="W58">
        <v>2.5</v>
      </c>
      <c r="X58">
        <v>65</v>
      </c>
      <c r="Y58" t="s">
        <v>49</v>
      </c>
      <c r="Z58" t="s">
        <v>62</v>
      </c>
      <c r="AD58">
        <v>99224161</v>
      </c>
      <c r="AE58">
        <v>11677</v>
      </c>
      <c r="AG58">
        <v>98819731</v>
      </c>
      <c r="AH58">
        <v>11745</v>
      </c>
      <c r="AL58">
        <v>98819731</v>
      </c>
      <c r="AM58">
        <v>11745</v>
      </c>
      <c r="AN58">
        <v>12332</v>
      </c>
    </row>
    <row r="59" spans="2:40" x14ac:dyDescent="0.35">
      <c r="B59" t="s">
        <v>152</v>
      </c>
      <c r="C59" t="s">
        <v>153</v>
      </c>
      <c r="D59" t="str">
        <f t="shared" si="4"/>
        <v>ConTab_TPE3_174</v>
      </c>
      <c r="E59" s="15" t="s">
        <v>154</v>
      </c>
      <c r="F59">
        <v>0.33</v>
      </c>
      <c r="G59">
        <v>1</v>
      </c>
      <c r="H59" t="s">
        <v>55</v>
      </c>
      <c r="I59" t="s">
        <v>56</v>
      </c>
      <c r="J59" t="s">
        <v>57</v>
      </c>
      <c r="K59" t="s">
        <v>58</v>
      </c>
      <c r="L59">
        <v>94</v>
      </c>
      <c r="M59" t="s">
        <v>59</v>
      </c>
      <c r="N59" t="s">
        <v>60</v>
      </c>
      <c r="O59">
        <v>98819743</v>
      </c>
      <c r="P59">
        <v>7410</v>
      </c>
      <c r="Q59">
        <v>5928</v>
      </c>
      <c r="R59">
        <v>5679</v>
      </c>
      <c r="S59">
        <f t="shared" si="1"/>
        <v>5963</v>
      </c>
      <c r="T59">
        <f t="shared" si="2"/>
        <v>6261</v>
      </c>
      <c r="U59" t="s">
        <v>61</v>
      </c>
      <c r="V59">
        <v>3</v>
      </c>
      <c r="W59">
        <v>3</v>
      </c>
      <c r="X59">
        <v>80</v>
      </c>
      <c r="Y59" t="s">
        <v>49</v>
      </c>
      <c r="Z59" t="s">
        <v>62</v>
      </c>
      <c r="AD59">
        <v>99224178</v>
      </c>
      <c r="AE59">
        <v>5928</v>
      </c>
      <c r="AG59">
        <v>98819743</v>
      </c>
      <c r="AH59">
        <v>5963</v>
      </c>
      <c r="AL59">
        <v>98819743</v>
      </c>
      <c r="AM59">
        <v>5963</v>
      </c>
      <c r="AN59">
        <v>6261</v>
      </c>
    </row>
    <row r="60" spans="2:40" x14ac:dyDescent="0.35">
      <c r="B60" t="s">
        <v>152</v>
      </c>
      <c r="C60" t="s">
        <v>153</v>
      </c>
      <c r="D60" t="str">
        <f t="shared" si="4"/>
        <v>ConTab_TPE3_176</v>
      </c>
      <c r="E60" s="15" t="s">
        <v>155</v>
      </c>
      <c r="F60">
        <v>0.33</v>
      </c>
      <c r="G60">
        <v>1</v>
      </c>
      <c r="H60" t="s">
        <v>55</v>
      </c>
      <c r="I60" t="s">
        <v>64</v>
      </c>
      <c r="J60" t="s">
        <v>65</v>
      </c>
      <c r="K60" t="s">
        <v>66</v>
      </c>
      <c r="L60">
        <v>82</v>
      </c>
      <c r="M60" t="s">
        <v>59</v>
      </c>
      <c r="N60" t="s">
        <v>60</v>
      </c>
      <c r="O60">
        <v>98819903</v>
      </c>
      <c r="P60">
        <v>11444</v>
      </c>
      <c r="Q60">
        <v>9156</v>
      </c>
      <c r="R60">
        <v>8771</v>
      </c>
      <c r="S60">
        <f t="shared" si="1"/>
        <v>9210</v>
      </c>
      <c r="T60">
        <f t="shared" si="2"/>
        <v>9671</v>
      </c>
      <c r="U60" t="s">
        <v>61</v>
      </c>
      <c r="V60">
        <v>3</v>
      </c>
      <c r="W60">
        <v>3</v>
      </c>
      <c r="X60">
        <v>80</v>
      </c>
      <c r="Y60" t="s">
        <v>49</v>
      </c>
      <c r="Z60" t="s">
        <v>62</v>
      </c>
      <c r="AD60">
        <v>99224179</v>
      </c>
      <c r="AE60">
        <v>9156</v>
      </c>
      <c r="AG60">
        <v>98819903</v>
      </c>
      <c r="AH60">
        <v>9210</v>
      </c>
      <c r="AL60">
        <v>98819903</v>
      </c>
      <c r="AM60">
        <v>9210</v>
      </c>
      <c r="AN60">
        <v>9671</v>
      </c>
    </row>
    <row r="61" spans="2:40" x14ac:dyDescent="0.35">
      <c r="B61" t="s">
        <v>156</v>
      </c>
      <c r="C61" t="s">
        <v>153</v>
      </c>
      <c r="D61" t="str">
        <f t="shared" si="4"/>
        <v>ConTab_TPE3_178</v>
      </c>
      <c r="E61" s="15" t="s">
        <v>157</v>
      </c>
      <c r="F61">
        <v>0.33</v>
      </c>
      <c r="G61">
        <v>3</v>
      </c>
      <c r="H61" t="s">
        <v>69</v>
      </c>
      <c r="I61" t="s">
        <v>56</v>
      </c>
      <c r="J61" t="s">
        <v>57</v>
      </c>
      <c r="K61" t="s">
        <v>58</v>
      </c>
      <c r="L61">
        <v>97</v>
      </c>
      <c r="M61" t="s">
        <v>59</v>
      </c>
      <c r="N61" t="s">
        <v>60</v>
      </c>
      <c r="O61">
        <v>98819748</v>
      </c>
      <c r="P61">
        <v>7716</v>
      </c>
      <c r="Q61">
        <v>6173</v>
      </c>
      <c r="R61">
        <v>5914</v>
      </c>
      <c r="S61">
        <f t="shared" si="1"/>
        <v>6210</v>
      </c>
      <c r="T61">
        <f t="shared" si="2"/>
        <v>6521</v>
      </c>
      <c r="U61" t="s">
        <v>61</v>
      </c>
      <c r="V61">
        <v>3</v>
      </c>
      <c r="W61">
        <v>3</v>
      </c>
      <c r="X61">
        <v>80</v>
      </c>
      <c r="Y61" t="s">
        <v>49</v>
      </c>
      <c r="Z61" t="s">
        <v>62</v>
      </c>
      <c r="AD61">
        <v>99224184</v>
      </c>
      <c r="AE61">
        <v>6173</v>
      </c>
      <c r="AG61">
        <v>98819748</v>
      </c>
      <c r="AH61">
        <v>6210</v>
      </c>
      <c r="AL61">
        <v>98819748</v>
      </c>
      <c r="AM61">
        <v>6210</v>
      </c>
      <c r="AN61">
        <v>6521</v>
      </c>
    </row>
    <row r="62" spans="2:40" x14ac:dyDescent="0.35">
      <c r="B62" t="s">
        <v>156</v>
      </c>
      <c r="C62" t="s">
        <v>153</v>
      </c>
      <c r="D62" t="str">
        <f t="shared" si="4"/>
        <v>ConTab_TPE3_180</v>
      </c>
      <c r="E62" s="15" t="s">
        <v>158</v>
      </c>
      <c r="F62">
        <v>0.33</v>
      </c>
      <c r="G62">
        <v>3</v>
      </c>
      <c r="H62" t="s">
        <v>69</v>
      </c>
      <c r="I62" t="s">
        <v>64</v>
      </c>
      <c r="J62" t="s">
        <v>65</v>
      </c>
      <c r="K62" t="s">
        <v>66</v>
      </c>
      <c r="L62">
        <v>85</v>
      </c>
      <c r="M62" t="s">
        <v>59</v>
      </c>
      <c r="N62" t="s">
        <v>60</v>
      </c>
      <c r="O62">
        <v>98819908</v>
      </c>
      <c r="P62">
        <v>11750</v>
      </c>
      <c r="Q62">
        <v>9400</v>
      </c>
      <c r="R62">
        <v>9005</v>
      </c>
      <c r="S62">
        <f t="shared" si="1"/>
        <v>9455</v>
      </c>
      <c r="T62">
        <f t="shared" si="2"/>
        <v>9928</v>
      </c>
      <c r="U62" t="s">
        <v>61</v>
      </c>
      <c r="V62">
        <v>3</v>
      </c>
      <c r="W62">
        <v>3</v>
      </c>
      <c r="X62">
        <v>80</v>
      </c>
      <c r="Y62" t="s">
        <v>49</v>
      </c>
      <c r="Z62" t="s">
        <v>62</v>
      </c>
      <c r="AD62">
        <v>99224185</v>
      </c>
      <c r="AE62">
        <v>9400</v>
      </c>
      <c r="AG62">
        <v>98819908</v>
      </c>
      <c r="AH62">
        <v>9455</v>
      </c>
      <c r="AL62">
        <v>98819908</v>
      </c>
      <c r="AM62">
        <v>9455</v>
      </c>
      <c r="AN62">
        <v>9928</v>
      </c>
    </row>
    <row r="63" spans="2:40" x14ac:dyDescent="0.35">
      <c r="B63" t="s">
        <v>159</v>
      </c>
      <c r="C63" t="s">
        <v>160</v>
      </c>
      <c r="D63" t="str">
        <f t="shared" si="4"/>
        <v>ConTab_TPE3_182</v>
      </c>
      <c r="E63" s="15" t="s">
        <v>161</v>
      </c>
      <c r="F63">
        <v>1.5</v>
      </c>
      <c r="G63">
        <v>1</v>
      </c>
      <c r="H63" t="s">
        <v>55</v>
      </c>
      <c r="I63" t="s">
        <v>56</v>
      </c>
      <c r="J63" t="s">
        <v>57</v>
      </c>
      <c r="K63" t="s">
        <v>58</v>
      </c>
      <c r="L63">
        <v>95</v>
      </c>
      <c r="M63" t="s">
        <v>59</v>
      </c>
      <c r="N63" t="s">
        <v>60</v>
      </c>
      <c r="O63">
        <v>98819756</v>
      </c>
      <c r="P63">
        <v>9306</v>
      </c>
      <c r="Q63">
        <v>7445</v>
      </c>
      <c r="R63">
        <v>7132</v>
      </c>
      <c r="S63">
        <f t="shared" si="1"/>
        <v>7489</v>
      </c>
      <c r="T63">
        <f t="shared" si="2"/>
        <v>7863</v>
      </c>
      <c r="U63" t="s">
        <v>61</v>
      </c>
      <c r="V63">
        <v>3</v>
      </c>
      <c r="W63">
        <v>3</v>
      </c>
      <c r="X63">
        <v>80</v>
      </c>
      <c r="Y63" t="s">
        <v>49</v>
      </c>
      <c r="Z63" t="s">
        <v>62</v>
      </c>
      <c r="AD63">
        <v>99224180</v>
      </c>
      <c r="AE63">
        <v>7445</v>
      </c>
      <c r="AG63">
        <v>98819756</v>
      </c>
      <c r="AH63">
        <v>7489</v>
      </c>
      <c r="AL63">
        <v>98819756</v>
      </c>
      <c r="AM63">
        <v>7489</v>
      </c>
      <c r="AN63">
        <v>7863</v>
      </c>
    </row>
    <row r="64" spans="2:40" x14ac:dyDescent="0.35">
      <c r="B64" t="s">
        <v>159</v>
      </c>
      <c r="C64" t="s">
        <v>160</v>
      </c>
      <c r="D64" t="str">
        <f t="shared" si="4"/>
        <v>ConTab_TPE3_184</v>
      </c>
      <c r="E64" s="15" t="s">
        <v>162</v>
      </c>
      <c r="F64">
        <v>1.5</v>
      </c>
      <c r="G64">
        <v>1</v>
      </c>
      <c r="H64" t="s">
        <v>55</v>
      </c>
      <c r="I64" t="s">
        <v>64</v>
      </c>
      <c r="J64" t="s">
        <v>65</v>
      </c>
      <c r="K64" t="s">
        <v>66</v>
      </c>
      <c r="L64">
        <v>83</v>
      </c>
      <c r="M64" t="s">
        <v>59</v>
      </c>
      <c r="N64" t="s">
        <v>60</v>
      </c>
      <c r="O64">
        <v>98819916</v>
      </c>
      <c r="P64">
        <v>14422</v>
      </c>
      <c r="Q64">
        <v>11538</v>
      </c>
      <c r="R64">
        <v>11053</v>
      </c>
      <c r="S64">
        <f t="shared" si="1"/>
        <v>11606</v>
      </c>
      <c r="T64">
        <f t="shared" si="2"/>
        <v>12186</v>
      </c>
      <c r="U64" t="s">
        <v>61</v>
      </c>
      <c r="V64">
        <v>3</v>
      </c>
      <c r="W64">
        <v>3</v>
      </c>
      <c r="X64">
        <v>80</v>
      </c>
      <c r="Y64" t="s">
        <v>49</v>
      </c>
      <c r="Z64" t="s">
        <v>62</v>
      </c>
      <c r="AD64">
        <v>99224181</v>
      </c>
      <c r="AE64">
        <v>11538</v>
      </c>
      <c r="AG64">
        <v>98819916</v>
      </c>
      <c r="AH64">
        <v>11606</v>
      </c>
      <c r="AL64">
        <v>98819916</v>
      </c>
      <c r="AM64">
        <v>11606</v>
      </c>
      <c r="AN64">
        <v>12186</v>
      </c>
    </row>
    <row r="65" spans="2:40" x14ac:dyDescent="0.35">
      <c r="B65" t="s">
        <v>163</v>
      </c>
      <c r="C65" t="s">
        <v>160</v>
      </c>
      <c r="D65" t="str">
        <f t="shared" si="4"/>
        <v>ConTab_TPE3_186</v>
      </c>
      <c r="E65" s="15" t="s">
        <v>164</v>
      </c>
      <c r="F65">
        <v>1.5</v>
      </c>
      <c r="G65">
        <v>3</v>
      </c>
      <c r="H65" t="s">
        <v>69</v>
      </c>
      <c r="I65" t="s">
        <v>56</v>
      </c>
      <c r="J65" t="s">
        <v>57</v>
      </c>
      <c r="K65" t="s">
        <v>58</v>
      </c>
      <c r="L65">
        <v>99</v>
      </c>
      <c r="M65" t="s">
        <v>59</v>
      </c>
      <c r="N65" t="s">
        <v>60</v>
      </c>
      <c r="O65">
        <v>98819749</v>
      </c>
      <c r="P65">
        <v>9495</v>
      </c>
      <c r="Q65">
        <v>7596</v>
      </c>
      <c r="R65">
        <v>7277</v>
      </c>
      <c r="S65">
        <f t="shared" si="1"/>
        <v>7641</v>
      </c>
      <c r="T65">
        <f t="shared" si="2"/>
        <v>8023</v>
      </c>
      <c r="U65" t="s">
        <v>61</v>
      </c>
      <c r="V65">
        <v>3</v>
      </c>
      <c r="W65">
        <v>3</v>
      </c>
      <c r="X65">
        <v>80</v>
      </c>
      <c r="Y65" t="s">
        <v>49</v>
      </c>
      <c r="Z65" t="s">
        <v>62</v>
      </c>
      <c r="AD65">
        <v>99224186</v>
      </c>
      <c r="AE65">
        <v>7596</v>
      </c>
      <c r="AG65">
        <v>98819749</v>
      </c>
      <c r="AH65">
        <v>7641</v>
      </c>
      <c r="AL65">
        <v>98819749</v>
      </c>
      <c r="AM65">
        <v>7641</v>
      </c>
      <c r="AN65">
        <v>8023</v>
      </c>
    </row>
    <row r="66" spans="2:40" x14ac:dyDescent="0.35">
      <c r="B66" t="s">
        <v>163</v>
      </c>
      <c r="C66" t="s">
        <v>160</v>
      </c>
      <c r="D66" t="str">
        <f t="shared" si="4"/>
        <v>ConTab_TPE3_188</v>
      </c>
      <c r="E66" s="15" t="s">
        <v>165</v>
      </c>
      <c r="F66">
        <v>1.5</v>
      </c>
      <c r="G66">
        <v>3</v>
      </c>
      <c r="H66" t="s">
        <v>69</v>
      </c>
      <c r="I66" t="s">
        <v>64</v>
      </c>
      <c r="J66" t="s">
        <v>65</v>
      </c>
      <c r="K66" t="s">
        <v>66</v>
      </c>
      <c r="L66">
        <v>87</v>
      </c>
      <c r="M66" t="s">
        <v>59</v>
      </c>
      <c r="N66" t="s">
        <v>60</v>
      </c>
      <c r="O66">
        <v>98819909</v>
      </c>
      <c r="P66">
        <v>14611</v>
      </c>
      <c r="Q66">
        <v>11689</v>
      </c>
      <c r="R66">
        <v>11197</v>
      </c>
      <c r="S66">
        <f t="shared" si="1"/>
        <v>11757</v>
      </c>
      <c r="T66">
        <f t="shared" si="2"/>
        <v>12345</v>
      </c>
      <c r="U66" t="s">
        <v>61</v>
      </c>
      <c r="V66">
        <v>3</v>
      </c>
      <c r="W66">
        <v>3</v>
      </c>
      <c r="X66">
        <v>80</v>
      </c>
      <c r="Y66" t="s">
        <v>49</v>
      </c>
      <c r="Z66" t="s">
        <v>62</v>
      </c>
      <c r="AD66">
        <v>99224187</v>
      </c>
      <c r="AE66">
        <v>11689</v>
      </c>
      <c r="AG66">
        <v>98819909</v>
      </c>
      <c r="AH66">
        <v>11757</v>
      </c>
      <c r="AL66">
        <v>98819909</v>
      </c>
      <c r="AM66">
        <v>11757</v>
      </c>
      <c r="AN66">
        <v>12345</v>
      </c>
    </row>
    <row r="67" spans="2:40" x14ac:dyDescent="0.35">
      <c r="B67" t="s">
        <v>166</v>
      </c>
      <c r="C67" t="s">
        <v>167</v>
      </c>
      <c r="D67" t="str">
        <f t="shared" si="4"/>
        <v>ConTab_TPE3_190</v>
      </c>
      <c r="E67" s="15" t="s">
        <v>168</v>
      </c>
      <c r="F67">
        <v>2</v>
      </c>
      <c r="G67">
        <v>1</v>
      </c>
      <c r="H67" t="s">
        <v>55</v>
      </c>
      <c r="I67" t="s">
        <v>56</v>
      </c>
      <c r="J67" t="s">
        <v>57</v>
      </c>
      <c r="K67" t="s">
        <v>58</v>
      </c>
      <c r="L67">
        <v>99</v>
      </c>
      <c r="M67" t="s">
        <v>59</v>
      </c>
      <c r="N67" t="s">
        <v>60</v>
      </c>
      <c r="O67">
        <v>98819757</v>
      </c>
      <c r="P67">
        <v>9820</v>
      </c>
      <c r="Q67">
        <v>8012</v>
      </c>
      <c r="R67">
        <v>7675</v>
      </c>
      <c r="S67">
        <f>VLOOKUP(O67,$AG$9:$AH$101,2,FALSE)</f>
        <v>7902</v>
      </c>
      <c r="T67">
        <f t="shared" si="2"/>
        <v>8297</v>
      </c>
      <c r="U67" t="s">
        <v>61</v>
      </c>
      <c r="V67">
        <v>3</v>
      </c>
      <c r="W67">
        <v>3</v>
      </c>
      <c r="X67">
        <v>80</v>
      </c>
      <c r="Y67" t="s">
        <v>49</v>
      </c>
      <c r="Z67" t="s">
        <v>62</v>
      </c>
      <c r="AD67">
        <v>99224182</v>
      </c>
      <c r="AE67">
        <v>7856</v>
      </c>
      <c r="AG67">
        <v>98819750</v>
      </c>
      <c r="AH67">
        <v>8059</v>
      </c>
      <c r="AL67">
        <v>98819757</v>
      </c>
      <c r="AM67">
        <v>7902</v>
      </c>
      <c r="AN67">
        <v>8297</v>
      </c>
    </row>
    <row r="68" spans="2:40" x14ac:dyDescent="0.35">
      <c r="B68" t="s">
        <v>166</v>
      </c>
      <c r="C68" t="s">
        <v>167</v>
      </c>
      <c r="D68" t="str">
        <f t="shared" si="4"/>
        <v>ConTab_TPE3_192</v>
      </c>
      <c r="E68" s="15" t="s">
        <v>169</v>
      </c>
      <c r="F68">
        <v>2</v>
      </c>
      <c r="G68">
        <v>1</v>
      </c>
      <c r="H68" t="s">
        <v>55</v>
      </c>
      <c r="I68" t="s">
        <v>64</v>
      </c>
      <c r="J68" t="s">
        <v>65</v>
      </c>
      <c r="K68" t="s">
        <v>66</v>
      </c>
      <c r="L68">
        <v>87</v>
      </c>
      <c r="M68" t="s">
        <v>59</v>
      </c>
      <c r="N68" t="s">
        <v>60</v>
      </c>
      <c r="O68">
        <v>98819917</v>
      </c>
      <c r="P68">
        <v>15241</v>
      </c>
      <c r="Q68">
        <v>12193</v>
      </c>
      <c r="R68">
        <v>11680</v>
      </c>
      <c r="S68">
        <f t="shared" si="1"/>
        <v>12264</v>
      </c>
      <c r="T68">
        <f t="shared" si="2"/>
        <v>12877</v>
      </c>
      <c r="U68" t="s">
        <v>61</v>
      </c>
      <c r="V68">
        <v>3</v>
      </c>
      <c r="W68">
        <v>3</v>
      </c>
      <c r="X68">
        <v>80</v>
      </c>
      <c r="Y68" t="s">
        <v>49</v>
      </c>
      <c r="Z68" t="s">
        <v>62</v>
      </c>
      <c r="AD68">
        <v>99224183</v>
      </c>
      <c r="AE68">
        <v>12193</v>
      </c>
      <c r="AG68">
        <v>98819917</v>
      </c>
      <c r="AH68">
        <v>12264</v>
      </c>
      <c r="AL68">
        <v>98819917</v>
      </c>
      <c r="AM68">
        <v>12264</v>
      </c>
      <c r="AN68">
        <v>12877</v>
      </c>
    </row>
    <row r="69" spans="2:40" x14ac:dyDescent="0.35">
      <c r="B69" t="s">
        <v>170</v>
      </c>
      <c r="C69" t="s">
        <v>167</v>
      </c>
      <c r="D69" t="str">
        <f t="shared" ref="D69:D101" si="5">"ConTab_TPE3_"&amp;E69</f>
        <v>ConTab_TPE3_194</v>
      </c>
      <c r="E69" s="15" t="s">
        <v>171</v>
      </c>
      <c r="F69">
        <v>2</v>
      </c>
      <c r="G69">
        <v>3</v>
      </c>
      <c r="H69" t="s">
        <v>69</v>
      </c>
      <c r="I69" t="s">
        <v>56</v>
      </c>
      <c r="J69" t="s">
        <v>57</v>
      </c>
      <c r="K69" t="s">
        <v>58</v>
      </c>
      <c r="L69">
        <v>103</v>
      </c>
      <c r="M69" t="s">
        <v>59</v>
      </c>
      <c r="N69" t="s">
        <v>60</v>
      </c>
      <c r="O69">
        <v>98819750</v>
      </c>
      <c r="P69">
        <v>10014</v>
      </c>
      <c r="Q69">
        <v>7856</v>
      </c>
      <c r="R69">
        <v>7526</v>
      </c>
      <c r="S69">
        <f>VLOOKUP(O69,$AG$9:$AH$101,2,FALSE)</f>
        <v>8059</v>
      </c>
      <c r="T69">
        <f t="shared" si="2"/>
        <v>8462</v>
      </c>
      <c r="U69" t="s">
        <v>61</v>
      </c>
      <c r="V69">
        <v>3</v>
      </c>
      <c r="W69">
        <v>3</v>
      </c>
      <c r="X69">
        <v>80</v>
      </c>
      <c r="Y69" t="s">
        <v>49</v>
      </c>
      <c r="Z69" t="s">
        <v>62</v>
      </c>
      <c r="AD69">
        <v>99224188</v>
      </c>
      <c r="AE69">
        <v>8012</v>
      </c>
      <c r="AG69">
        <v>98819757</v>
      </c>
      <c r="AH69">
        <v>7902</v>
      </c>
      <c r="AL69">
        <v>98819750</v>
      </c>
      <c r="AM69">
        <v>8059</v>
      </c>
      <c r="AN69">
        <v>8462</v>
      </c>
    </row>
    <row r="70" spans="2:40" x14ac:dyDescent="0.35">
      <c r="B70" t="s">
        <v>170</v>
      </c>
      <c r="C70" t="s">
        <v>167</v>
      </c>
      <c r="D70" t="str">
        <f t="shared" si="5"/>
        <v>ConTab_TPE3_196</v>
      </c>
      <c r="E70" s="15" t="s">
        <v>172</v>
      </c>
      <c r="F70">
        <v>2</v>
      </c>
      <c r="G70">
        <v>3</v>
      </c>
      <c r="H70" t="s">
        <v>69</v>
      </c>
      <c r="I70" t="s">
        <v>64</v>
      </c>
      <c r="J70" t="s">
        <v>65</v>
      </c>
      <c r="K70" t="s">
        <v>66</v>
      </c>
      <c r="L70">
        <v>91</v>
      </c>
      <c r="M70" t="s">
        <v>59</v>
      </c>
      <c r="N70" t="s">
        <v>60</v>
      </c>
      <c r="O70">
        <v>98819910</v>
      </c>
      <c r="P70">
        <v>15435</v>
      </c>
      <c r="Q70">
        <v>12348</v>
      </c>
      <c r="R70">
        <v>11829</v>
      </c>
      <c r="S70">
        <f t="shared" si="1"/>
        <v>12420</v>
      </c>
      <c r="T70">
        <f t="shared" si="2"/>
        <v>13041</v>
      </c>
      <c r="U70" t="s">
        <v>61</v>
      </c>
      <c r="V70">
        <v>3</v>
      </c>
      <c r="W70">
        <v>3</v>
      </c>
      <c r="X70">
        <v>80</v>
      </c>
      <c r="Y70" t="s">
        <v>49</v>
      </c>
      <c r="Z70" t="s">
        <v>62</v>
      </c>
      <c r="AD70">
        <v>99224189</v>
      </c>
      <c r="AE70">
        <v>12348</v>
      </c>
      <c r="AG70">
        <v>98819910</v>
      </c>
      <c r="AH70">
        <v>12420</v>
      </c>
      <c r="AL70">
        <v>98819910</v>
      </c>
      <c r="AM70">
        <v>12420</v>
      </c>
      <c r="AN70">
        <v>13041</v>
      </c>
    </row>
    <row r="71" spans="2:40" x14ac:dyDescent="0.35">
      <c r="B71" t="s">
        <v>173</v>
      </c>
      <c r="C71" t="s">
        <v>174</v>
      </c>
      <c r="D71" t="str">
        <f t="shared" si="5"/>
        <v>ConTab_TPE3_198</v>
      </c>
      <c r="E71" s="15" t="s">
        <v>175</v>
      </c>
      <c r="F71">
        <v>3</v>
      </c>
      <c r="G71">
        <v>3</v>
      </c>
      <c r="H71" t="s">
        <v>69</v>
      </c>
      <c r="I71" t="s">
        <v>56</v>
      </c>
      <c r="J71" t="s">
        <v>57</v>
      </c>
      <c r="K71" t="s">
        <v>58</v>
      </c>
      <c r="L71">
        <v>106</v>
      </c>
      <c r="M71" t="s">
        <v>59</v>
      </c>
      <c r="N71" t="s">
        <v>60</v>
      </c>
      <c r="O71">
        <v>98819751</v>
      </c>
      <c r="P71">
        <v>10739</v>
      </c>
      <c r="Q71">
        <v>8592</v>
      </c>
      <c r="R71">
        <v>8231</v>
      </c>
      <c r="S71">
        <f t="shared" si="1"/>
        <v>8643</v>
      </c>
      <c r="T71">
        <f t="shared" si="2"/>
        <v>9075</v>
      </c>
      <c r="U71" t="s">
        <v>61</v>
      </c>
      <c r="V71">
        <v>3</v>
      </c>
      <c r="W71">
        <v>3</v>
      </c>
      <c r="X71">
        <v>80</v>
      </c>
      <c r="Y71" t="s">
        <v>49</v>
      </c>
      <c r="Z71" t="s">
        <v>62</v>
      </c>
      <c r="AD71">
        <v>99224190</v>
      </c>
      <c r="AE71">
        <v>8592</v>
      </c>
      <c r="AG71">
        <v>98819751</v>
      </c>
      <c r="AH71">
        <v>8643</v>
      </c>
      <c r="AL71">
        <v>98819751</v>
      </c>
      <c r="AM71">
        <v>8643</v>
      </c>
      <c r="AN71">
        <v>9075</v>
      </c>
    </row>
    <row r="72" spans="2:40" x14ac:dyDescent="0.35">
      <c r="B72" t="s">
        <v>173</v>
      </c>
      <c r="C72" t="s">
        <v>174</v>
      </c>
      <c r="D72" t="str">
        <f t="shared" si="5"/>
        <v>ConTab_TPE3_200</v>
      </c>
      <c r="E72" s="15" t="s">
        <v>176</v>
      </c>
      <c r="F72">
        <v>3</v>
      </c>
      <c r="G72">
        <v>3</v>
      </c>
      <c r="H72" t="s">
        <v>69</v>
      </c>
      <c r="I72" t="s">
        <v>64</v>
      </c>
      <c r="J72" t="s">
        <v>65</v>
      </c>
      <c r="K72" t="s">
        <v>66</v>
      </c>
      <c r="L72">
        <v>94</v>
      </c>
      <c r="M72" t="s">
        <v>59</v>
      </c>
      <c r="N72" t="s">
        <v>60</v>
      </c>
      <c r="O72">
        <v>98819911</v>
      </c>
      <c r="P72">
        <v>16561</v>
      </c>
      <c r="Q72">
        <v>13249</v>
      </c>
      <c r="R72">
        <v>12692</v>
      </c>
      <c r="S72">
        <f t="shared" si="1"/>
        <v>13327</v>
      </c>
      <c r="T72">
        <f t="shared" si="2"/>
        <v>13993</v>
      </c>
      <c r="U72" t="s">
        <v>61</v>
      </c>
      <c r="V72">
        <v>3</v>
      </c>
      <c r="W72">
        <v>3</v>
      </c>
      <c r="X72">
        <v>80</v>
      </c>
      <c r="Y72" t="s">
        <v>49</v>
      </c>
      <c r="Z72" t="s">
        <v>62</v>
      </c>
      <c r="AD72">
        <v>99224191</v>
      </c>
      <c r="AE72">
        <v>13249</v>
      </c>
      <c r="AG72">
        <v>98819911</v>
      </c>
      <c r="AH72">
        <v>13327</v>
      </c>
      <c r="AL72">
        <v>98819911</v>
      </c>
      <c r="AM72">
        <v>13327</v>
      </c>
      <c r="AN72">
        <v>13993</v>
      </c>
    </row>
    <row r="73" spans="2:40" x14ac:dyDescent="0.35">
      <c r="B73" t="s">
        <v>177</v>
      </c>
      <c r="C73" t="s">
        <v>178</v>
      </c>
      <c r="D73" t="str">
        <f t="shared" si="5"/>
        <v>ConTab_TPE3_206</v>
      </c>
      <c r="E73" s="15" t="s">
        <v>179</v>
      </c>
      <c r="F73">
        <v>0.75</v>
      </c>
      <c r="G73">
        <v>1</v>
      </c>
      <c r="H73" t="s">
        <v>55</v>
      </c>
      <c r="I73" t="s">
        <v>56</v>
      </c>
      <c r="J73" t="s">
        <v>57</v>
      </c>
      <c r="K73" t="s">
        <v>58</v>
      </c>
      <c r="L73">
        <v>147</v>
      </c>
      <c r="M73" t="s">
        <v>59</v>
      </c>
      <c r="N73" t="s">
        <v>60</v>
      </c>
      <c r="O73">
        <v>98819795</v>
      </c>
      <c r="P73">
        <v>13865</v>
      </c>
      <c r="Q73">
        <v>11092</v>
      </c>
      <c r="R73">
        <v>10626</v>
      </c>
      <c r="S73">
        <f t="shared" si="1"/>
        <v>11157</v>
      </c>
      <c r="T73">
        <f t="shared" si="2"/>
        <v>11715</v>
      </c>
      <c r="U73" t="s">
        <v>61</v>
      </c>
      <c r="V73">
        <v>2.5</v>
      </c>
      <c r="W73">
        <v>2.5</v>
      </c>
      <c r="X73" t="s">
        <v>180</v>
      </c>
      <c r="Y73" t="s">
        <v>49</v>
      </c>
      <c r="Z73" t="s">
        <v>62</v>
      </c>
      <c r="AD73">
        <v>99224130</v>
      </c>
      <c r="AE73">
        <v>11092</v>
      </c>
      <c r="AG73">
        <v>98819795</v>
      </c>
      <c r="AH73">
        <v>11157</v>
      </c>
      <c r="AL73">
        <v>98819795</v>
      </c>
      <c r="AM73">
        <v>11157</v>
      </c>
      <c r="AN73">
        <v>11715</v>
      </c>
    </row>
    <row r="74" spans="2:40" x14ac:dyDescent="0.35">
      <c r="B74" t="s">
        <v>181</v>
      </c>
      <c r="C74" t="s">
        <v>178</v>
      </c>
      <c r="D74" t="str">
        <f t="shared" si="5"/>
        <v>ConTab_TPE3_208</v>
      </c>
      <c r="E74" s="15" t="s">
        <v>182</v>
      </c>
      <c r="F74">
        <v>0.75</v>
      </c>
      <c r="G74">
        <v>3</v>
      </c>
      <c r="H74" t="s">
        <v>69</v>
      </c>
      <c r="I74" t="s">
        <v>56</v>
      </c>
      <c r="J74" t="s">
        <v>57</v>
      </c>
      <c r="K74" t="s">
        <v>58</v>
      </c>
      <c r="L74">
        <v>155</v>
      </c>
      <c r="M74" t="s">
        <v>59</v>
      </c>
      <c r="N74" t="s">
        <v>60</v>
      </c>
      <c r="O74">
        <v>98819847</v>
      </c>
      <c r="P74">
        <v>14197</v>
      </c>
      <c r="Q74">
        <v>11358</v>
      </c>
      <c r="R74">
        <v>10880</v>
      </c>
      <c r="S74">
        <f t="shared" ref="S74:S101" si="6">VLOOKUP(O74,$AG$9:$AH$101,2,FALSE)</f>
        <v>11424</v>
      </c>
      <c r="T74">
        <f t="shared" ref="T74:T101" si="7">VLOOKUP(O74,$AL$9:$AN$101,3,FALSE)</f>
        <v>11995</v>
      </c>
      <c r="U74" t="s">
        <v>61</v>
      </c>
      <c r="V74">
        <v>2.5</v>
      </c>
      <c r="W74">
        <v>2.5</v>
      </c>
      <c r="X74" t="s">
        <v>180</v>
      </c>
      <c r="Y74" t="s">
        <v>49</v>
      </c>
      <c r="Z74" t="s">
        <v>62</v>
      </c>
      <c r="AD74">
        <v>99224152</v>
      </c>
      <c r="AE74">
        <v>11358</v>
      </c>
      <c r="AG74">
        <v>98819847</v>
      </c>
      <c r="AH74">
        <v>11424</v>
      </c>
      <c r="AL74">
        <v>98819847</v>
      </c>
      <c r="AM74">
        <v>11424</v>
      </c>
      <c r="AN74">
        <v>11995</v>
      </c>
    </row>
    <row r="75" spans="2:40" x14ac:dyDescent="0.35">
      <c r="B75" t="s">
        <v>183</v>
      </c>
      <c r="C75" t="s">
        <v>184</v>
      </c>
      <c r="D75" t="str">
        <f t="shared" si="5"/>
        <v>ConTab_TPE3_210</v>
      </c>
      <c r="E75" s="15" t="s">
        <v>185</v>
      </c>
      <c r="F75">
        <v>1</v>
      </c>
      <c r="G75">
        <v>1</v>
      </c>
      <c r="H75" t="s">
        <v>55</v>
      </c>
      <c r="I75" t="s">
        <v>56</v>
      </c>
      <c r="J75" t="s">
        <v>57</v>
      </c>
      <c r="K75" t="s">
        <v>58</v>
      </c>
      <c r="L75">
        <v>147</v>
      </c>
      <c r="M75" t="s">
        <v>59</v>
      </c>
      <c r="N75" t="s">
        <v>60</v>
      </c>
      <c r="O75">
        <v>98819796</v>
      </c>
      <c r="P75">
        <v>14917</v>
      </c>
      <c r="Q75">
        <v>11934</v>
      </c>
      <c r="R75">
        <v>11432</v>
      </c>
      <c r="S75">
        <f t="shared" si="6"/>
        <v>12004</v>
      </c>
      <c r="T75">
        <f t="shared" si="7"/>
        <v>12604</v>
      </c>
      <c r="U75" t="s">
        <v>61</v>
      </c>
      <c r="V75">
        <v>2.5</v>
      </c>
      <c r="W75">
        <v>2.5</v>
      </c>
      <c r="X75" t="s">
        <v>180</v>
      </c>
      <c r="Y75" t="s">
        <v>49</v>
      </c>
      <c r="Z75" t="s">
        <v>62</v>
      </c>
      <c r="AD75">
        <v>99224132</v>
      </c>
      <c r="AE75">
        <v>11934</v>
      </c>
      <c r="AG75">
        <v>98819796</v>
      </c>
      <c r="AH75">
        <v>12004</v>
      </c>
      <c r="AL75">
        <v>98819796</v>
      </c>
      <c r="AM75">
        <v>12004</v>
      </c>
      <c r="AN75">
        <v>12604</v>
      </c>
    </row>
    <row r="76" spans="2:40" x14ac:dyDescent="0.35">
      <c r="B76" t="s">
        <v>186</v>
      </c>
      <c r="C76" t="s">
        <v>184</v>
      </c>
      <c r="D76" t="str">
        <f t="shared" si="5"/>
        <v>ConTab_TPE3_212</v>
      </c>
      <c r="E76" s="15" t="s">
        <v>187</v>
      </c>
      <c r="F76">
        <v>1</v>
      </c>
      <c r="G76">
        <v>3</v>
      </c>
      <c r="H76" t="s">
        <v>69</v>
      </c>
      <c r="I76" t="s">
        <v>56</v>
      </c>
      <c r="J76" t="s">
        <v>57</v>
      </c>
      <c r="K76" t="s">
        <v>58</v>
      </c>
      <c r="L76">
        <v>155</v>
      </c>
      <c r="M76" t="s">
        <v>59</v>
      </c>
      <c r="N76" t="s">
        <v>60</v>
      </c>
      <c r="O76">
        <v>98819848</v>
      </c>
      <c r="P76">
        <v>15155</v>
      </c>
      <c r="Q76">
        <v>12124</v>
      </c>
      <c r="R76">
        <v>11614</v>
      </c>
      <c r="S76">
        <f t="shared" si="6"/>
        <v>12195</v>
      </c>
      <c r="T76">
        <f t="shared" si="7"/>
        <v>12805</v>
      </c>
      <c r="U76" t="s">
        <v>61</v>
      </c>
      <c r="V76">
        <v>2.5</v>
      </c>
      <c r="W76">
        <v>2.5</v>
      </c>
      <c r="X76" t="s">
        <v>180</v>
      </c>
      <c r="Y76" t="s">
        <v>49</v>
      </c>
      <c r="Z76" t="s">
        <v>62</v>
      </c>
      <c r="AD76">
        <v>99224153</v>
      </c>
      <c r="AE76">
        <v>12124</v>
      </c>
      <c r="AG76">
        <v>98819848</v>
      </c>
      <c r="AH76">
        <v>12195</v>
      </c>
      <c r="AL76">
        <v>98819848</v>
      </c>
      <c r="AM76">
        <v>12195</v>
      </c>
      <c r="AN76">
        <v>12805</v>
      </c>
    </row>
    <row r="77" spans="2:40" x14ac:dyDescent="0.35">
      <c r="B77" t="s">
        <v>188</v>
      </c>
      <c r="C77" t="s">
        <v>189</v>
      </c>
      <c r="D77" t="str">
        <f t="shared" si="5"/>
        <v>ConTab_TPE3_214</v>
      </c>
      <c r="E77" s="15" t="s">
        <v>190</v>
      </c>
      <c r="F77">
        <v>1.5</v>
      </c>
      <c r="G77">
        <v>1</v>
      </c>
      <c r="H77" t="s">
        <v>55</v>
      </c>
      <c r="I77" t="s">
        <v>56</v>
      </c>
      <c r="J77" t="s">
        <v>57</v>
      </c>
      <c r="K77" t="s">
        <v>58</v>
      </c>
      <c r="L77">
        <v>151</v>
      </c>
      <c r="M77" t="s">
        <v>59</v>
      </c>
      <c r="N77" t="s">
        <v>60</v>
      </c>
      <c r="O77">
        <v>98819797</v>
      </c>
      <c r="P77">
        <v>15824</v>
      </c>
      <c r="Q77">
        <v>12660</v>
      </c>
      <c r="R77">
        <v>12128</v>
      </c>
      <c r="S77">
        <f t="shared" si="6"/>
        <v>12734</v>
      </c>
      <c r="T77">
        <f t="shared" si="7"/>
        <v>13371</v>
      </c>
      <c r="U77" t="s">
        <v>61</v>
      </c>
      <c r="V77">
        <v>2.5</v>
      </c>
      <c r="W77">
        <v>2.5</v>
      </c>
      <c r="X77" t="s">
        <v>180</v>
      </c>
      <c r="Y77" t="s">
        <v>49</v>
      </c>
      <c r="Z77" t="s">
        <v>62</v>
      </c>
      <c r="AD77">
        <v>99224143</v>
      </c>
      <c r="AE77">
        <v>12660</v>
      </c>
      <c r="AG77">
        <v>98819797</v>
      </c>
      <c r="AH77">
        <v>12734</v>
      </c>
      <c r="AL77">
        <v>98819797</v>
      </c>
      <c r="AM77">
        <v>12734</v>
      </c>
      <c r="AN77">
        <v>13371</v>
      </c>
    </row>
    <row r="78" spans="2:40" x14ac:dyDescent="0.35">
      <c r="B78" t="s">
        <v>191</v>
      </c>
      <c r="C78" t="s">
        <v>189</v>
      </c>
      <c r="D78" t="str">
        <f t="shared" si="5"/>
        <v>ConTab_TPE3_216</v>
      </c>
      <c r="E78" s="15" t="s">
        <v>192</v>
      </c>
      <c r="F78">
        <v>1.5</v>
      </c>
      <c r="G78">
        <v>3</v>
      </c>
      <c r="H78" t="s">
        <v>69</v>
      </c>
      <c r="I78" t="s">
        <v>56</v>
      </c>
      <c r="J78" t="s">
        <v>57</v>
      </c>
      <c r="K78" t="s">
        <v>58</v>
      </c>
      <c r="L78">
        <v>158</v>
      </c>
      <c r="M78" t="s">
        <v>59</v>
      </c>
      <c r="N78" t="s">
        <v>60</v>
      </c>
      <c r="O78">
        <v>98819849</v>
      </c>
      <c r="P78">
        <v>16013</v>
      </c>
      <c r="Q78">
        <v>12811</v>
      </c>
      <c r="R78">
        <v>12272</v>
      </c>
      <c r="S78">
        <f t="shared" si="6"/>
        <v>12886</v>
      </c>
      <c r="T78">
        <f t="shared" si="7"/>
        <v>13530</v>
      </c>
      <c r="U78" t="s">
        <v>61</v>
      </c>
      <c r="V78">
        <v>2.5</v>
      </c>
      <c r="W78">
        <v>2.5</v>
      </c>
      <c r="X78" t="s">
        <v>180</v>
      </c>
      <c r="Y78" t="s">
        <v>49</v>
      </c>
      <c r="Z78" t="s">
        <v>62</v>
      </c>
      <c r="AD78">
        <v>99224154</v>
      </c>
      <c r="AE78">
        <v>12811</v>
      </c>
      <c r="AG78">
        <v>98819849</v>
      </c>
      <c r="AH78">
        <v>12886</v>
      </c>
      <c r="AL78">
        <v>98819849</v>
      </c>
      <c r="AM78">
        <v>12886</v>
      </c>
      <c r="AN78">
        <v>13530</v>
      </c>
    </row>
    <row r="79" spans="2:40" x14ac:dyDescent="0.35">
      <c r="B79" t="s">
        <v>193</v>
      </c>
      <c r="C79" t="s">
        <v>194</v>
      </c>
      <c r="D79" t="str">
        <f t="shared" si="5"/>
        <v>ConTab_TPE3_224</v>
      </c>
      <c r="E79" s="15" t="s">
        <v>195</v>
      </c>
      <c r="F79">
        <v>0.33</v>
      </c>
      <c r="G79">
        <v>1</v>
      </c>
      <c r="H79" t="s">
        <v>55</v>
      </c>
      <c r="I79" t="s">
        <v>56</v>
      </c>
      <c r="J79" t="s">
        <v>57</v>
      </c>
      <c r="K79" t="s">
        <v>58</v>
      </c>
      <c r="L79">
        <v>163</v>
      </c>
      <c r="M79" t="s">
        <v>59</v>
      </c>
      <c r="N79" t="s">
        <v>60</v>
      </c>
      <c r="O79">
        <v>98819799</v>
      </c>
      <c r="P79">
        <v>12341</v>
      </c>
      <c r="Q79">
        <v>9873</v>
      </c>
      <c r="R79">
        <v>9458</v>
      </c>
      <c r="S79">
        <f t="shared" si="6"/>
        <v>9931</v>
      </c>
      <c r="T79">
        <f t="shared" si="7"/>
        <v>10428</v>
      </c>
      <c r="U79" t="s">
        <v>61</v>
      </c>
      <c r="V79">
        <v>3</v>
      </c>
      <c r="W79">
        <v>3</v>
      </c>
      <c r="X79" t="s">
        <v>196</v>
      </c>
      <c r="Y79" t="s">
        <v>49</v>
      </c>
      <c r="Z79" t="s">
        <v>62</v>
      </c>
      <c r="AD79">
        <v>99224145</v>
      </c>
      <c r="AE79">
        <v>9873</v>
      </c>
      <c r="AG79">
        <v>98819799</v>
      </c>
      <c r="AH79">
        <v>9931</v>
      </c>
      <c r="AL79">
        <v>98819799</v>
      </c>
      <c r="AM79">
        <v>9931</v>
      </c>
      <c r="AN79">
        <v>10428</v>
      </c>
    </row>
    <row r="80" spans="2:40" x14ac:dyDescent="0.35">
      <c r="B80" t="s">
        <v>197</v>
      </c>
      <c r="C80" t="s">
        <v>194</v>
      </c>
      <c r="D80" t="str">
        <f t="shared" si="5"/>
        <v>ConTab_TPE3_226</v>
      </c>
      <c r="E80" s="15" t="s">
        <v>198</v>
      </c>
      <c r="F80">
        <v>0.33</v>
      </c>
      <c r="G80">
        <v>3</v>
      </c>
      <c r="H80" t="s">
        <v>69</v>
      </c>
      <c r="I80" t="s">
        <v>56</v>
      </c>
      <c r="J80" t="s">
        <v>57</v>
      </c>
      <c r="K80" t="s">
        <v>58</v>
      </c>
      <c r="L80">
        <v>170</v>
      </c>
      <c r="M80" t="s">
        <v>59</v>
      </c>
      <c r="N80" t="s">
        <v>60</v>
      </c>
      <c r="O80">
        <v>98819852</v>
      </c>
      <c r="P80">
        <v>12647</v>
      </c>
      <c r="Q80">
        <v>10118</v>
      </c>
      <c r="R80">
        <v>9693</v>
      </c>
      <c r="S80">
        <f t="shared" si="6"/>
        <v>10178</v>
      </c>
      <c r="T80">
        <f t="shared" si="7"/>
        <v>10687</v>
      </c>
      <c r="U80" t="s">
        <v>61</v>
      </c>
      <c r="V80">
        <v>3</v>
      </c>
      <c r="W80">
        <v>3</v>
      </c>
      <c r="X80" t="s">
        <v>196</v>
      </c>
      <c r="Y80" t="s">
        <v>49</v>
      </c>
      <c r="Z80" t="s">
        <v>62</v>
      </c>
      <c r="AD80">
        <v>99224157</v>
      </c>
      <c r="AE80">
        <v>10118</v>
      </c>
      <c r="AG80">
        <v>98819852</v>
      </c>
      <c r="AH80">
        <v>10178</v>
      </c>
      <c r="AL80">
        <v>98819852</v>
      </c>
      <c r="AM80">
        <v>10178</v>
      </c>
      <c r="AN80">
        <v>10687</v>
      </c>
    </row>
    <row r="81" spans="2:40" x14ac:dyDescent="0.35">
      <c r="B81" t="s">
        <v>199</v>
      </c>
      <c r="C81" t="s">
        <v>200</v>
      </c>
      <c r="D81" t="str">
        <f t="shared" si="5"/>
        <v>ConTab_TPE3_228</v>
      </c>
      <c r="E81" s="15" t="s">
        <v>201</v>
      </c>
      <c r="F81">
        <v>1.5</v>
      </c>
      <c r="G81">
        <v>1</v>
      </c>
      <c r="H81" t="s">
        <v>55</v>
      </c>
      <c r="I81" t="s">
        <v>56</v>
      </c>
      <c r="J81" t="s">
        <v>57</v>
      </c>
      <c r="K81" t="s">
        <v>58</v>
      </c>
      <c r="L81">
        <v>166</v>
      </c>
      <c r="M81" t="s">
        <v>59</v>
      </c>
      <c r="N81" t="s">
        <v>60</v>
      </c>
      <c r="O81">
        <v>98819800</v>
      </c>
      <c r="P81">
        <v>15952</v>
      </c>
      <c r="Q81">
        <v>12762</v>
      </c>
      <c r="R81">
        <v>12225</v>
      </c>
      <c r="S81">
        <f t="shared" si="6"/>
        <v>12836</v>
      </c>
      <c r="T81">
        <f t="shared" si="7"/>
        <v>13478</v>
      </c>
      <c r="U81" t="s">
        <v>61</v>
      </c>
      <c r="V81">
        <v>3</v>
      </c>
      <c r="W81">
        <v>3</v>
      </c>
      <c r="X81" t="s">
        <v>196</v>
      </c>
      <c r="Y81" t="s">
        <v>49</v>
      </c>
      <c r="Z81" t="s">
        <v>62</v>
      </c>
      <c r="AD81">
        <v>99224146</v>
      </c>
      <c r="AE81">
        <v>12762</v>
      </c>
      <c r="AG81">
        <v>98819800</v>
      </c>
      <c r="AH81">
        <v>12836</v>
      </c>
      <c r="AL81">
        <v>98819800</v>
      </c>
      <c r="AM81">
        <v>12836</v>
      </c>
      <c r="AN81">
        <v>13478</v>
      </c>
    </row>
    <row r="82" spans="2:40" x14ac:dyDescent="0.35">
      <c r="B82" t="s">
        <v>202</v>
      </c>
      <c r="C82" t="s">
        <v>200</v>
      </c>
      <c r="D82" t="str">
        <f t="shared" si="5"/>
        <v>ConTab_TPE3_230</v>
      </c>
      <c r="E82" s="15" t="s">
        <v>203</v>
      </c>
      <c r="F82">
        <v>1.5</v>
      </c>
      <c r="G82">
        <v>3</v>
      </c>
      <c r="H82" t="s">
        <v>69</v>
      </c>
      <c r="I82" t="s">
        <v>56</v>
      </c>
      <c r="J82" t="s">
        <v>57</v>
      </c>
      <c r="K82" t="s">
        <v>58</v>
      </c>
      <c r="L82">
        <v>174</v>
      </c>
      <c r="M82" t="s">
        <v>59</v>
      </c>
      <c r="N82" t="s">
        <v>60</v>
      </c>
      <c r="O82">
        <v>98819853</v>
      </c>
      <c r="P82">
        <v>16141</v>
      </c>
      <c r="Q82">
        <v>12913</v>
      </c>
      <c r="R82">
        <v>12370</v>
      </c>
      <c r="S82">
        <f t="shared" si="6"/>
        <v>12989</v>
      </c>
      <c r="T82">
        <f t="shared" si="7"/>
        <v>13638</v>
      </c>
      <c r="U82" t="s">
        <v>61</v>
      </c>
      <c r="V82">
        <v>3</v>
      </c>
      <c r="W82">
        <v>3</v>
      </c>
      <c r="X82" t="s">
        <v>196</v>
      </c>
      <c r="Y82" t="s">
        <v>49</v>
      </c>
      <c r="Z82" t="s">
        <v>62</v>
      </c>
      <c r="AD82">
        <v>99224158</v>
      </c>
      <c r="AE82">
        <v>12913</v>
      </c>
      <c r="AG82">
        <v>98819853</v>
      </c>
      <c r="AH82">
        <v>12989</v>
      </c>
      <c r="AL82">
        <v>98819853</v>
      </c>
      <c r="AM82">
        <v>12989</v>
      </c>
      <c r="AN82">
        <v>13638</v>
      </c>
    </row>
    <row r="83" spans="2:40" x14ac:dyDescent="0.35">
      <c r="B83" t="s">
        <v>204</v>
      </c>
      <c r="C83" t="s">
        <v>205</v>
      </c>
      <c r="D83" t="str">
        <f t="shared" si="5"/>
        <v>ConTab_TPE3_232</v>
      </c>
      <c r="E83" s="15" t="s">
        <v>206</v>
      </c>
      <c r="F83">
        <v>2</v>
      </c>
      <c r="G83">
        <v>1</v>
      </c>
      <c r="H83" t="s">
        <v>55</v>
      </c>
      <c r="I83" t="s">
        <v>56</v>
      </c>
      <c r="J83" t="s">
        <v>57</v>
      </c>
      <c r="K83" t="s">
        <v>58</v>
      </c>
      <c r="L83">
        <v>174</v>
      </c>
      <c r="M83" t="s">
        <v>59</v>
      </c>
      <c r="N83" t="s">
        <v>60</v>
      </c>
      <c r="O83">
        <v>98819801</v>
      </c>
      <c r="P83">
        <v>16933</v>
      </c>
      <c r="Q83">
        <v>13547</v>
      </c>
      <c r="R83">
        <v>12977</v>
      </c>
      <c r="S83">
        <f t="shared" si="6"/>
        <v>13626</v>
      </c>
      <c r="T83">
        <f t="shared" si="7"/>
        <v>14307</v>
      </c>
      <c r="U83" t="s">
        <v>61</v>
      </c>
      <c r="V83">
        <v>3</v>
      </c>
      <c r="W83">
        <v>3</v>
      </c>
      <c r="X83" t="s">
        <v>196</v>
      </c>
      <c r="Y83" t="s">
        <v>49</v>
      </c>
      <c r="Z83" t="s">
        <v>62</v>
      </c>
      <c r="AD83">
        <v>99224147</v>
      </c>
      <c r="AE83">
        <v>13547</v>
      </c>
      <c r="AG83">
        <v>98819801</v>
      </c>
      <c r="AH83">
        <v>13626</v>
      </c>
      <c r="AL83">
        <v>98819801</v>
      </c>
      <c r="AM83">
        <v>13626</v>
      </c>
      <c r="AN83">
        <v>14307</v>
      </c>
    </row>
    <row r="84" spans="2:40" x14ac:dyDescent="0.35">
      <c r="B84" t="s">
        <v>207</v>
      </c>
      <c r="C84" t="s">
        <v>205</v>
      </c>
      <c r="D84" t="str">
        <f t="shared" si="5"/>
        <v>ConTab_TPE3_234</v>
      </c>
      <c r="E84" s="15" t="s">
        <v>208</v>
      </c>
      <c r="F84">
        <v>2</v>
      </c>
      <c r="G84">
        <v>3</v>
      </c>
      <c r="H84" t="s">
        <v>69</v>
      </c>
      <c r="I84" t="s">
        <v>56</v>
      </c>
      <c r="J84" t="s">
        <v>57</v>
      </c>
      <c r="K84" t="s">
        <v>58</v>
      </c>
      <c r="L84">
        <v>181</v>
      </c>
      <c r="M84" t="s">
        <v>59</v>
      </c>
      <c r="N84" t="s">
        <v>60</v>
      </c>
      <c r="O84">
        <v>98819854</v>
      </c>
      <c r="P84">
        <v>17127</v>
      </c>
      <c r="Q84">
        <v>13702</v>
      </c>
      <c r="R84">
        <v>13126</v>
      </c>
      <c r="S84">
        <f t="shared" si="6"/>
        <v>13782</v>
      </c>
      <c r="T84">
        <f t="shared" si="7"/>
        <v>14471</v>
      </c>
      <c r="U84" t="s">
        <v>61</v>
      </c>
      <c r="V84">
        <v>3</v>
      </c>
      <c r="W84">
        <v>3</v>
      </c>
      <c r="X84" t="s">
        <v>196</v>
      </c>
      <c r="Y84" t="s">
        <v>49</v>
      </c>
      <c r="Z84" t="s">
        <v>62</v>
      </c>
      <c r="AD84">
        <v>99224159</v>
      </c>
      <c r="AE84">
        <v>13702</v>
      </c>
      <c r="AG84">
        <v>98819854</v>
      </c>
      <c r="AH84">
        <v>13782</v>
      </c>
      <c r="AL84">
        <v>98819854</v>
      </c>
      <c r="AM84">
        <v>13782</v>
      </c>
      <c r="AN84">
        <v>14471</v>
      </c>
    </row>
    <row r="85" spans="2:40" x14ac:dyDescent="0.35">
      <c r="B85" t="s">
        <v>209</v>
      </c>
      <c r="C85" t="s">
        <v>210</v>
      </c>
      <c r="D85" t="str">
        <f t="shared" si="5"/>
        <v>ConTab_TPE3_236</v>
      </c>
      <c r="E85" s="15" t="s">
        <v>211</v>
      </c>
      <c r="F85">
        <v>3</v>
      </c>
      <c r="G85">
        <v>3</v>
      </c>
      <c r="H85" t="s">
        <v>69</v>
      </c>
      <c r="I85" t="s">
        <v>56</v>
      </c>
      <c r="J85" t="s">
        <v>57</v>
      </c>
      <c r="K85" t="s">
        <v>58</v>
      </c>
      <c r="L85">
        <v>188</v>
      </c>
      <c r="M85" t="s">
        <v>59</v>
      </c>
      <c r="N85" t="s">
        <v>60</v>
      </c>
      <c r="O85">
        <v>98819855</v>
      </c>
      <c r="P85">
        <v>18722</v>
      </c>
      <c r="Q85">
        <v>14978</v>
      </c>
      <c r="R85">
        <v>14348</v>
      </c>
      <c r="S85">
        <f t="shared" si="6"/>
        <v>15065</v>
      </c>
      <c r="T85">
        <f t="shared" si="7"/>
        <v>15818</v>
      </c>
      <c r="U85" t="s">
        <v>61</v>
      </c>
      <c r="V85">
        <v>3</v>
      </c>
      <c r="W85">
        <v>3</v>
      </c>
      <c r="X85" t="s">
        <v>196</v>
      </c>
      <c r="Y85" t="s">
        <v>49</v>
      </c>
      <c r="Z85" t="s">
        <v>62</v>
      </c>
      <c r="AD85">
        <v>99224160</v>
      </c>
      <c r="AE85">
        <v>14978</v>
      </c>
      <c r="AG85">
        <v>98819855</v>
      </c>
      <c r="AH85">
        <v>15065</v>
      </c>
      <c r="AL85">
        <v>98819855</v>
      </c>
      <c r="AM85">
        <v>15065</v>
      </c>
      <c r="AN85">
        <v>15818</v>
      </c>
    </row>
    <row r="86" spans="2:40" x14ac:dyDescent="0.35">
      <c r="B86" t="s">
        <v>212</v>
      </c>
      <c r="C86" t="s">
        <v>79</v>
      </c>
      <c r="D86" t="str">
        <f t="shared" si="5"/>
        <v>ConTab_TPE3_251</v>
      </c>
      <c r="E86" s="15" t="s">
        <v>213</v>
      </c>
      <c r="F86">
        <v>1.5</v>
      </c>
      <c r="G86">
        <v>3</v>
      </c>
      <c r="H86" t="s">
        <v>55</v>
      </c>
      <c r="I86" t="s">
        <v>56</v>
      </c>
      <c r="J86" t="s">
        <v>57</v>
      </c>
      <c r="K86" t="s">
        <v>58</v>
      </c>
      <c r="L86">
        <v>68</v>
      </c>
      <c r="M86" t="s">
        <v>59</v>
      </c>
      <c r="N86" t="s">
        <v>60</v>
      </c>
      <c r="O86">
        <v>99836276</v>
      </c>
      <c r="P86" t="s">
        <v>214</v>
      </c>
      <c r="Q86" t="s">
        <v>214</v>
      </c>
      <c r="R86">
        <v>4578</v>
      </c>
      <c r="S86">
        <f t="shared" si="6"/>
        <v>4807</v>
      </c>
      <c r="T86">
        <f t="shared" si="7"/>
        <v>5047</v>
      </c>
      <c r="U86" t="s">
        <v>61</v>
      </c>
      <c r="V86">
        <v>1.5</v>
      </c>
      <c r="W86">
        <v>1.5</v>
      </c>
      <c r="X86">
        <v>40</v>
      </c>
      <c r="Y86" t="s">
        <v>49</v>
      </c>
      <c r="Z86" t="s">
        <v>62</v>
      </c>
      <c r="AD86">
        <v>98819859</v>
      </c>
      <c r="AE86">
        <v>15706</v>
      </c>
      <c r="AG86">
        <v>99836276</v>
      </c>
      <c r="AH86">
        <v>4807</v>
      </c>
      <c r="AL86">
        <v>99836276</v>
      </c>
      <c r="AM86">
        <v>4807</v>
      </c>
      <c r="AN86">
        <v>5047</v>
      </c>
    </row>
    <row r="87" spans="2:40" x14ac:dyDescent="0.35">
      <c r="B87" t="s">
        <v>212</v>
      </c>
      <c r="C87" t="s">
        <v>79</v>
      </c>
      <c r="D87" t="str">
        <f t="shared" si="5"/>
        <v>ConTab_TPE3_252</v>
      </c>
      <c r="E87" s="15" t="s">
        <v>215</v>
      </c>
      <c r="F87">
        <v>1.5</v>
      </c>
      <c r="G87">
        <v>3</v>
      </c>
      <c r="H87" t="s">
        <v>55</v>
      </c>
      <c r="I87" t="s">
        <v>64</v>
      </c>
      <c r="J87" t="s">
        <v>65</v>
      </c>
      <c r="K87" t="s">
        <v>66</v>
      </c>
      <c r="L87">
        <v>68</v>
      </c>
      <c r="M87" t="s">
        <v>59</v>
      </c>
      <c r="N87" t="s">
        <v>60</v>
      </c>
      <c r="O87">
        <v>99884114</v>
      </c>
      <c r="P87" t="s">
        <v>214</v>
      </c>
      <c r="Q87" t="s">
        <v>214</v>
      </c>
      <c r="R87">
        <v>6921</v>
      </c>
      <c r="S87">
        <f t="shared" si="6"/>
        <v>7267</v>
      </c>
      <c r="T87">
        <f t="shared" si="7"/>
        <v>7630</v>
      </c>
      <c r="U87" t="s">
        <v>61</v>
      </c>
      <c r="V87">
        <v>1.5</v>
      </c>
      <c r="W87">
        <v>1.5</v>
      </c>
      <c r="X87">
        <v>40</v>
      </c>
      <c r="Y87" t="s">
        <v>49</v>
      </c>
      <c r="Z87" t="s">
        <v>62</v>
      </c>
      <c r="AG87">
        <v>99884114</v>
      </c>
      <c r="AH87">
        <v>7267</v>
      </c>
      <c r="AL87">
        <v>99884114</v>
      </c>
      <c r="AM87">
        <v>7267</v>
      </c>
      <c r="AN87">
        <v>7630</v>
      </c>
    </row>
    <row r="88" spans="2:40" x14ac:dyDescent="0.35">
      <c r="B88" t="s">
        <v>216</v>
      </c>
      <c r="C88" t="s">
        <v>114</v>
      </c>
      <c r="D88" t="str">
        <f t="shared" si="5"/>
        <v>ConTab_TPE3_253</v>
      </c>
      <c r="E88" s="15" t="s">
        <v>217</v>
      </c>
      <c r="F88">
        <v>1.5</v>
      </c>
      <c r="G88">
        <v>3</v>
      </c>
      <c r="H88" t="s">
        <v>55</v>
      </c>
      <c r="I88" t="s">
        <v>56</v>
      </c>
      <c r="J88" t="s">
        <v>57</v>
      </c>
      <c r="K88" t="s">
        <v>58</v>
      </c>
      <c r="L88">
        <v>78</v>
      </c>
      <c r="M88" t="s">
        <v>59</v>
      </c>
      <c r="N88" t="s">
        <v>60</v>
      </c>
      <c r="O88">
        <v>99836277</v>
      </c>
      <c r="P88" t="s">
        <v>214</v>
      </c>
      <c r="Q88" t="s">
        <v>214</v>
      </c>
      <c r="R88">
        <v>5925</v>
      </c>
      <c r="S88">
        <f t="shared" si="6"/>
        <v>6221</v>
      </c>
      <c r="T88">
        <f t="shared" si="7"/>
        <v>6532</v>
      </c>
      <c r="U88" t="s">
        <v>61</v>
      </c>
      <c r="V88">
        <v>2</v>
      </c>
      <c r="W88">
        <v>2</v>
      </c>
      <c r="X88">
        <v>50</v>
      </c>
      <c r="Y88" t="s">
        <v>49</v>
      </c>
      <c r="Z88" t="s">
        <v>62</v>
      </c>
      <c r="AG88">
        <v>99836277</v>
      </c>
      <c r="AH88">
        <v>6221</v>
      </c>
      <c r="AL88">
        <v>99836277</v>
      </c>
      <c r="AM88">
        <v>6221</v>
      </c>
      <c r="AN88">
        <v>6532</v>
      </c>
    </row>
    <row r="89" spans="2:40" x14ac:dyDescent="0.35">
      <c r="B89" t="s">
        <v>216</v>
      </c>
      <c r="C89" t="s">
        <v>114</v>
      </c>
      <c r="D89" t="str">
        <f t="shared" si="5"/>
        <v>ConTab_TPE3_254</v>
      </c>
      <c r="E89" s="15" t="s">
        <v>218</v>
      </c>
      <c r="F89">
        <v>1.5</v>
      </c>
      <c r="G89">
        <v>3</v>
      </c>
      <c r="H89" t="s">
        <v>55</v>
      </c>
      <c r="I89" t="s">
        <v>64</v>
      </c>
      <c r="J89" t="s">
        <v>65</v>
      </c>
      <c r="K89" t="s">
        <v>66</v>
      </c>
      <c r="L89">
        <v>79</v>
      </c>
      <c r="M89" t="s">
        <v>59</v>
      </c>
      <c r="N89" t="s">
        <v>60</v>
      </c>
      <c r="O89">
        <v>99884115</v>
      </c>
      <c r="P89" t="s">
        <v>214</v>
      </c>
      <c r="Q89" t="s">
        <v>214</v>
      </c>
      <c r="R89">
        <v>9080</v>
      </c>
      <c r="S89">
        <f t="shared" si="6"/>
        <v>9534</v>
      </c>
      <c r="T89">
        <f t="shared" si="7"/>
        <v>10011</v>
      </c>
      <c r="U89" t="s">
        <v>61</v>
      </c>
      <c r="V89">
        <v>2</v>
      </c>
      <c r="W89">
        <v>2</v>
      </c>
      <c r="X89">
        <v>50</v>
      </c>
      <c r="Y89" t="s">
        <v>49</v>
      </c>
      <c r="Z89" t="s">
        <v>62</v>
      </c>
      <c r="AG89">
        <v>99884115</v>
      </c>
      <c r="AH89">
        <v>9534</v>
      </c>
      <c r="AL89">
        <v>99884115</v>
      </c>
      <c r="AM89">
        <v>9534</v>
      </c>
      <c r="AN89">
        <v>10011</v>
      </c>
    </row>
    <row r="90" spans="2:40" x14ac:dyDescent="0.35">
      <c r="B90" t="s">
        <v>219</v>
      </c>
      <c r="C90" t="s">
        <v>146</v>
      </c>
      <c r="D90" t="str">
        <f t="shared" si="5"/>
        <v>ConTab_TPE3_255</v>
      </c>
      <c r="E90" s="15" t="s">
        <v>220</v>
      </c>
      <c r="F90">
        <v>1.5</v>
      </c>
      <c r="G90">
        <v>3</v>
      </c>
      <c r="H90" t="s">
        <v>55</v>
      </c>
      <c r="I90" t="s">
        <v>56</v>
      </c>
      <c r="J90" t="s">
        <v>57</v>
      </c>
      <c r="K90" t="s">
        <v>58</v>
      </c>
      <c r="L90">
        <v>87</v>
      </c>
      <c r="M90" t="s">
        <v>59</v>
      </c>
      <c r="N90" t="s">
        <v>60</v>
      </c>
      <c r="O90">
        <v>99836278</v>
      </c>
      <c r="P90" t="s">
        <v>214</v>
      </c>
      <c r="Q90" t="s">
        <v>214</v>
      </c>
      <c r="R90">
        <v>7259</v>
      </c>
      <c r="S90">
        <f t="shared" si="6"/>
        <v>7622</v>
      </c>
      <c r="T90">
        <f t="shared" si="7"/>
        <v>8003</v>
      </c>
      <c r="U90" t="s">
        <v>61</v>
      </c>
      <c r="V90">
        <v>2.5</v>
      </c>
      <c r="W90">
        <v>2.5</v>
      </c>
      <c r="X90">
        <v>65</v>
      </c>
      <c r="Y90" t="s">
        <v>49</v>
      </c>
      <c r="Z90" t="s">
        <v>62</v>
      </c>
      <c r="AG90">
        <v>99836278</v>
      </c>
      <c r="AH90">
        <v>7622</v>
      </c>
      <c r="AL90">
        <v>99836278</v>
      </c>
      <c r="AM90">
        <v>7622</v>
      </c>
      <c r="AN90">
        <v>8003</v>
      </c>
    </row>
    <row r="91" spans="2:40" x14ac:dyDescent="0.35">
      <c r="B91" t="s">
        <v>219</v>
      </c>
      <c r="C91" t="s">
        <v>146</v>
      </c>
      <c r="D91" t="str">
        <f t="shared" si="5"/>
        <v>ConTab_TPE3_256</v>
      </c>
      <c r="E91" s="15" t="s">
        <v>221</v>
      </c>
      <c r="F91">
        <v>1.5</v>
      </c>
      <c r="G91">
        <v>3</v>
      </c>
      <c r="H91" t="s">
        <v>55</v>
      </c>
      <c r="I91" t="s">
        <v>64</v>
      </c>
      <c r="J91" t="s">
        <v>65</v>
      </c>
      <c r="K91" t="s">
        <v>66</v>
      </c>
      <c r="L91">
        <v>88</v>
      </c>
      <c r="M91" t="s">
        <v>59</v>
      </c>
      <c r="N91" t="s">
        <v>60</v>
      </c>
      <c r="O91">
        <v>99884116</v>
      </c>
      <c r="P91" t="s">
        <v>214</v>
      </c>
      <c r="Q91" t="s">
        <v>214</v>
      </c>
      <c r="R91">
        <v>11186</v>
      </c>
      <c r="S91">
        <f t="shared" si="6"/>
        <v>11745</v>
      </c>
      <c r="T91">
        <f t="shared" si="7"/>
        <v>12332</v>
      </c>
      <c r="U91" t="s">
        <v>61</v>
      </c>
      <c r="V91">
        <v>2.5</v>
      </c>
      <c r="W91">
        <v>2.5</v>
      </c>
      <c r="X91">
        <v>65</v>
      </c>
      <c r="Y91" t="s">
        <v>49</v>
      </c>
      <c r="Z91" t="s">
        <v>62</v>
      </c>
      <c r="AG91">
        <v>99884116</v>
      </c>
      <c r="AH91">
        <v>11745</v>
      </c>
      <c r="AL91">
        <v>99884116</v>
      </c>
      <c r="AM91">
        <v>11745</v>
      </c>
      <c r="AN91">
        <v>12332</v>
      </c>
    </row>
    <row r="92" spans="2:40" x14ac:dyDescent="0.35">
      <c r="B92" t="s">
        <v>222</v>
      </c>
      <c r="C92" t="s">
        <v>223</v>
      </c>
      <c r="D92" t="str">
        <f t="shared" si="5"/>
        <v>ConTab_TPE3_257</v>
      </c>
      <c r="E92" s="15" t="s">
        <v>224</v>
      </c>
      <c r="F92">
        <v>1.5</v>
      </c>
      <c r="G92">
        <v>3</v>
      </c>
      <c r="H92" t="s">
        <v>55</v>
      </c>
      <c r="I92" t="s">
        <v>56</v>
      </c>
      <c r="J92" t="s">
        <v>57</v>
      </c>
      <c r="K92" t="s">
        <v>58</v>
      </c>
      <c r="L92">
        <v>99</v>
      </c>
      <c r="M92" t="s">
        <v>59</v>
      </c>
      <c r="N92" t="s">
        <v>60</v>
      </c>
      <c r="O92">
        <v>99836279</v>
      </c>
      <c r="P92" t="s">
        <v>214</v>
      </c>
      <c r="Q92" t="s">
        <v>214</v>
      </c>
      <c r="R92">
        <v>7277</v>
      </c>
      <c r="S92">
        <f t="shared" si="6"/>
        <v>7641</v>
      </c>
      <c r="T92">
        <f t="shared" si="7"/>
        <v>8023</v>
      </c>
      <c r="U92" t="s">
        <v>61</v>
      </c>
      <c r="V92">
        <v>3</v>
      </c>
      <c r="W92">
        <v>3</v>
      </c>
      <c r="X92">
        <v>80</v>
      </c>
      <c r="Y92" t="s">
        <v>49</v>
      </c>
      <c r="Z92" t="s">
        <v>62</v>
      </c>
      <c r="AG92">
        <v>99836279</v>
      </c>
      <c r="AH92">
        <v>7641</v>
      </c>
      <c r="AL92">
        <v>99836279</v>
      </c>
      <c r="AM92">
        <v>7641</v>
      </c>
      <c r="AN92">
        <v>8023</v>
      </c>
    </row>
    <row r="93" spans="2:40" x14ac:dyDescent="0.35">
      <c r="B93" t="s">
        <v>222</v>
      </c>
      <c r="C93" t="s">
        <v>223</v>
      </c>
      <c r="D93" t="str">
        <f t="shared" si="5"/>
        <v>ConTab_TPE3_258</v>
      </c>
      <c r="E93" s="15" t="s">
        <v>225</v>
      </c>
      <c r="F93">
        <v>1.5</v>
      </c>
      <c r="G93">
        <v>3</v>
      </c>
      <c r="H93" t="s">
        <v>55</v>
      </c>
      <c r="I93" t="s">
        <v>64</v>
      </c>
      <c r="J93" t="s">
        <v>65</v>
      </c>
      <c r="K93" t="s">
        <v>66</v>
      </c>
      <c r="L93">
        <v>87</v>
      </c>
      <c r="M93" t="s">
        <v>59</v>
      </c>
      <c r="N93" t="s">
        <v>60</v>
      </c>
      <c r="O93">
        <v>99884117</v>
      </c>
      <c r="P93" t="s">
        <v>214</v>
      </c>
      <c r="Q93" t="s">
        <v>214</v>
      </c>
      <c r="R93">
        <v>11197</v>
      </c>
      <c r="S93">
        <f t="shared" si="6"/>
        <v>11757</v>
      </c>
      <c r="T93">
        <f t="shared" si="7"/>
        <v>12345</v>
      </c>
      <c r="U93" t="s">
        <v>61</v>
      </c>
      <c r="V93">
        <v>3</v>
      </c>
      <c r="W93">
        <v>3</v>
      </c>
      <c r="X93">
        <v>80</v>
      </c>
      <c r="Y93" t="s">
        <v>49</v>
      </c>
      <c r="Z93" t="s">
        <v>62</v>
      </c>
      <c r="AG93">
        <v>99884117</v>
      </c>
      <c r="AH93">
        <v>11757</v>
      </c>
      <c r="AL93">
        <v>99884117</v>
      </c>
      <c r="AM93">
        <v>11757</v>
      </c>
      <c r="AN93">
        <v>12345</v>
      </c>
    </row>
    <row r="94" spans="2:40" x14ac:dyDescent="0.35">
      <c r="B94" t="s">
        <v>226</v>
      </c>
      <c r="C94" t="s">
        <v>167</v>
      </c>
      <c r="D94" t="str">
        <f t="shared" si="5"/>
        <v>ConTab_TPE3_259</v>
      </c>
      <c r="E94" s="15" t="s">
        <v>227</v>
      </c>
      <c r="F94">
        <v>2</v>
      </c>
      <c r="G94">
        <v>3</v>
      </c>
      <c r="H94" t="s">
        <v>55</v>
      </c>
      <c r="I94" t="s">
        <v>56</v>
      </c>
      <c r="J94" t="s">
        <v>57</v>
      </c>
      <c r="K94" t="s">
        <v>58</v>
      </c>
      <c r="L94">
        <v>103</v>
      </c>
      <c r="M94" t="s">
        <v>59</v>
      </c>
      <c r="N94" t="s">
        <v>60</v>
      </c>
      <c r="O94">
        <v>99836280</v>
      </c>
      <c r="P94" t="s">
        <v>214</v>
      </c>
      <c r="Q94" t="s">
        <v>214</v>
      </c>
      <c r="R94">
        <v>7675</v>
      </c>
      <c r="S94">
        <f t="shared" si="6"/>
        <v>8059</v>
      </c>
      <c r="T94">
        <f t="shared" si="7"/>
        <v>8462</v>
      </c>
      <c r="U94" t="s">
        <v>61</v>
      </c>
      <c r="V94">
        <v>3</v>
      </c>
      <c r="W94">
        <v>3</v>
      </c>
      <c r="X94">
        <v>80</v>
      </c>
      <c r="Y94" t="s">
        <v>49</v>
      </c>
      <c r="Z94" t="s">
        <v>62</v>
      </c>
      <c r="AG94">
        <v>99836280</v>
      </c>
      <c r="AH94">
        <v>8059</v>
      </c>
      <c r="AL94">
        <v>99836280</v>
      </c>
      <c r="AM94">
        <v>8059</v>
      </c>
      <c r="AN94">
        <v>8462</v>
      </c>
    </row>
    <row r="95" spans="2:40" x14ac:dyDescent="0.35">
      <c r="B95" t="s">
        <v>226</v>
      </c>
      <c r="C95" t="s">
        <v>167</v>
      </c>
      <c r="D95" t="str">
        <f t="shared" si="5"/>
        <v>ConTab_TPE3_260</v>
      </c>
      <c r="E95" s="15" t="s">
        <v>228</v>
      </c>
      <c r="F95">
        <v>2</v>
      </c>
      <c r="G95">
        <v>3</v>
      </c>
      <c r="H95" t="s">
        <v>55</v>
      </c>
      <c r="I95" t="s">
        <v>64</v>
      </c>
      <c r="J95" t="s">
        <v>65</v>
      </c>
      <c r="K95" t="s">
        <v>66</v>
      </c>
      <c r="L95">
        <v>91</v>
      </c>
      <c r="M95" t="s">
        <v>59</v>
      </c>
      <c r="N95" t="s">
        <v>60</v>
      </c>
      <c r="O95">
        <v>99884118</v>
      </c>
      <c r="P95" t="s">
        <v>214</v>
      </c>
      <c r="Q95" t="s">
        <v>214</v>
      </c>
      <c r="R95">
        <v>11829</v>
      </c>
      <c r="S95">
        <f t="shared" si="6"/>
        <v>12420</v>
      </c>
      <c r="T95">
        <f t="shared" si="7"/>
        <v>13041</v>
      </c>
      <c r="U95" t="s">
        <v>61</v>
      </c>
      <c r="V95">
        <v>3</v>
      </c>
      <c r="W95">
        <v>3</v>
      </c>
      <c r="X95">
        <v>80</v>
      </c>
      <c r="Y95" t="s">
        <v>49</v>
      </c>
      <c r="Z95" t="s">
        <v>62</v>
      </c>
      <c r="AG95">
        <v>99884118</v>
      </c>
      <c r="AH95">
        <v>12420</v>
      </c>
      <c r="AL95">
        <v>99884118</v>
      </c>
      <c r="AM95">
        <v>12420</v>
      </c>
      <c r="AN95">
        <v>13041</v>
      </c>
    </row>
    <row r="96" spans="2:40" x14ac:dyDescent="0.35">
      <c r="B96" t="s">
        <v>229</v>
      </c>
      <c r="C96" t="s">
        <v>174</v>
      </c>
      <c r="D96" t="str">
        <f t="shared" si="5"/>
        <v>ConTab_TPE3_261</v>
      </c>
      <c r="E96" s="15" t="s">
        <v>230</v>
      </c>
      <c r="F96">
        <v>3</v>
      </c>
      <c r="G96">
        <v>3</v>
      </c>
      <c r="H96" t="s">
        <v>55</v>
      </c>
      <c r="I96" t="s">
        <v>56</v>
      </c>
      <c r="J96" t="s">
        <v>57</v>
      </c>
      <c r="K96" t="s">
        <v>58</v>
      </c>
      <c r="L96">
        <v>126</v>
      </c>
      <c r="M96" t="s">
        <v>59</v>
      </c>
      <c r="N96" t="s">
        <v>60</v>
      </c>
      <c r="O96">
        <v>99836281</v>
      </c>
      <c r="P96" t="s">
        <v>214</v>
      </c>
      <c r="Q96" t="s">
        <v>214</v>
      </c>
      <c r="R96">
        <v>8231</v>
      </c>
      <c r="S96">
        <f t="shared" si="6"/>
        <v>8643</v>
      </c>
      <c r="T96">
        <f t="shared" si="7"/>
        <v>9075</v>
      </c>
      <c r="U96" t="s">
        <v>61</v>
      </c>
      <c r="V96">
        <v>3</v>
      </c>
      <c r="W96">
        <v>3</v>
      </c>
      <c r="X96">
        <v>80</v>
      </c>
      <c r="Y96" t="s">
        <v>49</v>
      </c>
      <c r="Z96" t="s">
        <v>62</v>
      </c>
      <c r="AG96">
        <v>99836281</v>
      </c>
      <c r="AH96">
        <v>8643</v>
      </c>
      <c r="AL96">
        <v>99836281</v>
      </c>
      <c r="AM96">
        <v>8643</v>
      </c>
      <c r="AN96">
        <v>9075</v>
      </c>
    </row>
    <row r="97" spans="1:40" x14ac:dyDescent="0.35">
      <c r="B97" t="s">
        <v>229</v>
      </c>
      <c r="C97" t="s">
        <v>174</v>
      </c>
      <c r="D97" t="str">
        <f t="shared" si="5"/>
        <v>ConTab_TPE3_262</v>
      </c>
      <c r="E97" s="15" t="s">
        <v>231</v>
      </c>
      <c r="F97">
        <v>3</v>
      </c>
      <c r="G97">
        <v>3</v>
      </c>
      <c r="H97" t="s">
        <v>55</v>
      </c>
      <c r="I97" t="s">
        <v>64</v>
      </c>
      <c r="J97" t="s">
        <v>65</v>
      </c>
      <c r="K97" t="s">
        <v>66</v>
      </c>
      <c r="L97">
        <v>94</v>
      </c>
      <c r="M97" t="s">
        <v>59</v>
      </c>
      <c r="N97" t="s">
        <v>60</v>
      </c>
      <c r="O97">
        <v>99884119</v>
      </c>
      <c r="P97" t="s">
        <v>214</v>
      </c>
      <c r="Q97" t="s">
        <v>214</v>
      </c>
      <c r="R97">
        <v>12692</v>
      </c>
      <c r="S97">
        <f t="shared" si="6"/>
        <v>13327</v>
      </c>
      <c r="T97">
        <f t="shared" si="7"/>
        <v>13993</v>
      </c>
      <c r="U97" t="s">
        <v>61</v>
      </c>
      <c r="V97">
        <v>3</v>
      </c>
      <c r="W97">
        <v>3</v>
      </c>
      <c r="X97">
        <v>80</v>
      </c>
      <c r="Y97" t="s">
        <v>49</v>
      </c>
      <c r="Z97" t="s">
        <v>62</v>
      </c>
      <c r="AG97">
        <v>99884119</v>
      </c>
      <c r="AH97">
        <v>13327</v>
      </c>
      <c r="AL97">
        <v>99884119</v>
      </c>
      <c r="AM97">
        <v>13327</v>
      </c>
      <c r="AN97">
        <v>13993</v>
      </c>
    </row>
    <row r="98" spans="1:40" x14ac:dyDescent="0.35">
      <c r="B98" t="s">
        <v>232</v>
      </c>
      <c r="C98" t="s">
        <v>189</v>
      </c>
      <c r="D98" t="str">
        <f t="shared" si="5"/>
        <v>ConTab_TPE3_263</v>
      </c>
      <c r="E98" s="15" t="s">
        <v>233</v>
      </c>
      <c r="F98">
        <v>1.5</v>
      </c>
      <c r="G98">
        <v>3</v>
      </c>
      <c r="H98" t="s">
        <v>55</v>
      </c>
      <c r="I98" t="s">
        <v>56</v>
      </c>
      <c r="J98" t="s">
        <v>57</v>
      </c>
      <c r="K98" t="s">
        <v>58</v>
      </c>
      <c r="L98">
        <v>158</v>
      </c>
      <c r="M98" t="s">
        <v>59</v>
      </c>
      <c r="N98" t="s">
        <v>60</v>
      </c>
      <c r="O98">
        <v>99849240</v>
      </c>
      <c r="P98" t="s">
        <v>214</v>
      </c>
      <c r="Q98" t="s">
        <v>214</v>
      </c>
      <c r="R98">
        <v>12272</v>
      </c>
      <c r="S98">
        <f t="shared" si="6"/>
        <v>12886</v>
      </c>
      <c r="T98">
        <f t="shared" si="7"/>
        <v>13530</v>
      </c>
      <c r="U98" t="s">
        <v>61</v>
      </c>
      <c r="V98">
        <v>2.5</v>
      </c>
      <c r="W98">
        <v>2.5</v>
      </c>
      <c r="X98" t="s">
        <v>180</v>
      </c>
      <c r="Y98" t="s">
        <v>49</v>
      </c>
      <c r="Z98" t="s">
        <v>62</v>
      </c>
      <c r="AG98">
        <v>99849240</v>
      </c>
      <c r="AH98">
        <v>12886</v>
      </c>
      <c r="AL98">
        <v>99849240</v>
      </c>
      <c r="AM98">
        <v>12886</v>
      </c>
      <c r="AN98">
        <v>13530</v>
      </c>
    </row>
    <row r="99" spans="1:40" x14ac:dyDescent="0.35">
      <c r="B99" t="s">
        <v>234</v>
      </c>
      <c r="C99" t="s">
        <v>235</v>
      </c>
      <c r="D99" t="str">
        <f t="shared" si="5"/>
        <v>ConTab_TPE3_264</v>
      </c>
      <c r="E99" s="15" t="s">
        <v>236</v>
      </c>
      <c r="F99">
        <v>1.5</v>
      </c>
      <c r="G99">
        <v>3</v>
      </c>
      <c r="H99" t="s">
        <v>55</v>
      </c>
      <c r="I99" t="s">
        <v>56</v>
      </c>
      <c r="J99" t="s">
        <v>57</v>
      </c>
      <c r="K99" t="s">
        <v>58</v>
      </c>
      <c r="L99">
        <v>195</v>
      </c>
      <c r="M99" t="s">
        <v>59</v>
      </c>
      <c r="N99" t="s">
        <v>60</v>
      </c>
      <c r="O99">
        <v>99884124</v>
      </c>
      <c r="P99" t="s">
        <v>214</v>
      </c>
      <c r="Q99" t="s">
        <v>214</v>
      </c>
      <c r="R99">
        <v>12370</v>
      </c>
      <c r="S99">
        <f t="shared" si="6"/>
        <v>12989</v>
      </c>
      <c r="T99">
        <f t="shared" si="7"/>
        <v>13638</v>
      </c>
      <c r="U99" t="s">
        <v>61</v>
      </c>
      <c r="V99">
        <v>3</v>
      </c>
      <c r="W99">
        <v>3</v>
      </c>
      <c r="X99" t="s">
        <v>196</v>
      </c>
      <c r="Y99" t="s">
        <v>49</v>
      </c>
      <c r="Z99" t="s">
        <v>62</v>
      </c>
      <c r="AG99">
        <v>99884124</v>
      </c>
      <c r="AH99">
        <v>12989</v>
      </c>
      <c r="AL99">
        <v>99884124</v>
      </c>
      <c r="AM99">
        <v>12989</v>
      </c>
      <c r="AN99">
        <v>13638</v>
      </c>
    </row>
    <row r="100" spans="1:40" x14ac:dyDescent="0.35">
      <c r="B100" t="s">
        <v>237</v>
      </c>
      <c r="C100" t="s">
        <v>205</v>
      </c>
      <c r="D100" t="str">
        <f t="shared" si="5"/>
        <v>ConTab_TPE3_265</v>
      </c>
      <c r="E100" s="15" t="s">
        <v>238</v>
      </c>
      <c r="F100">
        <v>2</v>
      </c>
      <c r="G100">
        <v>3</v>
      </c>
      <c r="H100" t="s">
        <v>55</v>
      </c>
      <c r="I100" t="s">
        <v>56</v>
      </c>
      <c r="J100" t="s">
        <v>57</v>
      </c>
      <c r="K100" t="s">
        <v>58</v>
      </c>
      <c r="L100">
        <v>203</v>
      </c>
      <c r="M100" t="s">
        <v>59</v>
      </c>
      <c r="N100" t="s">
        <v>60</v>
      </c>
      <c r="O100">
        <v>99849735</v>
      </c>
      <c r="P100" t="s">
        <v>214</v>
      </c>
      <c r="Q100" t="s">
        <v>214</v>
      </c>
      <c r="R100">
        <v>13126</v>
      </c>
      <c r="S100">
        <f t="shared" si="6"/>
        <v>13782</v>
      </c>
      <c r="T100">
        <f t="shared" si="7"/>
        <v>14471</v>
      </c>
      <c r="U100" t="s">
        <v>61</v>
      </c>
      <c r="V100">
        <v>3</v>
      </c>
      <c r="W100">
        <v>3</v>
      </c>
      <c r="X100" t="s">
        <v>196</v>
      </c>
      <c r="Y100" t="s">
        <v>49</v>
      </c>
      <c r="Z100" t="s">
        <v>62</v>
      </c>
      <c r="AG100">
        <v>99849735</v>
      </c>
      <c r="AH100">
        <v>13782</v>
      </c>
      <c r="AL100">
        <v>99849735</v>
      </c>
      <c r="AM100">
        <v>13782</v>
      </c>
      <c r="AN100">
        <v>14471</v>
      </c>
    </row>
    <row r="101" spans="1:40" x14ac:dyDescent="0.35">
      <c r="B101" t="s">
        <v>239</v>
      </c>
      <c r="C101" t="s">
        <v>210</v>
      </c>
      <c r="D101" t="str">
        <f t="shared" si="5"/>
        <v>ConTab_TPE3_266</v>
      </c>
      <c r="E101" s="15" t="s">
        <v>240</v>
      </c>
      <c r="F101">
        <v>3</v>
      </c>
      <c r="G101">
        <v>3</v>
      </c>
      <c r="H101" t="s">
        <v>55</v>
      </c>
      <c r="I101" t="s">
        <v>56</v>
      </c>
      <c r="J101" t="s">
        <v>57</v>
      </c>
      <c r="K101" t="s">
        <v>58</v>
      </c>
      <c r="L101">
        <v>250</v>
      </c>
      <c r="M101" t="s">
        <v>59</v>
      </c>
      <c r="N101" t="s">
        <v>60</v>
      </c>
      <c r="O101">
        <v>99849733</v>
      </c>
      <c r="P101" t="s">
        <v>214</v>
      </c>
      <c r="Q101" t="s">
        <v>214</v>
      </c>
      <c r="R101">
        <v>14348</v>
      </c>
      <c r="S101">
        <f t="shared" si="6"/>
        <v>15065</v>
      </c>
      <c r="T101">
        <f t="shared" si="7"/>
        <v>15818</v>
      </c>
      <c r="U101" t="s">
        <v>61</v>
      </c>
      <c r="V101">
        <v>3</v>
      </c>
      <c r="W101">
        <v>3</v>
      </c>
      <c r="X101" t="s">
        <v>196</v>
      </c>
      <c r="Y101" t="s">
        <v>49</v>
      </c>
      <c r="Z101" t="s">
        <v>62</v>
      </c>
      <c r="AG101">
        <v>99849733</v>
      </c>
      <c r="AH101">
        <v>15065</v>
      </c>
      <c r="AL101">
        <v>99849733</v>
      </c>
      <c r="AM101">
        <v>15065</v>
      </c>
      <c r="AN101">
        <v>15818</v>
      </c>
    </row>
    <row r="102" spans="1:40" x14ac:dyDescent="0.35">
      <c r="A102" s="14" t="s">
        <v>34</v>
      </c>
    </row>
  </sheetData>
  <mergeCells count="1">
    <mergeCell ref="AL8:AM8"/>
  </mergeCells>
  <phoneticPr fontId="3" type="noConversion"/>
  <dataValidations disablePrompts="1" count="1">
    <dataValidation type="list" allowBlank="1" showInputMessage="1" showErrorMessage="1" errorTitle="Invalid Attribute Type" error="Please select an attribute type from the dropdown list." sqref="B3:Z3" xr:uid="{FE01A1AE-2104-46B3-9A62-85A69C69B1FB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Props1.xml><?xml version="1.0" encoding="utf-8"?>
<ds:datastoreItem xmlns:ds="http://schemas.openxmlformats.org/officeDocument/2006/customXml" ds:itemID="{13D2A1A4-6842-497F-8AEA-E01D0BB8A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87A28C-1AAD-46B2-B829-A9F00276F4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61355-214E-4ED2-BB73-EA3EDBAF48FC}">
  <ds:schemaRefs>
    <ds:schemaRef ds:uri="http://schemas.microsoft.com/office/2006/documentManagement/types"/>
    <ds:schemaRef ds:uri="http://schemas.microsoft.com/office/infopath/2007/PartnerControls"/>
    <ds:schemaRef ds:uri="0b0e1be7-aa3b-46a5-9072-5e877ef037d4"/>
    <ds:schemaRef ds:uri="http://purl.org/dc/elements/1.1/"/>
    <ds:schemaRef ds:uri="http://schemas.microsoft.com/office/2006/metadata/properties"/>
    <ds:schemaRef ds:uri="95d8991b-28e1-44b2-b8f6-0f77465b2a74"/>
    <ds:schemaRef ds:uri="http://schemas.openxmlformats.org/package/2006/metadata/core-properties"/>
    <ds:schemaRef ds:uri="http://purl.org/dc/terms/"/>
    <ds:schemaRef ds:uri="85555815-250C-46BE-9A96-A2388C6252F7"/>
    <ds:schemaRef ds:uri="85555815-250c-46be-9a96-a2388c6252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Grundfos_GrundfosPumps ConTab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Seago</dc:creator>
  <cp:keywords/>
  <dc:description/>
  <cp:lastModifiedBy>Patrick Seago</cp:lastModifiedBy>
  <cp:revision/>
  <dcterms:created xsi:type="dcterms:W3CDTF">2019-04-01T14:35:40Z</dcterms:created>
  <dcterms:modified xsi:type="dcterms:W3CDTF">2022-02-23T16:32:03Z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  <property fmtid="{D5CDD505-2E9C-101B-9397-08002B2CF9AE}" pid="3" name="AuthorIds_UIVersion_1536">
    <vt:lpwstr>136</vt:lpwstr>
  </property>
</Properties>
</file>