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04092\Documents\2-Projects\price increase example\PSDs\"/>
    </mc:Choice>
  </mc:AlternateContent>
  <xr:revisionPtr revIDLastSave="0" documentId="13_ncr:1_{A166C87B-F550-4CFB-949A-1FC2A8637469}" xr6:coauthVersionLast="46" xr6:coauthVersionMax="46" xr10:uidLastSave="{00000000-0000-0000-0000-000000000000}"/>
  <bookViews>
    <workbookView xWindow="16365" yWindow="3840" windowWidth="21600" windowHeight="11385" firstSheet="1" activeTab="1" xr2:uid="{00000000-000D-0000-FFFF-FFFF00000000}"/>
  </bookViews>
  <sheets>
    <sheet name="Info" sheetId="1" r:id="rId1"/>
    <sheet name="CR BpaQ" sheetId="2" r:id="rId2"/>
    <sheet name="Sheet1" sheetId="3" r:id="rId3"/>
    <sheet name="Motor Data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4" l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I1049" i="2"/>
  <c r="E1049" i="2"/>
  <c r="I1048" i="2"/>
  <c r="E1048" i="2"/>
  <c r="I1047" i="2"/>
  <c r="E1047" i="2"/>
  <c r="I1046" i="2"/>
  <c r="E1046" i="2"/>
  <c r="I1045" i="2"/>
  <c r="E1045" i="2"/>
  <c r="I1044" i="2"/>
  <c r="E1044" i="2"/>
  <c r="I1043" i="2"/>
  <c r="E1043" i="2"/>
  <c r="I1042" i="2"/>
  <c r="E1042" i="2"/>
  <c r="I1041" i="2"/>
  <c r="E1041" i="2"/>
  <c r="I1040" i="2"/>
  <c r="E1040" i="2"/>
  <c r="I1039" i="2"/>
  <c r="E1039" i="2"/>
  <c r="I1038" i="2"/>
  <c r="E1038" i="2"/>
  <c r="I1037" i="2"/>
  <c r="E1037" i="2"/>
  <c r="I1036" i="2"/>
  <c r="E1036" i="2"/>
  <c r="I1035" i="2"/>
  <c r="E1035" i="2"/>
  <c r="I1034" i="2"/>
  <c r="E1034" i="2"/>
  <c r="I1033" i="2"/>
  <c r="E1033" i="2"/>
  <c r="I1032" i="2"/>
  <c r="E1032" i="2"/>
  <c r="I1031" i="2"/>
  <c r="E1031" i="2"/>
  <c r="I1030" i="2"/>
  <c r="E1030" i="2"/>
  <c r="I1029" i="2"/>
  <c r="E1029" i="2"/>
  <c r="I1028" i="2"/>
  <c r="E1028" i="2"/>
  <c r="I1027" i="2"/>
  <c r="E1027" i="2"/>
  <c r="I1026" i="2"/>
  <c r="E1026" i="2"/>
  <c r="I1025" i="2"/>
  <c r="E1025" i="2"/>
  <c r="I1024" i="2"/>
  <c r="E1024" i="2"/>
  <c r="I1023" i="2"/>
  <c r="E1023" i="2"/>
  <c r="I1022" i="2"/>
  <c r="E1022" i="2"/>
  <c r="I1021" i="2"/>
  <c r="E1021" i="2"/>
  <c r="I1020" i="2"/>
  <c r="E1020" i="2"/>
  <c r="I1019" i="2"/>
  <c r="E1019" i="2"/>
  <c r="I1018" i="2"/>
  <c r="E1018" i="2"/>
  <c r="I1017" i="2"/>
  <c r="E1017" i="2"/>
  <c r="I1016" i="2"/>
  <c r="E1016" i="2"/>
  <c r="I1015" i="2"/>
  <c r="E1015" i="2"/>
  <c r="I1014" i="2"/>
  <c r="E1014" i="2"/>
  <c r="I1013" i="2"/>
  <c r="E1013" i="2"/>
  <c r="I1012" i="2"/>
  <c r="E1012" i="2"/>
  <c r="I1011" i="2"/>
  <c r="E1011" i="2"/>
  <c r="I1010" i="2"/>
  <c r="E1010" i="2"/>
  <c r="I1009" i="2"/>
  <c r="E1009" i="2"/>
  <c r="I1008" i="2"/>
  <c r="E1008" i="2"/>
  <c r="I1007" i="2"/>
  <c r="E1007" i="2"/>
  <c r="I1006" i="2"/>
  <c r="E1006" i="2"/>
  <c r="I1005" i="2"/>
  <c r="E1005" i="2"/>
  <c r="I1004" i="2"/>
  <c r="E1004" i="2"/>
  <c r="I1003" i="2"/>
  <c r="E1003" i="2"/>
  <c r="I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AB989" i="2"/>
  <c r="P989" i="2"/>
  <c r="AB988" i="2"/>
  <c r="P988" i="2"/>
  <c r="AB987" i="2"/>
  <c r="P987" i="2"/>
  <c r="AB986" i="2"/>
  <c r="P986" i="2"/>
  <c r="P985" i="2"/>
  <c r="P984" i="2"/>
  <c r="AB983" i="2"/>
  <c r="P983" i="2"/>
  <c r="AB982" i="2"/>
  <c r="P982" i="2"/>
  <c r="AB981" i="2"/>
  <c r="P981" i="2"/>
  <c r="AB980" i="2"/>
  <c r="P980" i="2"/>
  <c r="AB979" i="2"/>
  <c r="P979" i="2"/>
  <c r="AB978" i="2"/>
  <c r="P978" i="2"/>
  <c r="AB977" i="2"/>
  <c r="P977" i="2"/>
  <c r="AB976" i="2"/>
  <c r="P976" i="2"/>
  <c r="AB975" i="2"/>
  <c r="P975" i="2"/>
  <c r="AB974" i="2"/>
  <c r="P974" i="2"/>
  <c r="AB973" i="2"/>
  <c r="P973" i="2"/>
  <c r="AB972" i="2"/>
  <c r="P972" i="2"/>
  <c r="AB971" i="2"/>
  <c r="P971" i="2"/>
  <c r="AB970" i="2"/>
  <c r="P970" i="2"/>
  <c r="P969" i="2"/>
  <c r="P968" i="2"/>
  <c r="P967" i="2"/>
  <c r="P966" i="2"/>
  <c r="AB965" i="2"/>
  <c r="P965" i="2"/>
  <c r="AB964" i="2"/>
  <c r="P964" i="2"/>
  <c r="P963" i="2"/>
  <c r="P962" i="2"/>
  <c r="AB961" i="2"/>
  <c r="P961" i="2"/>
  <c r="AB960" i="2"/>
  <c r="P960" i="2"/>
  <c r="P959" i="2"/>
  <c r="P958" i="2"/>
  <c r="AB957" i="2"/>
  <c r="P957" i="2"/>
  <c r="AB956" i="2"/>
  <c r="P956" i="2"/>
  <c r="AB955" i="2"/>
  <c r="P955" i="2"/>
  <c r="AB954" i="2"/>
  <c r="P954" i="2"/>
  <c r="AB953" i="2"/>
  <c r="P953" i="2"/>
  <c r="AB952" i="2"/>
  <c r="P952" i="2"/>
  <c r="AB951" i="2"/>
  <c r="P951" i="2"/>
  <c r="AB950" i="2"/>
  <c r="P950" i="2"/>
  <c r="AB949" i="2"/>
  <c r="P949" i="2"/>
  <c r="AB948" i="2"/>
  <c r="P948" i="2"/>
  <c r="AB947" i="2"/>
  <c r="P947" i="2"/>
  <c r="AB946" i="2"/>
  <c r="P946" i="2"/>
  <c r="AB945" i="2"/>
  <c r="P945" i="2"/>
  <c r="G945" i="2"/>
  <c r="F945" i="2"/>
  <c r="AB944" i="2"/>
  <c r="P944" i="2"/>
  <c r="G944" i="2"/>
  <c r="F944" i="2"/>
  <c r="AB943" i="2"/>
  <c r="P943" i="2"/>
  <c r="G943" i="2"/>
  <c r="F943" i="2"/>
  <c r="AB942" i="2"/>
  <c r="P942" i="2"/>
  <c r="G942" i="2"/>
  <c r="F942" i="2"/>
  <c r="AB941" i="2"/>
  <c r="P941" i="2"/>
  <c r="G941" i="2"/>
  <c r="F941" i="2"/>
  <c r="AB940" i="2"/>
  <c r="P940" i="2"/>
  <c r="G940" i="2"/>
  <c r="F940" i="2"/>
  <c r="AB939" i="2"/>
  <c r="P939" i="2"/>
  <c r="G939" i="2"/>
  <c r="F939" i="2"/>
  <c r="AB938" i="2"/>
  <c r="P938" i="2"/>
  <c r="G938" i="2"/>
  <c r="F938" i="2"/>
  <c r="AB937" i="2"/>
  <c r="P937" i="2"/>
  <c r="G937" i="2"/>
  <c r="F937" i="2"/>
  <c r="AB936" i="2"/>
  <c r="P936" i="2"/>
  <c r="G936" i="2"/>
  <c r="F936" i="2"/>
  <c r="AB935" i="2"/>
  <c r="P935" i="2"/>
  <c r="G935" i="2"/>
  <c r="F935" i="2"/>
  <c r="AB934" i="2"/>
  <c r="P934" i="2"/>
  <c r="G934" i="2"/>
  <c r="F934" i="2"/>
  <c r="AB933" i="2"/>
  <c r="P933" i="2"/>
  <c r="G933" i="2"/>
  <c r="F933" i="2"/>
  <c r="AB932" i="2"/>
  <c r="P932" i="2"/>
  <c r="G932" i="2"/>
  <c r="F932" i="2"/>
  <c r="AB931" i="2"/>
  <c r="P931" i="2"/>
  <c r="G931" i="2"/>
  <c r="F931" i="2"/>
  <c r="AB930" i="2"/>
  <c r="P930" i="2"/>
  <c r="G930" i="2"/>
  <c r="F930" i="2"/>
  <c r="AB929" i="2"/>
  <c r="P929" i="2"/>
  <c r="G929" i="2"/>
  <c r="F929" i="2"/>
  <c r="AB928" i="2"/>
  <c r="P928" i="2"/>
  <c r="G928" i="2"/>
  <c r="F928" i="2"/>
  <c r="AB927" i="2"/>
  <c r="P927" i="2"/>
  <c r="G927" i="2"/>
  <c r="F927" i="2"/>
  <c r="AB926" i="2"/>
  <c r="P926" i="2"/>
  <c r="G926" i="2"/>
  <c r="F926" i="2"/>
  <c r="AB925" i="2"/>
  <c r="P925" i="2"/>
  <c r="G925" i="2"/>
  <c r="F925" i="2"/>
  <c r="AB924" i="2"/>
  <c r="P924" i="2"/>
  <c r="G924" i="2"/>
  <c r="F924" i="2"/>
  <c r="AB923" i="2"/>
  <c r="P923" i="2"/>
  <c r="G923" i="2"/>
  <c r="F923" i="2"/>
  <c r="AB922" i="2"/>
  <c r="P922" i="2"/>
  <c r="G922" i="2"/>
  <c r="F922" i="2"/>
  <c r="AB921" i="2"/>
  <c r="P921" i="2"/>
  <c r="G921" i="2"/>
  <c r="F921" i="2"/>
  <c r="AB920" i="2"/>
  <c r="P920" i="2"/>
  <c r="G920" i="2"/>
  <c r="F920" i="2"/>
  <c r="AB919" i="2"/>
  <c r="P919" i="2"/>
  <c r="G919" i="2"/>
  <c r="F919" i="2"/>
  <c r="AB918" i="2"/>
  <c r="P918" i="2"/>
  <c r="G918" i="2"/>
  <c r="F918" i="2"/>
  <c r="AB917" i="2"/>
  <c r="P917" i="2"/>
  <c r="G917" i="2"/>
  <c r="F917" i="2"/>
  <c r="AB916" i="2"/>
  <c r="P916" i="2"/>
  <c r="G916" i="2"/>
  <c r="F916" i="2"/>
  <c r="AB915" i="2"/>
  <c r="P915" i="2"/>
  <c r="G915" i="2"/>
  <c r="F915" i="2"/>
  <c r="AB914" i="2"/>
  <c r="P914" i="2"/>
  <c r="G914" i="2"/>
  <c r="F914" i="2"/>
  <c r="AB913" i="2"/>
  <c r="P913" i="2"/>
  <c r="G913" i="2"/>
  <c r="F913" i="2"/>
  <c r="AB912" i="2"/>
  <c r="P912" i="2"/>
  <c r="G912" i="2"/>
  <c r="F912" i="2"/>
  <c r="AB911" i="2"/>
  <c r="P911" i="2"/>
  <c r="G911" i="2"/>
  <c r="F911" i="2"/>
  <c r="AB910" i="2"/>
  <c r="P910" i="2"/>
  <c r="G910" i="2"/>
  <c r="F910" i="2"/>
  <c r="AB909" i="2"/>
  <c r="P909" i="2"/>
  <c r="G909" i="2"/>
  <c r="F909" i="2"/>
  <c r="AB908" i="2"/>
  <c r="P908" i="2"/>
  <c r="G908" i="2"/>
  <c r="F908" i="2"/>
  <c r="AB907" i="2"/>
  <c r="P907" i="2"/>
  <c r="G907" i="2"/>
  <c r="F907" i="2"/>
  <c r="AB906" i="2"/>
  <c r="P906" i="2"/>
  <c r="G906" i="2"/>
  <c r="F906" i="2"/>
  <c r="AB905" i="2"/>
  <c r="P905" i="2"/>
  <c r="G905" i="2"/>
  <c r="F905" i="2"/>
  <c r="AB904" i="2"/>
  <c r="P904" i="2"/>
  <c r="G904" i="2"/>
  <c r="F904" i="2"/>
  <c r="AB903" i="2"/>
  <c r="P903" i="2"/>
  <c r="G903" i="2"/>
  <c r="F903" i="2"/>
  <c r="AB902" i="2"/>
  <c r="P902" i="2"/>
  <c r="G902" i="2"/>
  <c r="F902" i="2"/>
  <c r="AB901" i="2"/>
  <c r="P901" i="2"/>
  <c r="G901" i="2"/>
  <c r="F901" i="2"/>
  <c r="AB900" i="2"/>
  <c r="P900" i="2"/>
  <c r="G900" i="2"/>
  <c r="F900" i="2"/>
  <c r="AB899" i="2"/>
  <c r="P899" i="2"/>
  <c r="G899" i="2"/>
  <c r="F899" i="2"/>
  <c r="AB898" i="2"/>
  <c r="P898" i="2"/>
  <c r="G898" i="2"/>
  <c r="F898" i="2"/>
  <c r="AB897" i="2"/>
  <c r="P897" i="2"/>
  <c r="G897" i="2"/>
  <c r="F897" i="2"/>
  <c r="AB896" i="2"/>
  <c r="P896" i="2"/>
  <c r="G896" i="2"/>
  <c r="F896" i="2"/>
  <c r="AB895" i="2"/>
  <c r="P895" i="2"/>
  <c r="G895" i="2"/>
  <c r="F895" i="2"/>
  <c r="AB894" i="2"/>
  <c r="P894" i="2"/>
  <c r="G894" i="2"/>
  <c r="F894" i="2"/>
  <c r="AB893" i="2"/>
  <c r="P893" i="2"/>
  <c r="G893" i="2"/>
  <c r="AB892" i="2"/>
  <c r="P892" i="2"/>
  <c r="G892" i="2"/>
  <c r="AB891" i="2"/>
  <c r="P891" i="2"/>
  <c r="G891" i="2"/>
  <c r="AB890" i="2"/>
  <c r="P890" i="2"/>
  <c r="G890" i="2"/>
  <c r="AB889" i="2"/>
  <c r="P889" i="2"/>
  <c r="G889" i="2"/>
  <c r="F889" i="2"/>
  <c r="AB888" i="2"/>
  <c r="P888" i="2"/>
  <c r="G888" i="2"/>
  <c r="F888" i="2"/>
  <c r="AB887" i="2"/>
  <c r="P887" i="2"/>
  <c r="G887" i="2"/>
  <c r="F887" i="2"/>
  <c r="AB886" i="2"/>
  <c r="P886" i="2"/>
  <c r="G886" i="2"/>
  <c r="F886" i="2"/>
  <c r="AB885" i="2"/>
  <c r="P885" i="2"/>
  <c r="G885" i="2"/>
  <c r="F885" i="2"/>
  <c r="AB884" i="2"/>
  <c r="P884" i="2"/>
  <c r="G884" i="2"/>
  <c r="F884" i="2"/>
  <c r="AB883" i="2"/>
  <c r="P883" i="2"/>
  <c r="G883" i="2"/>
  <c r="F883" i="2"/>
  <c r="AB882" i="2"/>
  <c r="P882" i="2"/>
  <c r="G882" i="2"/>
  <c r="F882" i="2"/>
  <c r="AB881" i="2"/>
  <c r="P881" i="2"/>
  <c r="G881" i="2"/>
  <c r="F881" i="2"/>
  <c r="AB880" i="2"/>
  <c r="P880" i="2"/>
  <c r="G880" i="2"/>
  <c r="F880" i="2"/>
  <c r="AB879" i="2"/>
  <c r="P879" i="2"/>
  <c r="G879" i="2"/>
  <c r="F879" i="2"/>
  <c r="AB878" i="2"/>
  <c r="P878" i="2"/>
  <c r="G878" i="2"/>
  <c r="F878" i="2"/>
  <c r="AB877" i="2"/>
  <c r="P877" i="2"/>
  <c r="G877" i="2"/>
  <c r="F877" i="2"/>
  <c r="AB876" i="2"/>
  <c r="P876" i="2"/>
  <c r="G876" i="2"/>
  <c r="F876" i="2"/>
  <c r="AB875" i="2"/>
  <c r="P875" i="2"/>
  <c r="G875" i="2"/>
  <c r="F875" i="2"/>
  <c r="AB874" i="2"/>
  <c r="P874" i="2"/>
  <c r="G874" i="2"/>
  <c r="F874" i="2"/>
  <c r="AB873" i="2"/>
  <c r="P873" i="2"/>
  <c r="G873" i="2"/>
  <c r="F873" i="2"/>
  <c r="AB872" i="2"/>
  <c r="P872" i="2"/>
  <c r="G872" i="2"/>
  <c r="F872" i="2"/>
  <c r="AB871" i="2"/>
  <c r="P871" i="2"/>
  <c r="G871" i="2"/>
  <c r="F871" i="2"/>
  <c r="AB870" i="2"/>
  <c r="P870" i="2"/>
  <c r="G870" i="2"/>
  <c r="F870" i="2"/>
  <c r="AB869" i="2"/>
  <c r="P869" i="2"/>
  <c r="G869" i="2"/>
  <c r="F869" i="2"/>
  <c r="AB868" i="2"/>
  <c r="P868" i="2"/>
  <c r="G868" i="2"/>
  <c r="F868" i="2"/>
  <c r="AB867" i="2"/>
  <c r="P867" i="2"/>
  <c r="G867" i="2"/>
  <c r="F867" i="2"/>
  <c r="AB866" i="2"/>
  <c r="P866" i="2"/>
  <c r="G866" i="2"/>
  <c r="F866" i="2"/>
  <c r="AB865" i="2"/>
  <c r="P865" i="2"/>
  <c r="G865" i="2"/>
  <c r="F865" i="2"/>
  <c r="AB864" i="2"/>
  <c r="P864" i="2"/>
  <c r="G864" i="2"/>
  <c r="F864" i="2"/>
  <c r="AB863" i="2"/>
  <c r="P863" i="2"/>
  <c r="G863" i="2"/>
  <c r="F863" i="2"/>
  <c r="AB862" i="2"/>
  <c r="P862" i="2"/>
  <c r="G862" i="2"/>
  <c r="F862" i="2"/>
  <c r="AB861" i="2"/>
  <c r="P861" i="2"/>
  <c r="G861" i="2"/>
  <c r="F861" i="2"/>
  <c r="AB860" i="2"/>
  <c r="P860" i="2"/>
  <c r="G860" i="2"/>
  <c r="F860" i="2"/>
  <c r="AB859" i="2"/>
  <c r="P859" i="2"/>
  <c r="G859" i="2"/>
  <c r="F859" i="2"/>
  <c r="AB858" i="2"/>
  <c r="P858" i="2"/>
  <c r="G858" i="2"/>
  <c r="F858" i="2"/>
  <c r="AB857" i="2"/>
  <c r="P857" i="2"/>
  <c r="G857" i="2"/>
  <c r="F857" i="2"/>
  <c r="AB856" i="2"/>
  <c r="P856" i="2"/>
  <c r="G856" i="2"/>
  <c r="F856" i="2"/>
  <c r="AB855" i="2"/>
  <c r="P855" i="2"/>
  <c r="G855" i="2"/>
  <c r="F855" i="2"/>
  <c r="AB854" i="2"/>
  <c r="P854" i="2"/>
  <c r="G854" i="2"/>
  <c r="F854" i="2"/>
  <c r="AB853" i="2"/>
  <c r="P853" i="2"/>
  <c r="G853" i="2"/>
  <c r="F853" i="2"/>
  <c r="AB852" i="2"/>
  <c r="P852" i="2"/>
  <c r="G852" i="2"/>
  <c r="F852" i="2"/>
  <c r="AB851" i="2"/>
  <c r="P851" i="2"/>
  <c r="G851" i="2"/>
  <c r="F851" i="2"/>
  <c r="AB850" i="2"/>
  <c r="P850" i="2"/>
  <c r="G850" i="2"/>
  <c r="F850" i="2"/>
  <c r="AB849" i="2"/>
  <c r="P849" i="2"/>
  <c r="G849" i="2"/>
  <c r="F849" i="2"/>
  <c r="AB848" i="2"/>
  <c r="P848" i="2"/>
  <c r="G848" i="2"/>
  <c r="F848" i="2"/>
  <c r="AB847" i="2"/>
  <c r="P847" i="2"/>
  <c r="G847" i="2"/>
  <c r="F847" i="2"/>
  <c r="AB846" i="2"/>
  <c r="P846" i="2"/>
  <c r="G846" i="2"/>
  <c r="F846" i="2"/>
  <c r="AB845" i="2"/>
  <c r="P845" i="2"/>
  <c r="G845" i="2"/>
  <c r="F845" i="2"/>
  <c r="AB844" i="2"/>
  <c r="P844" i="2"/>
  <c r="G844" i="2"/>
  <c r="F844" i="2"/>
  <c r="AB843" i="2"/>
  <c r="P843" i="2"/>
  <c r="G843" i="2"/>
  <c r="F843" i="2"/>
  <c r="AB842" i="2"/>
  <c r="P842" i="2"/>
  <c r="G842" i="2"/>
  <c r="F842" i="2"/>
  <c r="AB841" i="2"/>
  <c r="P841" i="2"/>
  <c r="G841" i="2"/>
  <c r="F841" i="2"/>
  <c r="AB840" i="2"/>
  <c r="P840" i="2"/>
  <c r="G840" i="2"/>
  <c r="F840" i="2"/>
  <c r="AB839" i="2"/>
  <c r="P839" i="2"/>
  <c r="G839" i="2"/>
  <c r="F839" i="2"/>
  <c r="AB838" i="2"/>
  <c r="P838" i="2"/>
  <c r="G838" i="2"/>
  <c r="F838" i="2"/>
  <c r="AB837" i="2"/>
  <c r="P837" i="2"/>
  <c r="G837" i="2"/>
  <c r="F837" i="2"/>
  <c r="AB836" i="2"/>
  <c r="P836" i="2"/>
  <c r="G836" i="2"/>
  <c r="F836" i="2"/>
  <c r="AB835" i="2"/>
  <c r="P835" i="2"/>
  <c r="G835" i="2"/>
  <c r="F835" i="2"/>
  <c r="AB834" i="2"/>
  <c r="P834" i="2"/>
  <c r="G834" i="2"/>
  <c r="F834" i="2"/>
  <c r="AB833" i="2"/>
  <c r="P833" i="2"/>
  <c r="G833" i="2"/>
  <c r="F833" i="2"/>
  <c r="AB832" i="2"/>
  <c r="P832" i="2"/>
  <c r="G832" i="2"/>
  <c r="F832" i="2"/>
  <c r="AB831" i="2"/>
  <c r="P831" i="2"/>
  <c r="G831" i="2"/>
  <c r="F831" i="2"/>
  <c r="AB830" i="2"/>
  <c r="P830" i="2"/>
  <c r="G830" i="2"/>
  <c r="F830" i="2"/>
  <c r="AB829" i="2"/>
  <c r="P829" i="2"/>
  <c r="G829" i="2"/>
  <c r="F829" i="2"/>
  <c r="AB828" i="2"/>
  <c r="P828" i="2"/>
  <c r="G828" i="2"/>
  <c r="F828" i="2"/>
  <c r="AB827" i="2"/>
  <c r="P827" i="2"/>
  <c r="G827" i="2"/>
  <c r="F827" i="2"/>
  <c r="AB826" i="2"/>
  <c r="P826" i="2"/>
  <c r="G826" i="2"/>
  <c r="F826" i="2"/>
  <c r="AB825" i="2"/>
  <c r="P825" i="2"/>
  <c r="G825" i="2"/>
  <c r="F825" i="2"/>
  <c r="AB824" i="2"/>
  <c r="P824" i="2"/>
  <c r="G824" i="2"/>
  <c r="F824" i="2"/>
  <c r="AB823" i="2"/>
  <c r="P823" i="2"/>
  <c r="G823" i="2"/>
  <c r="F823" i="2"/>
  <c r="AB822" i="2"/>
  <c r="P822" i="2"/>
  <c r="G822" i="2"/>
  <c r="F822" i="2"/>
  <c r="AB821" i="2"/>
  <c r="P821" i="2"/>
  <c r="G821" i="2"/>
  <c r="F821" i="2"/>
  <c r="AB820" i="2"/>
  <c r="P820" i="2"/>
  <c r="G820" i="2"/>
  <c r="F820" i="2"/>
  <c r="AB819" i="2"/>
  <c r="P819" i="2"/>
  <c r="G819" i="2"/>
  <c r="F819" i="2"/>
  <c r="AB818" i="2"/>
  <c r="P818" i="2"/>
  <c r="G818" i="2"/>
  <c r="F818" i="2"/>
  <c r="AB817" i="2"/>
  <c r="P817" i="2"/>
  <c r="G817" i="2"/>
  <c r="F817" i="2"/>
  <c r="AB816" i="2"/>
  <c r="P816" i="2"/>
  <c r="G816" i="2"/>
  <c r="F816" i="2"/>
  <c r="AB815" i="2"/>
  <c r="P815" i="2"/>
  <c r="G815" i="2"/>
  <c r="F815" i="2"/>
  <c r="AB814" i="2"/>
  <c r="P814" i="2"/>
  <c r="G814" i="2"/>
  <c r="F814" i="2"/>
  <c r="AB813" i="2"/>
  <c r="P813" i="2"/>
  <c r="G813" i="2"/>
  <c r="F813" i="2"/>
  <c r="AB812" i="2"/>
  <c r="P812" i="2"/>
  <c r="G812" i="2"/>
  <c r="F812" i="2"/>
  <c r="AB811" i="2"/>
  <c r="P811" i="2"/>
  <c r="G811" i="2"/>
  <c r="F811" i="2"/>
  <c r="AB810" i="2"/>
  <c r="P810" i="2"/>
  <c r="G810" i="2"/>
  <c r="F810" i="2"/>
  <c r="AB809" i="2"/>
  <c r="P809" i="2"/>
  <c r="G809" i="2"/>
  <c r="F809" i="2"/>
  <c r="AB808" i="2"/>
  <c r="P808" i="2"/>
  <c r="G808" i="2"/>
  <c r="F808" i="2"/>
  <c r="AB807" i="2"/>
  <c r="P807" i="2"/>
  <c r="G807" i="2"/>
  <c r="F807" i="2"/>
  <c r="AB806" i="2"/>
  <c r="P806" i="2"/>
  <c r="G806" i="2"/>
  <c r="F806" i="2"/>
  <c r="AB805" i="2"/>
  <c r="P805" i="2"/>
  <c r="G805" i="2"/>
  <c r="F805" i="2"/>
  <c r="AB804" i="2"/>
  <c r="P804" i="2"/>
  <c r="G804" i="2"/>
  <c r="F804" i="2"/>
  <c r="AB803" i="2"/>
  <c r="P803" i="2"/>
  <c r="G803" i="2"/>
  <c r="F803" i="2"/>
  <c r="AB802" i="2"/>
  <c r="P802" i="2"/>
  <c r="G802" i="2"/>
  <c r="F802" i="2"/>
  <c r="AB801" i="2"/>
  <c r="P801" i="2"/>
  <c r="G801" i="2"/>
  <c r="F801" i="2"/>
  <c r="AB800" i="2"/>
  <c r="P800" i="2"/>
  <c r="G800" i="2"/>
  <c r="F800" i="2"/>
  <c r="AB799" i="2"/>
  <c r="P799" i="2"/>
  <c r="G799" i="2"/>
  <c r="F799" i="2"/>
  <c r="AB798" i="2"/>
  <c r="P798" i="2"/>
  <c r="G798" i="2"/>
  <c r="F798" i="2"/>
  <c r="AB797" i="2"/>
  <c r="P797" i="2"/>
  <c r="G797" i="2"/>
  <c r="F797" i="2"/>
  <c r="AB796" i="2"/>
  <c r="P796" i="2"/>
  <c r="G796" i="2"/>
  <c r="F796" i="2"/>
  <c r="AB795" i="2"/>
  <c r="P795" i="2"/>
  <c r="G795" i="2"/>
  <c r="F795" i="2"/>
  <c r="AB794" i="2"/>
  <c r="P794" i="2"/>
  <c r="G794" i="2"/>
  <c r="F794" i="2"/>
  <c r="AB793" i="2"/>
  <c r="P793" i="2"/>
  <c r="G793" i="2"/>
  <c r="F793" i="2"/>
  <c r="AB792" i="2"/>
  <c r="P792" i="2"/>
  <c r="G792" i="2"/>
  <c r="F792" i="2"/>
  <c r="AB791" i="2"/>
  <c r="P791" i="2"/>
  <c r="G791" i="2"/>
  <c r="F791" i="2"/>
  <c r="AB790" i="2"/>
  <c r="P790" i="2"/>
  <c r="G790" i="2"/>
  <c r="F790" i="2"/>
  <c r="AB789" i="2"/>
  <c r="P789" i="2"/>
  <c r="G789" i="2"/>
  <c r="F789" i="2"/>
  <c r="AB788" i="2"/>
  <c r="P788" i="2"/>
  <c r="G788" i="2"/>
  <c r="F788" i="2"/>
  <c r="AB787" i="2"/>
  <c r="P787" i="2"/>
  <c r="G787" i="2"/>
  <c r="F787" i="2"/>
  <c r="AB786" i="2"/>
  <c r="P786" i="2"/>
  <c r="G786" i="2"/>
  <c r="F786" i="2"/>
  <c r="AB785" i="2"/>
  <c r="P785" i="2"/>
  <c r="G785" i="2"/>
  <c r="F785" i="2"/>
  <c r="AB784" i="2"/>
  <c r="P784" i="2"/>
  <c r="G784" i="2"/>
  <c r="F784" i="2"/>
  <c r="AB783" i="2"/>
  <c r="P783" i="2"/>
  <c r="G783" i="2"/>
  <c r="F783" i="2"/>
  <c r="AB782" i="2"/>
  <c r="P782" i="2"/>
  <c r="G782" i="2"/>
  <c r="F782" i="2"/>
  <c r="AB781" i="2"/>
  <c r="P781" i="2"/>
  <c r="G781" i="2"/>
  <c r="F781" i="2"/>
  <c r="AB780" i="2"/>
  <c r="P780" i="2"/>
  <c r="G780" i="2"/>
  <c r="F780" i="2"/>
  <c r="AB779" i="2"/>
  <c r="P779" i="2"/>
  <c r="G779" i="2"/>
  <c r="F779" i="2"/>
  <c r="AB778" i="2"/>
  <c r="P778" i="2"/>
  <c r="G778" i="2"/>
  <c r="F778" i="2"/>
  <c r="AB777" i="2"/>
  <c r="P777" i="2"/>
  <c r="G777" i="2"/>
  <c r="F777" i="2"/>
  <c r="AB776" i="2"/>
  <c r="P776" i="2"/>
  <c r="G776" i="2"/>
  <c r="F776" i="2"/>
  <c r="AB775" i="2"/>
  <c r="P775" i="2"/>
  <c r="G775" i="2"/>
  <c r="F775" i="2"/>
  <c r="AB774" i="2"/>
  <c r="P774" i="2"/>
  <c r="G774" i="2"/>
  <c r="F774" i="2"/>
  <c r="AB773" i="2"/>
  <c r="P773" i="2"/>
  <c r="G773" i="2"/>
  <c r="F773" i="2"/>
  <c r="AB772" i="2"/>
  <c r="P772" i="2"/>
  <c r="G772" i="2"/>
  <c r="F772" i="2"/>
  <c r="AB771" i="2"/>
  <c r="P771" i="2"/>
  <c r="G771" i="2"/>
  <c r="F771" i="2"/>
  <c r="AB770" i="2"/>
  <c r="P770" i="2"/>
  <c r="G770" i="2"/>
  <c r="F770" i="2"/>
  <c r="AB769" i="2"/>
  <c r="P769" i="2"/>
  <c r="G769" i="2"/>
  <c r="F769" i="2"/>
  <c r="AB768" i="2"/>
  <c r="P768" i="2"/>
  <c r="G768" i="2"/>
  <c r="F768" i="2"/>
  <c r="AB767" i="2"/>
  <c r="P767" i="2"/>
  <c r="G767" i="2"/>
  <c r="F767" i="2"/>
  <c r="AB766" i="2"/>
  <c r="P766" i="2"/>
  <c r="G766" i="2"/>
  <c r="F766" i="2"/>
  <c r="AB765" i="2"/>
  <c r="P765" i="2"/>
  <c r="G765" i="2"/>
  <c r="F765" i="2"/>
  <c r="AB764" i="2"/>
  <c r="P764" i="2"/>
  <c r="G764" i="2"/>
  <c r="F764" i="2"/>
  <c r="AB763" i="2"/>
  <c r="P763" i="2"/>
  <c r="G763" i="2"/>
  <c r="F763" i="2"/>
  <c r="AB762" i="2"/>
  <c r="P762" i="2"/>
  <c r="G762" i="2"/>
  <c r="F762" i="2"/>
  <c r="AB761" i="2"/>
  <c r="P761" i="2"/>
  <c r="G761" i="2"/>
  <c r="F761" i="2"/>
  <c r="AB760" i="2"/>
  <c r="P760" i="2"/>
  <c r="G760" i="2"/>
  <c r="F760" i="2"/>
  <c r="AB759" i="2"/>
  <c r="P759" i="2"/>
  <c r="G759" i="2"/>
  <c r="F759" i="2"/>
  <c r="AB758" i="2"/>
  <c r="P758" i="2"/>
  <c r="G758" i="2"/>
  <c r="F758" i="2"/>
  <c r="AB757" i="2"/>
  <c r="P757" i="2"/>
  <c r="G757" i="2"/>
  <c r="F757" i="2"/>
  <c r="AB756" i="2"/>
  <c r="P756" i="2"/>
  <c r="G756" i="2"/>
  <c r="F756" i="2"/>
  <c r="AB755" i="2"/>
  <c r="P755" i="2"/>
  <c r="G755" i="2"/>
  <c r="F755" i="2"/>
  <c r="AB754" i="2"/>
  <c r="P754" i="2"/>
  <c r="G754" i="2"/>
  <c r="F754" i="2"/>
  <c r="AB753" i="2"/>
  <c r="P753" i="2"/>
  <c r="G753" i="2"/>
  <c r="F753" i="2"/>
  <c r="AB752" i="2"/>
  <c r="P752" i="2"/>
  <c r="G752" i="2"/>
  <c r="F752" i="2"/>
  <c r="AB751" i="2"/>
  <c r="P751" i="2"/>
  <c r="G751" i="2"/>
  <c r="F751" i="2"/>
  <c r="AB750" i="2"/>
  <c r="P750" i="2"/>
  <c r="G750" i="2"/>
  <c r="F750" i="2"/>
  <c r="AB749" i="2"/>
  <c r="P749" i="2"/>
  <c r="G749" i="2"/>
  <c r="F749" i="2"/>
  <c r="AB748" i="2"/>
  <c r="P748" i="2"/>
  <c r="G748" i="2"/>
  <c r="F748" i="2"/>
  <c r="AB747" i="2"/>
  <c r="P747" i="2"/>
  <c r="G747" i="2"/>
  <c r="F747" i="2"/>
  <c r="AB746" i="2"/>
  <c r="P746" i="2"/>
  <c r="G746" i="2"/>
  <c r="F746" i="2"/>
  <c r="AB745" i="2"/>
  <c r="P745" i="2"/>
  <c r="G745" i="2"/>
  <c r="F745" i="2"/>
  <c r="AB744" i="2"/>
  <c r="P744" i="2"/>
  <c r="G744" i="2"/>
  <c r="F744" i="2"/>
  <c r="AB743" i="2"/>
  <c r="P743" i="2"/>
  <c r="G743" i="2"/>
  <c r="F743" i="2"/>
  <c r="AB742" i="2"/>
  <c r="P742" i="2"/>
  <c r="G742" i="2"/>
  <c r="F742" i="2"/>
  <c r="AB741" i="2"/>
  <c r="P741" i="2"/>
  <c r="G741" i="2"/>
  <c r="F741" i="2"/>
  <c r="AB740" i="2"/>
  <c r="P740" i="2"/>
  <c r="G740" i="2"/>
  <c r="F740" i="2"/>
  <c r="AB739" i="2"/>
  <c r="P739" i="2"/>
  <c r="G739" i="2"/>
  <c r="F739" i="2"/>
  <c r="AB738" i="2"/>
  <c r="P738" i="2"/>
  <c r="G738" i="2"/>
  <c r="F738" i="2"/>
  <c r="AB737" i="2"/>
  <c r="P737" i="2"/>
  <c r="G737" i="2"/>
  <c r="F737" i="2"/>
  <c r="AB736" i="2"/>
  <c r="P736" i="2"/>
  <c r="G736" i="2"/>
  <c r="F736" i="2"/>
  <c r="AB735" i="2"/>
  <c r="P735" i="2"/>
  <c r="G735" i="2"/>
  <c r="F735" i="2"/>
  <c r="AB734" i="2"/>
  <c r="P734" i="2"/>
  <c r="G734" i="2"/>
  <c r="F734" i="2"/>
  <c r="AB733" i="2"/>
  <c r="P733" i="2"/>
  <c r="AB732" i="2"/>
  <c r="P732" i="2"/>
  <c r="AB731" i="2"/>
  <c r="P731" i="2"/>
  <c r="I731" i="2"/>
  <c r="H731" i="2"/>
  <c r="AB730" i="2"/>
  <c r="P730" i="2"/>
  <c r="AB729" i="2"/>
  <c r="P729" i="2"/>
  <c r="AB728" i="2"/>
  <c r="P728" i="2"/>
  <c r="I728" i="2"/>
  <c r="I729" i="2" s="1"/>
  <c r="AB727" i="2"/>
  <c r="P727" i="2"/>
  <c r="I727" i="2"/>
  <c r="H727" i="2"/>
  <c r="H728" i="2" s="1"/>
  <c r="H729" i="2" s="1"/>
  <c r="AB726" i="2"/>
  <c r="P726" i="2"/>
  <c r="AB725" i="2"/>
  <c r="P725" i="2"/>
  <c r="I725" i="2"/>
  <c r="H725" i="2"/>
  <c r="AB724" i="2"/>
  <c r="P724" i="2"/>
  <c r="I724" i="2"/>
  <c r="H724" i="2"/>
  <c r="AB723" i="2"/>
  <c r="P723" i="2"/>
  <c r="I723" i="2"/>
  <c r="H723" i="2"/>
  <c r="AB722" i="2"/>
  <c r="P722" i="2"/>
  <c r="AB721" i="2"/>
  <c r="P721" i="2"/>
  <c r="I721" i="2"/>
  <c r="AB720" i="2"/>
  <c r="P720" i="2"/>
  <c r="I720" i="2"/>
  <c r="AB719" i="2"/>
  <c r="P719" i="2"/>
  <c r="I719" i="2"/>
  <c r="H719" i="2"/>
  <c r="H720" i="2" s="1"/>
  <c r="H721" i="2" s="1"/>
  <c r="AB718" i="2"/>
  <c r="P718" i="2"/>
  <c r="AB717" i="2"/>
  <c r="P717" i="2"/>
  <c r="AB716" i="2"/>
  <c r="P716" i="2"/>
  <c r="AB715" i="2"/>
  <c r="P715" i="2"/>
  <c r="I715" i="2"/>
  <c r="I716" i="2" s="1"/>
  <c r="I717" i="2" s="1"/>
  <c r="H715" i="2"/>
  <c r="H716" i="2" s="1"/>
  <c r="H717" i="2" s="1"/>
  <c r="AB714" i="2"/>
  <c r="P714" i="2"/>
  <c r="AB713" i="2"/>
  <c r="P713" i="2"/>
  <c r="G713" i="2"/>
  <c r="AB712" i="2"/>
  <c r="P712" i="2"/>
  <c r="G712" i="2"/>
  <c r="AB711" i="2"/>
  <c r="P711" i="2"/>
  <c r="G711" i="2"/>
  <c r="AB710" i="2"/>
  <c r="P710" i="2"/>
  <c r="G710" i="2"/>
  <c r="AB709" i="2"/>
  <c r="P709" i="2"/>
  <c r="G709" i="2"/>
  <c r="F709" i="2"/>
  <c r="AB708" i="2"/>
  <c r="P708" i="2"/>
  <c r="G708" i="2"/>
  <c r="F708" i="2"/>
  <c r="AB707" i="2"/>
  <c r="P707" i="2"/>
  <c r="G707" i="2"/>
  <c r="F707" i="2"/>
  <c r="AB706" i="2"/>
  <c r="P706" i="2"/>
  <c r="G706" i="2"/>
  <c r="F706" i="2"/>
  <c r="AB705" i="2"/>
  <c r="P705" i="2"/>
  <c r="G705" i="2"/>
  <c r="F705" i="2"/>
  <c r="AB704" i="2"/>
  <c r="P704" i="2"/>
  <c r="G704" i="2"/>
  <c r="F704" i="2"/>
  <c r="AB703" i="2"/>
  <c r="P703" i="2"/>
  <c r="G703" i="2"/>
  <c r="F703" i="2"/>
  <c r="AB702" i="2"/>
  <c r="P702" i="2"/>
  <c r="G702" i="2"/>
  <c r="F702" i="2"/>
  <c r="AB701" i="2"/>
  <c r="P701" i="2"/>
  <c r="G701" i="2"/>
  <c r="F701" i="2"/>
  <c r="AB700" i="2"/>
  <c r="P700" i="2"/>
  <c r="G700" i="2"/>
  <c r="F700" i="2"/>
  <c r="AB699" i="2"/>
  <c r="P699" i="2"/>
  <c r="G699" i="2"/>
  <c r="F699" i="2"/>
  <c r="AB698" i="2"/>
  <c r="P698" i="2"/>
  <c r="G698" i="2"/>
  <c r="F698" i="2"/>
  <c r="AB697" i="2"/>
  <c r="P697" i="2"/>
  <c r="G697" i="2"/>
  <c r="F697" i="2"/>
  <c r="AB696" i="2"/>
  <c r="P696" i="2"/>
  <c r="G696" i="2"/>
  <c r="F696" i="2"/>
  <c r="AB695" i="2"/>
  <c r="P695" i="2"/>
  <c r="G695" i="2"/>
  <c r="F695" i="2"/>
  <c r="AB694" i="2"/>
  <c r="P694" i="2"/>
  <c r="G694" i="2"/>
  <c r="F694" i="2"/>
  <c r="AB693" i="2"/>
  <c r="P693" i="2"/>
  <c r="G693" i="2"/>
  <c r="F693" i="2"/>
  <c r="AB692" i="2"/>
  <c r="P692" i="2"/>
  <c r="G692" i="2"/>
  <c r="F692" i="2"/>
  <c r="AB691" i="2"/>
  <c r="P691" i="2"/>
  <c r="G691" i="2"/>
  <c r="F691" i="2"/>
  <c r="AB690" i="2"/>
  <c r="P690" i="2"/>
  <c r="G690" i="2"/>
  <c r="F690" i="2"/>
  <c r="AB689" i="2"/>
  <c r="P689" i="2"/>
  <c r="G689" i="2"/>
  <c r="F689" i="2"/>
  <c r="AB688" i="2"/>
  <c r="P688" i="2"/>
  <c r="G688" i="2"/>
  <c r="F688" i="2"/>
  <c r="AB687" i="2"/>
  <c r="P687" i="2"/>
  <c r="G687" i="2"/>
  <c r="F687" i="2"/>
  <c r="AB686" i="2"/>
  <c r="P686" i="2"/>
  <c r="G686" i="2"/>
  <c r="F686" i="2"/>
  <c r="AB685" i="2"/>
  <c r="P685" i="2"/>
  <c r="G685" i="2"/>
  <c r="F685" i="2"/>
  <c r="AB684" i="2"/>
  <c r="P684" i="2"/>
  <c r="G684" i="2"/>
  <c r="F684" i="2"/>
  <c r="AB683" i="2"/>
  <c r="P683" i="2"/>
  <c r="G683" i="2"/>
  <c r="F683" i="2"/>
  <c r="AB682" i="2"/>
  <c r="P682" i="2"/>
  <c r="G682" i="2"/>
  <c r="F682" i="2"/>
  <c r="AB681" i="2"/>
  <c r="P681" i="2"/>
  <c r="G681" i="2"/>
  <c r="F681" i="2"/>
  <c r="AB680" i="2"/>
  <c r="P680" i="2"/>
  <c r="G680" i="2"/>
  <c r="F680" i="2"/>
  <c r="AB679" i="2"/>
  <c r="P679" i="2"/>
  <c r="G679" i="2"/>
  <c r="F679" i="2"/>
  <c r="AB678" i="2"/>
  <c r="P678" i="2"/>
  <c r="G678" i="2"/>
  <c r="F678" i="2"/>
  <c r="AB677" i="2"/>
  <c r="P677" i="2"/>
  <c r="J677" i="2"/>
  <c r="AB676" i="2"/>
  <c r="P676" i="2"/>
  <c r="H676" i="2"/>
  <c r="H677" i="2" s="1"/>
  <c r="AB675" i="2"/>
  <c r="P675" i="2"/>
  <c r="J675" i="2"/>
  <c r="I675" i="2"/>
  <c r="I676" i="2" s="1"/>
  <c r="I677" i="2" s="1"/>
  <c r="H675" i="2"/>
  <c r="AB674" i="2"/>
  <c r="P674" i="2"/>
  <c r="AB673" i="2"/>
  <c r="P673" i="2"/>
  <c r="J673" i="2"/>
  <c r="AB672" i="2"/>
  <c r="P672" i="2"/>
  <c r="I672" i="2"/>
  <c r="I673" i="2" s="1"/>
  <c r="H672" i="2"/>
  <c r="H673" i="2" s="1"/>
  <c r="AB671" i="2"/>
  <c r="P671" i="2"/>
  <c r="J671" i="2"/>
  <c r="I671" i="2"/>
  <c r="H671" i="2"/>
  <c r="AB670" i="2"/>
  <c r="P670" i="2"/>
  <c r="AB669" i="2"/>
  <c r="P669" i="2"/>
  <c r="J669" i="2"/>
  <c r="H669" i="2"/>
  <c r="AB668" i="2"/>
  <c r="P668" i="2"/>
  <c r="H668" i="2"/>
  <c r="AB667" i="2"/>
  <c r="P667" i="2"/>
  <c r="J667" i="2"/>
  <c r="I667" i="2"/>
  <c r="I668" i="2" s="1"/>
  <c r="I669" i="2" s="1"/>
  <c r="H667" i="2"/>
  <c r="AB666" i="2"/>
  <c r="P666" i="2"/>
  <c r="AB665" i="2"/>
  <c r="P665" i="2"/>
  <c r="J665" i="2"/>
  <c r="AB664" i="2"/>
  <c r="P664" i="2"/>
  <c r="H664" i="2"/>
  <c r="H665" i="2" s="1"/>
  <c r="AB663" i="2"/>
  <c r="P663" i="2"/>
  <c r="J663" i="2"/>
  <c r="I663" i="2"/>
  <c r="I664" i="2" s="1"/>
  <c r="I665" i="2" s="1"/>
  <c r="H663" i="2"/>
  <c r="AB662" i="2"/>
  <c r="P662" i="2"/>
  <c r="AB661" i="2"/>
  <c r="P661" i="2"/>
  <c r="J661" i="2"/>
  <c r="AB660" i="2"/>
  <c r="P660" i="2"/>
  <c r="I660" i="2"/>
  <c r="I661" i="2" s="1"/>
  <c r="H660" i="2"/>
  <c r="H661" i="2" s="1"/>
  <c r="AB659" i="2"/>
  <c r="P659" i="2"/>
  <c r="J659" i="2"/>
  <c r="I659" i="2"/>
  <c r="H659" i="2"/>
  <c r="AB658" i="2"/>
  <c r="P658" i="2"/>
  <c r="AB657" i="2"/>
  <c r="P657" i="2"/>
  <c r="G657" i="2"/>
  <c r="F657" i="2"/>
  <c r="AB656" i="2"/>
  <c r="P656" i="2"/>
  <c r="G656" i="2"/>
  <c r="F656" i="2"/>
  <c r="AB655" i="2"/>
  <c r="P655" i="2"/>
  <c r="G655" i="2"/>
  <c r="F655" i="2"/>
  <c r="AB654" i="2"/>
  <c r="P654" i="2"/>
  <c r="G654" i="2"/>
  <c r="F654" i="2"/>
  <c r="AB653" i="2"/>
  <c r="P653" i="2"/>
  <c r="G653" i="2"/>
  <c r="F653" i="2"/>
  <c r="AB652" i="2"/>
  <c r="P652" i="2"/>
  <c r="G652" i="2"/>
  <c r="F652" i="2"/>
  <c r="AB651" i="2"/>
  <c r="P651" i="2"/>
  <c r="G651" i="2"/>
  <c r="F651" i="2"/>
  <c r="AB650" i="2"/>
  <c r="P650" i="2"/>
  <c r="G650" i="2"/>
  <c r="F650" i="2"/>
  <c r="AB649" i="2"/>
  <c r="P649" i="2"/>
  <c r="G649" i="2"/>
  <c r="F649" i="2"/>
  <c r="AB648" i="2"/>
  <c r="P648" i="2"/>
  <c r="G648" i="2"/>
  <c r="F648" i="2"/>
  <c r="AB647" i="2"/>
  <c r="P647" i="2"/>
  <c r="G647" i="2"/>
  <c r="F647" i="2"/>
  <c r="AB646" i="2"/>
  <c r="P646" i="2"/>
  <c r="G646" i="2"/>
  <c r="F646" i="2"/>
  <c r="AB645" i="2"/>
  <c r="P645" i="2"/>
  <c r="G645" i="2"/>
  <c r="F645" i="2"/>
  <c r="AB644" i="2"/>
  <c r="P644" i="2"/>
  <c r="G644" i="2"/>
  <c r="F644" i="2"/>
  <c r="AB643" i="2"/>
  <c r="P643" i="2"/>
  <c r="G643" i="2"/>
  <c r="F643" i="2"/>
  <c r="AB642" i="2"/>
  <c r="P642" i="2"/>
  <c r="G642" i="2"/>
  <c r="F642" i="2"/>
  <c r="AB641" i="2"/>
  <c r="P641" i="2"/>
  <c r="G641" i="2"/>
  <c r="F641" i="2"/>
  <c r="AB640" i="2"/>
  <c r="P640" i="2"/>
  <c r="G640" i="2"/>
  <c r="F640" i="2"/>
  <c r="AB639" i="2"/>
  <c r="P639" i="2"/>
  <c r="G639" i="2"/>
  <c r="F639" i="2"/>
  <c r="AB638" i="2"/>
  <c r="P638" i="2"/>
  <c r="G638" i="2"/>
  <c r="F638" i="2"/>
  <c r="AB637" i="2"/>
  <c r="P637" i="2"/>
  <c r="G637" i="2"/>
  <c r="F637" i="2"/>
  <c r="AB636" i="2"/>
  <c r="P636" i="2"/>
  <c r="G636" i="2"/>
  <c r="F636" i="2"/>
  <c r="AB635" i="2"/>
  <c r="P635" i="2"/>
  <c r="G635" i="2"/>
  <c r="F635" i="2"/>
  <c r="AB634" i="2"/>
  <c r="P634" i="2"/>
  <c r="G634" i="2"/>
  <c r="F634" i="2"/>
  <c r="AB633" i="2"/>
  <c r="P633" i="2"/>
  <c r="G633" i="2"/>
  <c r="F633" i="2"/>
  <c r="AB632" i="2"/>
  <c r="P632" i="2"/>
  <c r="G632" i="2"/>
  <c r="F632" i="2"/>
  <c r="AB631" i="2"/>
  <c r="P631" i="2"/>
  <c r="G631" i="2"/>
  <c r="F631" i="2"/>
  <c r="AB630" i="2"/>
  <c r="P630" i="2"/>
  <c r="G630" i="2"/>
  <c r="F630" i="2"/>
  <c r="AB629" i="2"/>
  <c r="P629" i="2"/>
  <c r="G629" i="2"/>
  <c r="F629" i="2"/>
  <c r="AB628" i="2"/>
  <c r="P628" i="2"/>
  <c r="G628" i="2"/>
  <c r="F628" i="2"/>
  <c r="AB627" i="2"/>
  <c r="P627" i="2"/>
  <c r="G627" i="2"/>
  <c r="F627" i="2"/>
  <c r="AB626" i="2"/>
  <c r="P626" i="2"/>
  <c r="G626" i="2"/>
  <c r="F626" i="2"/>
  <c r="AB625" i="2"/>
  <c r="P625" i="2"/>
  <c r="G625" i="2"/>
  <c r="F625" i="2"/>
  <c r="AB624" i="2"/>
  <c r="P624" i="2"/>
  <c r="G624" i="2"/>
  <c r="F624" i="2"/>
  <c r="AB623" i="2"/>
  <c r="P623" i="2"/>
  <c r="G623" i="2"/>
  <c r="F623" i="2"/>
  <c r="AB622" i="2"/>
  <c r="P622" i="2"/>
  <c r="G622" i="2"/>
  <c r="F622" i="2"/>
  <c r="AB621" i="2"/>
  <c r="P621" i="2"/>
  <c r="G621" i="2"/>
  <c r="F621" i="2"/>
  <c r="AB620" i="2"/>
  <c r="P620" i="2"/>
  <c r="G620" i="2"/>
  <c r="F620" i="2"/>
  <c r="AB619" i="2"/>
  <c r="P619" i="2"/>
  <c r="G619" i="2"/>
  <c r="F619" i="2"/>
  <c r="AB618" i="2"/>
  <c r="P618" i="2"/>
  <c r="G618" i="2"/>
  <c r="F618" i="2"/>
  <c r="AB617" i="2"/>
  <c r="P617" i="2"/>
  <c r="G617" i="2"/>
  <c r="F617" i="2"/>
  <c r="AB616" i="2"/>
  <c r="P616" i="2"/>
  <c r="G616" i="2"/>
  <c r="F616" i="2"/>
  <c r="AB615" i="2"/>
  <c r="P615" i="2"/>
  <c r="G615" i="2"/>
  <c r="F615" i="2"/>
  <c r="AB614" i="2"/>
  <c r="P614" i="2"/>
  <c r="G614" i="2"/>
  <c r="F614" i="2"/>
  <c r="AB613" i="2"/>
  <c r="P613" i="2"/>
  <c r="J613" i="2"/>
  <c r="AB612" i="2"/>
  <c r="P612" i="2"/>
  <c r="H612" i="2"/>
  <c r="H613" i="2" s="1"/>
  <c r="AB611" i="2"/>
  <c r="P611" i="2"/>
  <c r="J611" i="2"/>
  <c r="I611" i="2"/>
  <c r="I612" i="2" s="1"/>
  <c r="I613" i="2" s="1"/>
  <c r="H611" i="2"/>
  <c r="AB610" i="2"/>
  <c r="P610" i="2"/>
  <c r="AB609" i="2"/>
  <c r="P609" i="2"/>
  <c r="J609" i="2"/>
  <c r="AB608" i="2"/>
  <c r="P608" i="2"/>
  <c r="H608" i="2"/>
  <c r="H609" i="2" s="1"/>
  <c r="AB607" i="2"/>
  <c r="P607" i="2"/>
  <c r="J607" i="2"/>
  <c r="I607" i="2"/>
  <c r="I608" i="2" s="1"/>
  <c r="I609" i="2" s="1"/>
  <c r="H607" i="2"/>
  <c r="AB606" i="2"/>
  <c r="P606" i="2"/>
  <c r="AB605" i="2"/>
  <c r="P605" i="2"/>
  <c r="J605" i="2"/>
  <c r="H605" i="2"/>
  <c r="AB604" i="2"/>
  <c r="P604" i="2"/>
  <c r="H604" i="2"/>
  <c r="AB603" i="2"/>
  <c r="P603" i="2"/>
  <c r="J603" i="2"/>
  <c r="I603" i="2"/>
  <c r="I604" i="2" s="1"/>
  <c r="I605" i="2" s="1"/>
  <c r="H603" i="2"/>
  <c r="AB602" i="2"/>
  <c r="P602" i="2"/>
  <c r="AB601" i="2"/>
  <c r="P601" i="2"/>
  <c r="J601" i="2"/>
  <c r="AB600" i="2"/>
  <c r="P600" i="2"/>
  <c r="H600" i="2"/>
  <c r="H601" i="2" s="1"/>
  <c r="AB599" i="2"/>
  <c r="P599" i="2"/>
  <c r="J599" i="2"/>
  <c r="I599" i="2"/>
  <c r="I600" i="2" s="1"/>
  <c r="I601" i="2" s="1"/>
  <c r="H599" i="2"/>
  <c r="AB598" i="2"/>
  <c r="P598" i="2"/>
  <c r="AB597" i="2"/>
  <c r="P597" i="2"/>
  <c r="J597" i="2"/>
  <c r="AB596" i="2"/>
  <c r="P596" i="2"/>
  <c r="H596" i="2"/>
  <c r="H597" i="2" s="1"/>
  <c r="AB595" i="2"/>
  <c r="P595" i="2"/>
  <c r="J595" i="2"/>
  <c r="I595" i="2"/>
  <c r="I596" i="2" s="1"/>
  <c r="I597" i="2" s="1"/>
  <c r="H595" i="2"/>
  <c r="AB594" i="2"/>
  <c r="P594" i="2"/>
  <c r="AB593" i="2"/>
  <c r="P593" i="2"/>
  <c r="J593" i="2"/>
  <c r="H593" i="2"/>
  <c r="AB592" i="2"/>
  <c r="P592" i="2"/>
  <c r="H592" i="2"/>
  <c r="AB591" i="2"/>
  <c r="P591" i="2"/>
  <c r="J591" i="2"/>
  <c r="I591" i="2"/>
  <c r="I592" i="2" s="1"/>
  <c r="I593" i="2" s="1"/>
  <c r="H591" i="2"/>
  <c r="AB590" i="2"/>
  <c r="P590" i="2"/>
  <c r="AB589" i="2"/>
  <c r="P589" i="2"/>
  <c r="G589" i="2"/>
  <c r="F589" i="2"/>
  <c r="AB588" i="2"/>
  <c r="P588" i="2"/>
  <c r="G588" i="2"/>
  <c r="F588" i="2"/>
  <c r="AB587" i="2"/>
  <c r="P587" i="2"/>
  <c r="G587" i="2"/>
  <c r="F587" i="2"/>
  <c r="AB586" i="2"/>
  <c r="P586" i="2"/>
  <c r="G586" i="2"/>
  <c r="F586" i="2"/>
  <c r="AB585" i="2"/>
  <c r="P585" i="2"/>
  <c r="G585" i="2"/>
  <c r="F585" i="2"/>
  <c r="AB584" i="2"/>
  <c r="P584" i="2"/>
  <c r="G584" i="2"/>
  <c r="F584" i="2"/>
  <c r="AB583" i="2"/>
  <c r="P583" i="2"/>
  <c r="G583" i="2"/>
  <c r="F583" i="2"/>
  <c r="AB582" i="2"/>
  <c r="P582" i="2"/>
  <c r="G582" i="2"/>
  <c r="F582" i="2"/>
  <c r="AB581" i="2"/>
  <c r="P581" i="2"/>
  <c r="G581" i="2"/>
  <c r="F581" i="2"/>
  <c r="AB580" i="2"/>
  <c r="P580" i="2"/>
  <c r="G580" i="2"/>
  <c r="F580" i="2"/>
  <c r="AB579" i="2"/>
  <c r="P579" i="2"/>
  <c r="G579" i="2"/>
  <c r="F579" i="2"/>
  <c r="AB578" i="2"/>
  <c r="P578" i="2"/>
  <c r="G578" i="2"/>
  <c r="F578" i="2"/>
  <c r="AB577" i="2"/>
  <c r="P577" i="2"/>
  <c r="G577" i="2"/>
  <c r="F577" i="2"/>
  <c r="AB576" i="2"/>
  <c r="P576" i="2"/>
  <c r="G576" i="2"/>
  <c r="F576" i="2"/>
  <c r="AB575" i="2"/>
  <c r="P575" i="2"/>
  <c r="G575" i="2"/>
  <c r="F575" i="2"/>
  <c r="AB574" i="2"/>
  <c r="P574" i="2"/>
  <c r="G574" i="2"/>
  <c r="F574" i="2"/>
  <c r="AB573" i="2"/>
  <c r="P573" i="2"/>
  <c r="G573" i="2"/>
  <c r="F573" i="2"/>
  <c r="AB572" i="2"/>
  <c r="P572" i="2"/>
  <c r="G572" i="2"/>
  <c r="F572" i="2"/>
  <c r="AB571" i="2"/>
  <c r="P571" i="2"/>
  <c r="G571" i="2"/>
  <c r="F571" i="2"/>
  <c r="AB570" i="2"/>
  <c r="P570" i="2"/>
  <c r="G570" i="2"/>
  <c r="F570" i="2"/>
  <c r="AB569" i="2"/>
  <c r="P569" i="2"/>
  <c r="G569" i="2"/>
  <c r="F569" i="2"/>
  <c r="AB568" i="2"/>
  <c r="P568" i="2"/>
  <c r="G568" i="2"/>
  <c r="F568" i="2"/>
  <c r="AB567" i="2"/>
  <c r="P567" i="2"/>
  <c r="G567" i="2"/>
  <c r="F567" i="2"/>
  <c r="AB566" i="2"/>
  <c r="P566" i="2"/>
  <c r="G566" i="2"/>
  <c r="F566" i="2"/>
  <c r="AB565" i="2"/>
  <c r="P565" i="2"/>
  <c r="G565" i="2"/>
  <c r="F565" i="2"/>
  <c r="AB564" i="2"/>
  <c r="P564" i="2"/>
  <c r="G564" i="2"/>
  <c r="F564" i="2"/>
  <c r="AB563" i="2"/>
  <c r="P563" i="2"/>
  <c r="G563" i="2"/>
  <c r="F563" i="2"/>
  <c r="AB562" i="2"/>
  <c r="P562" i="2"/>
  <c r="G562" i="2"/>
  <c r="F562" i="2"/>
  <c r="AB561" i="2"/>
  <c r="P561" i="2"/>
  <c r="G561" i="2"/>
  <c r="F561" i="2"/>
  <c r="AB560" i="2"/>
  <c r="P560" i="2"/>
  <c r="G560" i="2"/>
  <c r="F560" i="2"/>
  <c r="AB559" i="2"/>
  <c r="P559" i="2"/>
  <c r="G559" i="2"/>
  <c r="F559" i="2"/>
  <c r="AB558" i="2"/>
  <c r="P558" i="2"/>
  <c r="G558" i="2"/>
  <c r="F558" i="2"/>
  <c r="AB557" i="2"/>
  <c r="P557" i="2"/>
  <c r="G557" i="2"/>
  <c r="F557" i="2"/>
  <c r="AB556" i="2"/>
  <c r="P556" i="2"/>
  <c r="G556" i="2"/>
  <c r="F556" i="2"/>
  <c r="AB555" i="2"/>
  <c r="P555" i="2"/>
  <c r="G555" i="2"/>
  <c r="F555" i="2"/>
  <c r="AB554" i="2"/>
  <c r="P554" i="2"/>
  <c r="G554" i="2"/>
  <c r="F554" i="2"/>
  <c r="AB553" i="2"/>
  <c r="P553" i="2"/>
  <c r="G553" i="2"/>
  <c r="F553" i="2"/>
  <c r="AB552" i="2"/>
  <c r="P552" i="2"/>
  <c r="G552" i="2"/>
  <c r="F552" i="2"/>
  <c r="AB551" i="2"/>
  <c r="P551" i="2"/>
  <c r="G551" i="2"/>
  <c r="F551" i="2"/>
  <c r="AB550" i="2"/>
  <c r="P550" i="2"/>
  <c r="G550" i="2"/>
  <c r="F550" i="2"/>
  <c r="AB549" i="2"/>
  <c r="P549" i="2"/>
  <c r="G549" i="2"/>
  <c r="F549" i="2"/>
  <c r="AB548" i="2"/>
  <c r="P548" i="2"/>
  <c r="G548" i="2"/>
  <c r="F548" i="2"/>
  <c r="AB547" i="2"/>
  <c r="P547" i="2"/>
  <c r="G547" i="2"/>
  <c r="F547" i="2"/>
  <c r="AB546" i="2"/>
  <c r="P546" i="2"/>
  <c r="G546" i="2"/>
  <c r="F546" i="2"/>
  <c r="AB545" i="2"/>
  <c r="P545" i="2"/>
  <c r="G545" i="2"/>
  <c r="F545" i="2"/>
  <c r="AB544" i="2"/>
  <c r="P544" i="2"/>
  <c r="G544" i="2"/>
  <c r="F544" i="2"/>
  <c r="AB543" i="2"/>
  <c r="P543" i="2"/>
  <c r="G543" i="2"/>
  <c r="F543" i="2"/>
  <c r="AB542" i="2"/>
  <c r="P542" i="2"/>
  <c r="G542" i="2"/>
  <c r="F542" i="2"/>
  <c r="AB541" i="2"/>
  <c r="P541" i="2"/>
  <c r="G541" i="2"/>
  <c r="F541" i="2"/>
  <c r="AB540" i="2"/>
  <c r="P540" i="2"/>
  <c r="G540" i="2"/>
  <c r="F540" i="2"/>
  <c r="AB539" i="2"/>
  <c r="P539" i="2"/>
  <c r="G539" i="2"/>
  <c r="F539" i="2"/>
  <c r="AB538" i="2"/>
  <c r="P538" i="2"/>
  <c r="G538" i="2"/>
  <c r="F538" i="2"/>
  <c r="AB537" i="2"/>
  <c r="P537" i="2"/>
  <c r="G537" i="2"/>
  <c r="F537" i="2"/>
  <c r="AB536" i="2"/>
  <c r="P536" i="2"/>
  <c r="G536" i="2"/>
  <c r="F536" i="2"/>
  <c r="AB535" i="2"/>
  <c r="P535" i="2"/>
  <c r="G535" i="2"/>
  <c r="F535" i="2"/>
  <c r="AB534" i="2"/>
  <c r="P534" i="2"/>
  <c r="G534" i="2"/>
  <c r="F534" i="2"/>
  <c r="AB533" i="2"/>
  <c r="P533" i="2"/>
  <c r="J533" i="2"/>
  <c r="H533" i="2"/>
  <c r="AB532" i="2"/>
  <c r="P532" i="2"/>
  <c r="H532" i="2"/>
  <c r="AB531" i="2"/>
  <c r="P531" i="2"/>
  <c r="J531" i="2"/>
  <c r="I531" i="2"/>
  <c r="I532" i="2" s="1"/>
  <c r="I533" i="2" s="1"/>
  <c r="H531" i="2"/>
  <c r="AB530" i="2"/>
  <c r="P530" i="2"/>
  <c r="AB529" i="2"/>
  <c r="P529" i="2"/>
  <c r="J529" i="2"/>
  <c r="AB528" i="2"/>
  <c r="P528" i="2"/>
  <c r="H528" i="2"/>
  <c r="H529" i="2" s="1"/>
  <c r="AB527" i="2"/>
  <c r="P527" i="2"/>
  <c r="J527" i="2"/>
  <c r="I527" i="2"/>
  <c r="I528" i="2" s="1"/>
  <c r="I529" i="2" s="1"/>
  <c r="H527" i="2"/>
  <c r="AB526" i="2"/>
  <c r="P526" i="2"/>
  <c r="AB525" i="2"/>
  <c r="P525" i="2"/>
  <c r="J525" i="2"/>
  <c r="AB524" i="2"/>
  <c r="P524" i="2"/>
  <c r="H524" i="2"/>
  <c r="H525" i="2" s="1"/>
  <c r="AB523" i="2"/>
  <c r="P523" i="2"/>
  <c r="J523" i="2"/>
  <c r="I523" i="2"/>
  <c r="I524" i="2" s="1"/>
  <c r="I525" i="2" s="1"/>
  <c r="H523" i="2"/>
  <c r="AB522" i="2"/>
  <c r="P522" i="2"/>
  <c r="AB521" i="2"/>
  <c r="P521" i="2"/>
  <c r="J521" i="2"/>
  <c r="H521" i="2"/>
  <c r="AB520" i="2"/>
  <c r="P520" i="2"/>
  <c r="H520" i="2"/>
  <c r="AB519" i="2"/>
  <c r="P519" i="2"/>
  <c r="J519" i="2"/>
  <c r="I519" i="2"/>
  <c r="I520" i="2" s="1"/>
  <c r="I521" i="2" s="1"/>
  <c r="H519" i="2"/>
  <c r="AB518" i="2"/>
  <c r="P518" i="2"/>
  <c r="AB517" i="2"/>
  <c r="P517" i="2"/>
  <c r="J517" i="2"/>
  <c r="AB516" i="2"/>
  <c r="P516" i="2"/>
  <c r="H516" i="2"/>
  <c r="H517" i="2" s="1"/>
  <c r="AB515" i="2"/>
  <c r="P515" i="2"/>
  <c r="J515" i="2"/>
  <c r="I515" i="2"/>
  <c r="I516" i="2" s="1"/>
  <c r="I517" i="2" s="1"/>
  <c r="H515" i="2"/>
  <c r="AB514" i="2"/>
  <c r="P514" i="2"/>
  <c r="AB513" i="2"/>
  <c r="P513" i="2"/>
  <c r="J513" i="2"/>
  <c r="AB512" i="2"/>
  <c r="P512" i="2"/>
  <c r="H512" i="2"/>
  <c r="H513" i="2" s="1"/>
  <c r="AB511" i="2"/>
  <c r="P511" i="2"/>
  <c r="J511" i="2"/>
  <c r="I511" i="2"/>
  <c r="I512" i="2" s="1"/>
  <c r="I513" i="2" s="1"/>
  <c r="H511" i="2"/>
  <c r="AB510" i="2"/>
  <c r="P510" i="2"/>
  <c r="AB509" i="2"/>
  <c r="P509" i="2"/>
  <c r="J509" i="2"/>
  <c r="H509" i="2"/>
  <c r="AB508" i="2"/>
  <c r="P508" i="2"/>
  <c r="H508" i="2"/>
  <c r="AB507" i="2"/>
  <c r="P507" i="2"/>
  <c r="J507" i="2"/>
  <c r="I507" i="2"/>
  <c r="I508" i="2" s="1"/>
  <c r="I509" i="2" s="1"/>
  <c r="H507" i="2"/>
  <c r="AB506" i="2"/>
  <c r="P506" i="2"/>
  <c r="AB505" i="2"/>
  <c r="P505" i="2"/>
  <c r="J505" i="2"/>
  <c r="AB504" i="2"/>
  <c r="P504" i="2"/>
  <c r="H504" i="2"/>
  <c r="H505" i="2" s="1"/>
  <c r="AB503" i="2"/>
  <c r="P503" i="2"/>
  <c r="J503" i="2"/>
  <c r="I503" i="2"/>
  <c r="I504" i="2" s="1"/>
  <c r="I505" i="2" s="1"/>
  <c r="H503" i="2"/>
  <c r="AB502" i="2"/>
  <c r="P502" i="2"/>
  <c r="AB501" i="2"/>
  <c r="P501" i="2"/>
  <c r="J501" i="2"/>
  <c r="AB500" i="2"/>
  <c r="P500" i="2"/>
  <c r="H500" i="2"/>
  <c r="H501" i="2" s="1"/>
  <c r="AB499" i="2"/>
  <c r="P499" i="2"/>
  <c r="J499" i="2"/>
  <c r="I499" i="2"/>
  <c r="I500" i="2" s="1"/>
  <c r="I501" i="2" s="1"/>
  <c r="H499" i="2"/>
  <c r="AB498" i="2"/>
  <c r="P498" i="2"/>
  <c r="AB497" i="2"/>
  <c r="P497" i="2"/>
  <c r="J497" i="2"/>
  <c r="H497" i="2"/>
  <c r="AB496" i="2"/>
  <c r="P496" i="2"/>
  <c r="H496" i="2"/>
  <c r="AB495" i="2"/>
  <c r="P495" i="2"/>
  <c r="J495" i="2"/>
  <c r="I495" i="2"/>
  <c r="I496" i="2" s="1"/>
  <c r="I497" i="2" s="1"/>
  <c r="H495" i="2"/>
  <c r="AB494" i="2"/>
  <c r="P494" i="2"/>
  <c r="AB493" i="2"/>
  <c r="P493" i="2"/>
  <c r="J493" i="2"/>
  <c r="AB492" i="2"/>
  <c r="P492" i="2"/>
  <c r="H492" i="2"/>
  <c r="H493" i="2" s="1"/>
  <c r="AB491" i="2"/>
  <c r="P491" i="2"/>
  <c r="J491" i="2"/>
  <c r="I491" i="2"/>
  <c r="I492" i="2" s="1"/>
  <c r="I493" i="2" s="1"/>
  <c r="H491" i="2"/>
  <c r="AB490" i="2"/>
  <c r="P490" i="2"/>
  <c r="AB489" i="2"/>
  <c r="P489" i="2"/>
  <c r="J489" i="2"/>
  <c r="AB488" i="2"/>
  <c r="P488" i="2"/>
  <c r="H488" i="2"/>
  <c r="H489" i="2" s="1"/>
  <c r="AB487" i="2"/>
  <c r="P487" i="2"/>
  <c r="J487" i="2"/>
  <c r="I487" i="2"/>
  <c r="I488" i="2" s="1"/>
  <c r="I489" i="2" s="1"/>
  <c r="H487" i="2"/>
  <c r="AB486" i="2"/>
  <c r="P486" i="2"/>
  <c r="AB485" i="2"/>
  <c r="P485" i="2"/>
  <c r="J485" i="2"/>
  <c r="AB484" i="2"/>
  <c r="P484" i="2"/>
  <c r="AB483" i="2"/>
  <c r="P483" i="2"/>
  <c r="J483" i="2"/>
  <c r="I483" i="2"/>
  <c r="I484" i="2" s="1"/>
  <c r="I485" i="2" s="1"/>
  <c r="H483" i="2"/>
  <c r="H484" i="2" s="1"/>
  <c r="H485" i="2" s="1"/>
  <c r="AB482" i="2"/>
  <c r="P482" i="2"/>
  <c r="AB481" i="2"/>
  <c r="P481" i="2"/>
  <c r="J481" i="2"/>
  <c r="AB480" i="2"/>
  <c r="P480" i="2"/>
  <c r="H480" i="2"/>
  <c r="H481" i="2" s="1"/>
  <c r="AB479" i="2"/>
  <c r="P479" i="2"/>
  <c r="J479" i="2"/>
  <c r="I479" i="2"/>
  <c r="I480" i="2" s="1"/>
  <c r="I481" i="2" s="1"/>
  <c r="H479" i="2"/>
  <c r="AB478" i="2"/>
  <c r="P478" i="2"/>
  <c r="AB477" i="2"/>
  <c r="P477" i="2"/>
  <c r="J477" i="2"/>
  <c r="AB476" i="2"/>
  <c r="P476" i="2"/>
  <c r="H476" i="2"/>
  <c r="H477" i="2" s="1"/>
  <c r="AB475" i="2"/>
  <c r="P475" i="2"/>
  <c r="J475" i="2"/>
  <c r="I475" i="2"/>
  <c r="I476" i="2" s="1"/>
  <c r="I477" i="2" s="1"/>
  <c r="H475" i="2"/>
  <c r="AB474" i="2"/>
  <c r="P474" i="2"/>
  <c r="AB473" i="2"/>
  <c r="P473" i="2"/>
  <c r="G473" i="2"/>
  <c r="F473" i="2"/>
  <c r="AB472" i="2"/>
  <c r="P472" i="2"/>
  <c r="G472" i="2"/>
  <c r="F472" i="2"/>
  <c r="AB471" i="2"/>
  <c r="P471" i="2"/>
  <c r="G471" i="2"/>
  <c r="F471" i="2"/>
  <c r="AB470" i="2"/>
  <c r="P470" i="2"/>
  <c r="G470" i="2"/>
  <c r="F470" i="2"/>
  <c r="AB469" i="2"/>
  <c r="P469" i="2"/>
  <c r="G469" i="2"/>
  <c r="F469" i="2"/>
  <c r="AB468" i="2"/>
  <c r="P468" i="2"/>
  <c r="G468" i="2"/>
  <c r="F468" i="2"/>
  <c r="AB467" i="2"/>
  <c r="P467" i="2"/>
  <c r="G467" i="2"/>
  <c r="F467" i="2"/>
  <c r="AB466" i="2"/>
  <c r="P466" i="2"/>
  <c r="G466" i="2"/>
  <c r="F466" i="2"/>
  <c r="AB465" i="2"/>
  <c r="P465" i="2"/>
  <c r="G465" i="2"/>
  <c r="F465" i="2"/>
  <c r="AB464" i="2"/>
  <c r="P464" i="2"/>
  <c r="G464" i="2"/>
  <c r="F464" i="2"/>
  <c r="AB463" i="2"/>
  <c r="P463" i="2"/>
  <c r="G463" i="2"/>
  <c r="F463" i="2"/>
  <c r="AB462" i="2"/>
  <c r="P462" i="2"/>
  <c r="G462" i="2"/>
  <c r="F462" i="2"/>
  <c r="AB461" i="2"/>
  <c r="P461" i="2"/>
  <c r="G461" i="2"/>
  <c r="F461" i="2"/>
  <c r="AB460" i="2"/>
  <c r="P460" i="2"/>
  <c r="G460" i="2"/>
  <c r="F460" i="2"/>
  <c r="AB459" i="2"/>
  <c r="P459" i="2"/>
  <c r="G459" i="2"/>
  <c r="F459" i="2"/>
  <c r="AB458" i="2"/>
  <c r="P458" i="2"/>
  <c r="G458" i="2"/>
  <c r="F458" i="2"/>
  <c r="AB457" i="2"/>
  <c r="P457" i="2"/>
  <c r="G457" i="2"/>
  <c r="F457" i="2"/>
  <c r="AB456" i="2"/>
  <c r="P456" i="2"/>
  <c r="G456" i="2"/>
  <c r="F456" i="2"/>
  <c r="AB455" i="2"/>
  <c r="P455" i="2"/>
  <c r="G455" i="2"/>
  <c r="F455" i="2"/>
  <c r="AB454" i="2"/>
  <c r="P454" i="2"/>
  <c r="G454" i="2"/>
  <c r="F454" i="2"/>
  <c r="AB453" i="2"/>
  <c r="P453" i="2"/>
  <c r="G453" i="2"/>
  <c r="F453" i="2"/>
  <c r="AB452" i="2"/>
  <c r="P452" i="2"/>
  <c r="G452" i="2"/>
  <c r="F452" i="2"/>
  <c r="AB451" i="2"/>
  <c r="P451" i="2"/>
  <c r="G451" i="2"/>
  <c r="F451" i="2"/>
  <c r="AB450" i="2"/>
  <c r="P450" i="2"/>
  <c r="G450" i="2"/>
  <c r="F450" i="2"/>
  <c r="AB449" i="2"/>
  <c r="P449" i="2"/>
  <c r="G449" i="2"/>
  <c r="F449" i="2"/>
  <c r="AB448" i="2"/>
  <c r="P448" i="2"/>
  <c r="G448" i="2"/>
  <c r="F448" i="2"/>
  <c r="AB447" i="2"/>
  <c r="P447" i="2"/>
  <c r="G447" i="2"/>
  <c r="F447" i="2"/>
  <c r="AB446" i="2"/>
  <c r="P446" i="2"/>
  <c r="G446" i="2"/>
  <c r="F446" i="2"/>
  <c r="AB445" i="2"/>
  <c r="P445" i="2"/>
  <c r="G445" i="2"/>
  <c r="F445" i="2"/>
  <c r="AB444" i="2"/>
  <c r="P444" i="2"/>
  <c r="G444" i="2"/>
  <c r="F444" i="2"/>
  <c r="AB443" i="2"/>
  <c r="P443" i="2"/>
  <c r="G443" i="2"/>
  <c r="F443" i="2"/>
  <c r="AB442" i="2"/>
  <c r="P442" i="2"/>
  <c r="G442" i="2"/>
  <c r="F442" i="2"/>
  <c r="AB441" i="2"/>
  <c r="P441" i="2"/>
  <c r="G441" i="2"/>
  <c r="F441" i="2"/>
  <c r="AB440" i="2"/>
  <c r="P440" i="2"/>
  <c r="G440" i="2"/>
  <c r="F440" i="2"/>
  <c r="AB439" i="2"/>
  <c r="P439" i="2"/>
  <c r="G439" i="2"/>
  <c r="F439" i="2"/>
  <c r="AB438" i="2"/>
  <c r="P438" i="2"/>
  <c r="G438" i="2"/>
  <c r="F438" i="2"/>
  <c r="AB437" i="2"/>
  <c r="P437" i="2"/>
  <c r="G437" i="2"/>
  <c r="F437" i="2"/>
  <c r="AB436" i="2"/>
  <c r="P436" i="2"/>
  <c r="G436" i="2"/>
  <c r="F436" i="2"/>
  <c r="AB435" i="2"/>
  <c r="P435" i="2"/>
  <c r="G435" i="2"/>
  <c r="F435" i="2"/>
  <c r="AB434" i="2"/>
  <c r="P434" i="2"/>
  <c r="G434" i="2"/>
  <c r="F434" i="2"/>
  <c r="AB433" i="2"/>
  <c r="P433" i="2"/>
  <c r="G433" i="2"/>
  <c r="F433" i="2"/>
  <c r="AB432" i="2"/>
  <c r="P432" i="2"/>
  <c r="G432" i="2"/>
  <c r="F432" i="2"/>
  <c r="AB431" i="2"/>
  <c r="P431" i="2"/>
  <c r="G431" i="2"/>
  <c r="F431" i="2"/>
  <c r="AB430" i="2"/>
  <c r="P430" i="2"/>
  <c r="G430" i="2"/>
  <c r="F430" i="2"/>
  <c r="AB429" i="2"/>
  <c r="P429" i="2"/>
  <c r="G429" i="2"/>
  <c r="F429" i="2"/>
  <c r="AB428" i="2"/>
  <c r="P428" i="2"/>
  <c r="G428" i="2"/>
  <c r="F428" i="2"/>
  <c r="AB427" i="2"/>
  <c r="P427" i="2"/>
  <c r="G427" i="2"/>
  <c r="F427" i="2"/>
  <c r="AB426" i="2"/>
  <c r="P426" i="2"/>
  <c r="G426" i="2"/>
  <c r="F426" i="2"/>
  <c r="AB425" i="2"/>
  <c r="P425" i="2"/>
  <c r="G425" i="2"/>
  <c r="F425" i="2"/>
  <c r="AB424" i="2"/>
  <c r="P424" i="2"/>
  <c r="G424" i="2"/>
  <c r="F424" i="2"/>
  <c r="AB423" i="2"/>
  <c r="P423" i="2"/>
  <c r="G423" i="2"/>
  <c r="F423" i="2"/>
  <c r="AB422" i="2"/>
  <c r="P422" i="2"/>
  <c r="G422" i="2"/>
  <c r="F422" i="2"/>
  <c r="AB421" i="2"/>
  <c r="P421" i="2"/>
  <c r="G421" i="2"/>
  <c r="F421" i="2"/>
  <c r="AB420" i="2"/>
  <c r="P420" i="2"/>
  <c r="G420" i="2"/>
  <c r="F420" i="2"/>
  <c r="AB419" i="2"/>
  <c r="P419" i="2"/>
  <c r="G419" i="2"/>
  <c r="F419" i="2"/>
  <c r="AB418" i="2"/>
  <c r="P418" i="2"/>
  <c r="G418" i="2"/>
  <c r="F418" i="2"/>
  <c r="AB417" i="2"/>
  <c r="P417" i="2"/>
  <c r="G417" i="2"/>
  <c r="F417" i="2"/>
  <c r="AB416" i="2"/>
  <c r="P416" i="2"/>
  <c r="G416" i="2"/>
  <c r="F416" i="2"/>
  <c r="AB415" i="2"/>
  <c r="P415" i="2"/>
  <c r="G415" i="2"/>
  <c r="F415" i="2"/>
  <c r="AB414" i="2"/>
  <c r="P414" i="2"/>
  <c r="G414" i="2"/>
  <c r="F414" i="2"/>
  <c r="AB413" i="2"/>
  <c r="P413" i="2"/>
  <c r="G413" i="2"/>
  <c r="F413" i="2"/>
  <c r="AB412" i="2"/>
  <c r="P412" i="2"/>
  <c r="G412" i="2"/>
  <c r="F412" i="2"/>
  <c r="AB411" i="2"/>
  <c r="P411" i="2"/>
  <c r="G411" i="2"/>
  <c r="F411" i="2"/>
  <c r="AB410" i="2"/>
  <c r="P410" i="2"/>
  <c r="G410" i="2"/>
  <c r="F410" i="2"/>
  <c r="AB409" i="2"/>
  <c r="P409" i="2"/>
  <c r="G409" i="2"/>
  <c r="F409" i="2"/>
  <c r="AB408" i="2"/>
  <c r="P408" i="2"/>
  <c r="G408" i="2"/>
  <c r="F408" i="2"/>
  <c r="AB407" i="2"/>
  <c r="P407" i="2"/>
  <c r="G407" i="2"/>
  <c r="F407" i="2"/>
  <c r="AB406" i="2"/>
  <c r="P406" i="2"/>
  <c r="G406" i="2"/>
  <c r="F406" i="2"/>
  <c r="AB405" i="2"/>
  <c r="P405" i="2"/>
  <c r="G405" i="2"/>
  <c r="F405" i="2"/>
  <c r="AB404" i="2"/>
  <c r="P404" i="2"/>
  <c r="G404" i="2"/>
  <c r="F404" i="2"/>
  <c r="AB403" i="2"/>
  <c r="P403" i="2"/>
  <c r="G403" i="2"/>
  <c r="F403" i="2"/>
  <c r="AB402" i="2"/>
  <c r="P402" i="2"/>
  <c r="G402" i="2"/>
  <c r="F402" i="2"/>
  <c r="AB401" i="2"/>
  <c r="P401" i="2"/>
  <c r="G401" i="2"/>
  <c r="F401" i="2"/>
  <c r="AB400" i="2"/>
  <c r="P400" i="2"/>
  <c r="G400" i="2"/>
  <c r="F400" i="2"/>
  <c r="AB399" i="2"/>
  <c r="P399" i="2"/>
  <c r="G399" i="2"/>
  <c r="F399" i="2"/>
  <c r="AB398" i="2"/>
  <c r="P398" i="2"/>
  <c r="G398" i="2"/>
  <c r="F398" i="2"/>
  <c r="AB397" i="2"/>
  <c r="P397" i="2"/>
  <c r="J397" i="2"/>
  <c r="AB396" i="2"/>
  <c r="P396" i="2"/>
  <c r="H396" i="2"/>
  <c r="H397" i="2" s="1"/>
  <c r="AB395" i="2"/>
  <c r="P395" i="2"/>
  <c r="J395" i="2"/>
  <c r="I395" i="2"/>
  <c r="I396" i="2" s="1"/>
  <c r="I397" i="2" s="1"/>
  <c r="H395" i="2"/>
  <c r="AB394" i="2"/>
  <c r="P394" i="2"/>
  <c r="AB393" i="2"/>
  <c r="P393" i="2"/>
  <c r="J393" i="2"/>
  <c r="AB392" i="2"/>
  <c r="P392" i="2"/>
  <c r="H392" i="2"/>
  <c r="H393" i="2" s="1"/>
  <c r="AB391" i="2"/>
  <c r="P391" i="2"/>
  <c r="J391" i="2"/>
  <c r="I391" i="2"/>
  <c r="I392" i="2" s="1"/>
  <c r="I393" i="2" s="1"/>
  <c r="H391" i="2"/>
  <c r="AB390" i="2"/>
  <c r="P390" i="2"/>
  <c r="AB389" i="2"/>
  <c r="P389" i="2"/>
  <c r="J389" i="2"/>
  <c r="AB388" i="2"/>
  <c r="P388" i="2"/>
  <c r="AB387" i="2"/>
  <c r="P387" i="2"/>
  <c r="J387" i="2"/>
  <c r="I387" i="2"/>
  <c r="I388" i="2" s="1"/>
  <c r="I389" i="2" s="1"/>
  <c r="H387" i="2"/>
  <c r="H388" i="2" s="1"/>
  <c r="H389" i="2" s="1"/>
  <c r="AB386" i="2"/>
  <c r="P386" i="2"/>
  <c r="AB385" i="2"/>
  <c r="P385" i="2"/>
  <c r="J385" i="2"/>
  <c r="AB384" i="2"/>
  <c r="P384" i="2"/>
  <c r="H384" i="2"/>
  <c r="H385" i="2" s="1"/>
  <c r="AB383" i="2"/>
  <c r="P383" i="2"/>
  <c r="J383" i="2"/>
  <c r="I383" i="2"/>
  <c r="I384" i="2" s="1"/>
  <c r="I385" i="2" s="1"/>
  <c r="H383" i="2"/>
  <c r="AB382" i="2"/>
  <c r="P382" i="2"/>
  <c r="AB381" i="2"/>
  <c r="P381" i="2"/>
  <c r="J381" i="2"/>
  <c r="AB380" i="2"/>
  <c r="P380" i="2"/>
  <c r="H380" i="2"/>
  <c r="H381" i="2" s="1"/>
  <c r="AB379" i="2"/>
  <c r="P379" i="2"/>
  <c r="J379" i="2"/>
  <c r="I379" i="2"/>
  <c r="I380" i="2" s="1"/>
  <c r="I381" i="2" s="1"/>
  <c r="H379" i="2"/>
  <c r="AB378" i="2"/>
  <c r="P378" i="2"/>
  <c r="AB377" i="2"/>
  <c r="P377" i="2"/>
  <c r="J377" i="2"/>
  <c r="AB376" i="2"/>
  <c r="P376" i="2"/>
  <c r="AB375" i="2"/>
  <c r="P375" i="2"/>
  <c r="J375" i="2"/>
  <c r="I375" i="2"/>
  <c r="I376" i="2" s="1"/>
  <c r="I377" i="2" s="1"/>
  <c r="H375" i="2"/>
  <c r="H376" i="2" s="1"/>
  <c r="H377" i="2" s="1"/>
  <c r="AB374" i="2"/>
  <c r="P374" i="2"/>
  <c r="AB373" i="2"/>
  <c r="P373" i="2"/>
  <c r="J373" i="2"/>
  <c r="AB372" i="2"/>
  <c r="P372" i="2"/>
  <c r="H372" i="2"/>
  <c r="H373" i="2" s="1"/>
  <c r="AB371" i="2"/>
  <c r="P371" i="2"/>
  <c r="J371" i="2"/>
  <c r="I371" i="2"/>
  <c r="I372" i="2" s="1"/>
  <c r="I373" i="2" s="1"/>
  <c r="H371" i="2"/>
  <c r="AB370" i="2"/>
  <c r="P370" i="2"/>
  <c r="AB369" i="2"/>
  <c r="P369" i="2"/>
  <c r="J369" i="2"/>
  <c r="AB368" i="2"/>
  <c r="P368" i="2"/>
  <c r="H368" i="2"/>
  <c r="H369" i="2" s="1"/>
  <c r="AB367" i="2"/>
  <c r="P367" i="2"/>
  <c r="J367" i="2"/>
  <c r="I367" i="2"/>
  <c r="I368" i="2" s="1"/>
  <c r="I369" i="2" s="1"/>
  <c r="H367" i="2"/>
  <c r="AB366" i="2"/>
  <c r="P366" i="2"/>
  <c r="AB365" i="2"/>
  <c r="P365" i="2"/>
  <c r="J365" i="2"/>
  <c r="AB364" i="2"/>
  <c r="P364" i="2"/>
  <c r="AB363" i="2"/>
  <c r="P363" i="2"/>
  <c r="J363" i="2"/>
  <c r="I363" i="2"/>
  <c r="I364" i="2" s="1"/>
  <c r="I365" i="2" s="1"/>
  <c r="H363" i="2"/>
  <c r="H364" i="2" s="1"/>
  <c r="H365" i="2" s="1"/>
  <c r="AB362" i="2"/>
  <c r="P362" i="2"/>
  <c r="AB361" i="2"/>
  <c r="P361" i="2"/>
  <c r="J361" i="2"/>
  <c r="AB360" i="2"/>
  <c r="P360" i="2"/>
  <c r="H360" i="2"/>
  <c r="H361" i="2" s="1"/>
  <c r="AB359" i="2"/>
  <c r="P359" i="2"/>
  <c r="J359" i="2"/>
  <c r="I359" i="2"/>
  <c r="I360" i="2" s="1"/>
  <c r="I361" i="2" s="1"/>
  <c r="H359" i="2"/>
  <c r="AB358" i="2"/>
  <c r="P358" i="2"/>
  <c r="AB357" i="2"/>
  <c r="P357" i="2"/>
  <c r="J357" i="2"/>
  <c r="AB356" i="2"/>
  <c r="P356" i="2"/>
  <c r="H356" i="2"/>
  <c r="H357" i="2" s="1"/>
  <c r="AB355" i="2"/>
  <c r="P355" i="2"/>
  <c r="J355" i="2"/>
  <c r="I355" i="2"/>
  <c r="I356" i="2" s="1"/>
  <c r="I357" i="2" s="1"/>
  <c r="H355" i="2"/>
  <c r="AB354" i="2"/>
  <c r="P354" i="2"/>
  <c r="AB353" i="2"/>
  <c r="P353" i="2"/>
  <c r="J353" i="2"/>
  <c r="AB352" i="2"/>
  <c r="P352" i="2"/>
  <c r="AB351" i="2"/>
  <c r="P351" i="2"/>
  <c r="J351" i="2"/>
  <c r="I351" i="2"/>
  <c r="I352" i="2" s="1"/>
  <c r="I353" i="2" s="1"/>
  <c r="H351" i="2"/>
  <c r="H352" i="2" s="1"/>
  <c r="H353" i="2" s="1"/>
  <c r="AB350" i="2"/>
  <c r="P350" i="2"/>
  <c r="AB349" i="2"/>
  <c r="P349" i="2"/>
  <c r="J349" i="2"/>
  <c r="AB348" i="2"/>
  <c r="P348" i="2"/>
  <c r="H348" i="2"/>
  <c r="H349" i="2" s="1"/>
  <c r="AB347" i="2"/>
  <c r="P347" i="2"/>
  <c r="J347" i="2"/>
  <c r="I347" i="2"/>
  <c r="I348" i="2" s="1"/>
  <c r="I349" i="2" s="1"/>
  <c r="H347" i="2"/>
  <c r="AB346" i="2"/>
  <c r="P346" i="2"/>
  <c r="AB345" i="2"/>
  <c r="P345" i="2"/>
  <c r="J345" i="2"/>
  <c r="AB344" i="2"/>
  <c r="P344" i="2"/>
  <c r="H344" i="2"/>
  <c r="H345" i="2" s="1"/>
  <c r="AB343" i="2"/>
  <c r="P343" i="2"/>
  <c r="J343" i="2"/>
  <c r="I343" i="2"/>
  <c r="I344" i="2" s="1"/>
  <c r="I345" i="2" s="1"/>
  <c r="H343" i="2"/>
  <c r="AB342" i="2"/>
  <c r="P342" i="2"/>
  <c r="AB341" i="2"/>
  <c r="P341" i="2"/>
  <c r="G341" i="2"/>
  <c r="F341" i="2"/>
  <c r="AB340" i="2"/>
  <c r="P340" i="2"/>
  <c r="G340" i="2"/>
  <c r="F340" i="2"/>
  <c r="AB339" i="2"/>
  <c r="P339" i="2"/>
  <c r="G339" i="2"/>
  <c r="F339" i="2"/>
  <c r="AB338" i="2"/>
  <c r="P338" i="2"/>
  <c r="G338" i="2"/>
  <c r="F338" i="2"/>
  <c r="AB337" i="2"/>
  <c r="P337" i="2"/>
  <c r="G337" i="2"/>
  <c r="F337" i="2"/>
  <c r="AB336" i="2"/>
  <c r="P336" i="2"/>
  <c r="G336" i="2"/>
  <c r="F336" i="2"/>
  <c r="AB335" i="2"/>
  <c r="P335" i="2"/>
  <c r="G335" i="2"/>
  <c r="F335" i="2"/>
  <c r="AB334" i="2"/>
  <c r="P334" i="2"/>
  <c r="G334" i="2"/>
  <c r="F334" i="2"/>
  <c r="AB333" i="2"/>
  <c r="P333" i="2"/>
  <c r="G333" i="2"/>
  <c r="F333" i="2"/>
  <c r="AB332" i="2"/>
  <c r="P332" i="2"/>
  <c r="G332" i="2"/>
  <c r="F332" i="2"/>
  <c r="AB331" i="2"/>
  <c r="P331" i="2"/>
  <c r="G331" i="2"/>
  <c r="F331" i="2"/>
  <c r="AB330" i="2"/>
  <c r="P330" i="2"/>
  <c r="G330" i="2"/>
  <c r="F330" i="2"/>
  <c r="AB329" i="2"/>
  <c r="P329" i="2"/>
  <c r="G329" i="2"/>
  <c r="F329" i="2"/>
  <c r="AB328" i="2"/>
  <c r="P328" i="2"/>
  <c r="G328" i="2"/>
  <c r="F328" i="2"/>
  <c r="AB327" i="2"/>
  <c r="P327" i="2"/>
  <c r="G327" i="2"/>
  <c r="F327" i="2"/>
  <c r="AB326" i="2"/>
  <c r="P326" i="2"/>
  <c r="G326" i="2"/>
  <c r="F326" i="2"/>
  <c r="AB325" i="2"/>
  <c r="P325" i="2"/>
  <c r="G325" i="2"/>
  <c r="F325" i="2"/>
  <c r="AB324" i="2"/>
  <c r="P324" i="2"/>
  <c r="G324" i="2"/>
  <c r="F324" i="2"/>
  <c r="AB323" i="2"/>
  <c r="P323" i="2"/>
  <c r="G323" i="2"/>
  <c r="F323" i="2"/>
  <c r="AB322" i="2"/>
  <c r="P322" i="2"/>
  <c r="G322" i="2"/>
  <c r="F322" i="2"/>
  <c r="AB321" i="2"/>
  <c r="P321" i="2"/>
  <c r="G321" i="2"/>
  <c r="F321" i="2"/>
  <c r="AB320" i="2"/>
  <c r="P320" i="2"/>
  <c r="G320" i="2"/>
  <c r="F320" i="2"/>
  <c r="AB319" i="2"/>
  <c r="P319" i="2"/>
  <c r="G319" i="2"/>
  <c r="F319" i="2"/>
  <c r="AB318" i="2"/>
  <c r="P318" i="2"/>
  <c r="G318" i="2"/>
  <c r="F318" i="2"/>
  <c r="AB317" i="2"/>
  <c r="P317" i="2"/>
  <c r="G317" i="2"/>
  <c r="F317" i="2"/>
  <c r="AB316" i="2"/>
  <c r="P316" i="2"/>
  <c r="G316" i="2"/>
  <c r="F316" i="2"/>
  <c r="AB315" i="2"/>
  <c r="P315" i="2"/>
  <c r="G315" i="2"/>
  <c r="F315" i="2"/>
  <c r="AB314" i="2"/>
  <c r="P314" i="2"/>
  <c r="G314" i="2"/>
  <c r="F314" i="2"/>
  <c r="AB313" i="2"/>
  <c r="P313" i="2"/>
  <c r="G313" i="2"/>
  <c r="F313" i="2"/>
  <c r="AB312" i="2"/>
  <c r="P312" i="2"/>
  <c r="G312" i="2"/>
  <c r="F312" i="2"/>
  <c r="AB311" i="2"/>
  <c r="P311" i="2"/>
  <c r="G311" i="2"/>
  <c r="F311" i="2"/>
  <c r="AB310" i="2"/>
  <c r="P310" i="2"/>
  <c r="G310" i="2"/>
  <c r="F310" i="2"/>
  <c r="AB309" i="2"/>
  <c r="P309" i="2"/>
  <c r="G309" i="2"/>
  <c r="F309" i="2"/>
  <c r="AB308" i="2"/>
  <c r="P308" i="2"/>
  <c r="G308" i="2"/>
  <c r="F308" i="2"/>
  <c r="AB307" i="2"/>
  <c r="P307" i="2"/>
  <c r="G307" i="2"/>
  <c r="F307" i="2"/>
  <c r="AB306" i="2"/>
  <c r="P306" i="2"/>
  <c r="G306" i="2"/>
  <c r="F306" i="2"/>
  <c r="AB305" i="2"/>
  <c r="P305" i="2"/>
  <c r="G305" i="2"/>
  <c r="F305" i="2"/>
  <c r="AB304" i="2"/>
  <c r="P304" i="2"/>
  <c r="G304" i="2"/>
  <c r="F304" i="2"/>
  <c r="AB303" i="2"/>
  <c r="P303" i="2"/>
  <c r="G303" i="2"/>
  <c r="F303" i="2"/>
  <c r="AB302" i="2"/>
  <c r="P302" i="2"/>
  <c r="G302" i="2"/>
  <c r="F302" i="2"/>
  <c r="AB301" i="2"/>
  <c r="P301" i="2"/>
  <c r="G301" i="2"/>
  <c r="F301" i="2"/>
  <c r="AB300" i="2"/>
  <c r="P300" i="2"/>
  <c r="G300" i="2"/>
  <c r="F300" i="2"/>
  <c r="AB299" i="2"/>
  <c r="P299" i="2"/>
  <c r="G299" i="2"/>
  <c r="F299" i="2"/>
  <c r="AB298" i="2"/>
  <c r="P298" i="2"/>
  <c r="G298" i="2"/>
  <c r="F298" i="2"/>
  <c r="AB297" i="2"/>
  <c r="P297" i="2"/>
  <c r="G297" i="2"/>
  <c r="F297" i="2"/>
  <c r="AB296" i="2"/>
  <c r="P296" i="2"/>
  <c r="G296" i="2"/>
  <c r="F296" i="2"/>
  <c r="AB295" i="2"/>
  <c r="P295" i="2"/>
  <c r="G295" i="2"/>
  <c r="F295" i="2"/>
  <c r="AB294" i="2"/>
  <c r="P294" i="2"/>
  <c r="G294" i="2"/>
  <c r="F294" i="2"/>
  <c r="AB293" i="2"/>
  <c r="P293" i="2"/>
  <c r="G293" i="2"/>
  <c r="F293" i="2"/>
  <c r="AB292" i="2"/>
  <c r="P292" i="2"/>
  <c r="G292" i="2"/>
  <c r="F292" i="2"/>
  <c r="AB291" i="2"/>
  <c r="P291" i="2"/>
  <c r="G291" i="2"/>
  <c r="F291" i="2"/>
  <c r="AB290" i="2"/>
  <c r="P290" i="2"/>
  <c r="G290" i="2"/>
  <c r="F290" i="2"/>
  <c r="AB289" i="2"/>
  <c r="P289" i="2"/>
  <c r="G289" i="2"/>
  <c r="F289" i="2"/>
  <c r="AB288" i="2"/>
  <c r="P288" i="2"/>
  <c r="G288" i="2"/>
  <c r="F288" i="2"/>
  <c r="AB287" i="2"/>
  <c r="P287" i="2"/>
  <c r="G287" i="2"/>
  <c r="F287" i="2"/>
  <c r="AB286" i="2"/>
  <c r="P286" i="2"/>
  <c r="G286" i="2"/>
  <c r="F286" i="2"/>
  <c r="AB285" i="2"/>
  <c r="P285" i="2"/>
  <c r="G285" i="2"/>
  <c r="F285" i="2"/>
  <c r="AB284" i="2"/>
  <c r="P284" i="2"/>
  <c r="G284" i="2"/>
  <c r="F284" i="2"/>
  <c r="AB283" i="2"/>
  <c r="P283" i="2"/>
  <c r="G283" i="2"/>
  <c r="F283" i="2"/>
  <c r="AB282" i="2"/>
  <c r="P282" i="2"/>
  <c r="G282" i="2"/>
  <c r="F282" i="2"/>
  <c r="AB281" i="2"/>
  <c r="P281" i="2"/>
  <c r="G281" i="2"/>
  <c r="F281" i="2"/>
  <c r="AB280" i="2"/>
  <c r="P280" i="2"/>
  <c r="G280" i="2"/>
  <c r="F280" i="2"/>
  <c r="AB279" i="2"/>
  <c r="P279" i="2"/>
  <c r="G279" i="2"/>
  <c r="F279" i="2"/>
  <c r="AB278" i="2"/>
  <c r="P278" i="2"/>
  <c r="G278" i="2"/>
  <c r="F278" i="2"/>
  <c r="AB277" i="2"/>
  <c r="P277" i="2"/>
  <c r="G277" i="2"/>
  <c r="F277" i="2"/>
  <c r="AB276" i="2"/>
  <c r="P276" i="2"/>
  <c r="G276" i="2"/>
  <c r="F276" i="2"/>
  <c r="AB275" i="2"/>
  <c r="P275" i="2"/>
  <c r="G275" i="2"/>
  <c r="F275" i="2"/>
  <c r="AB274" i="2"/>
  <c r="P274" i="2"/>
  <c r="G274" i="2"/>
  <c r="F274" i="2"/>
  <c r="AB273" i="2"/>
  <c r="P273" i="2"/>
  <c r="G273" i="2"/>
  <c r="F273" i="2"/>
  <c r="AB272" i="2"/>
  <c r="P272" i="2"/>
  <c r="G272" i="2"/>
  <c r="F272" i="2"/>
  <c r="AB271" i="2"/>
  <c r="P271" i="2"/>
  <c r="G271" i="2"/>
  <c r="F271" i="2"/>
  <c r="AB270" i="2"/>
  <c r="P270" i="2"/>
  <c r="G270" i="2"/>
  <c r="F270" i="2"/>
  <c r="AB269" i="2"/>
  <c r="P269" i="2"/>
  <c r="J269" i="2"/>
  <c r="AB268" i="2"/>
  <c r="P268" i="2"/>
  <c r="AB267" i="2"/>
  <c r="P267" i="2"/>
  <c r="J267" i="2"/>
  <c r="I267" i="2"/>
  <c r="I268" i="2" s="1"/>
  <c r="I269" i="2" s="1"/>
  <c r="H267" i="2"/>
  <c r="H268" i="2" s="1"/>
  <c r="H269" i="2" s="1"/>
  <c r="AB266" i="2"/>
  <c r="P266" i="2"/>
  <c r="AB265" i="2"/>
  <c r="P265" i="2"/>
  <c r="J265" i="2"/>
  <c r="AB264" i="2"/>
  <c r="P264" i="2"/>
  <c r="H264" i="2"/>
  <c r="H265" i="2" s="1"/>
  <c r="AB263" i="2"/>
  <c r="P263" i="2"/>
  <c r="J263" i="2"/>
  <c r="I263" i="2"/>
  <c r="I264" i="2" s="1"/>
  <c r="I265" i="2" s="1"/>
  <c r="H263" i="2"/>
  <c r="AB262" i="2"/>
  <c r="P262" i="2"/>
  <c r="AB261" i="2"/>
  <c r="P261" i="2"/>
  <c r="J261" i="2"/>
  <c r="AB260" i="2"/>
  <c r="P260" i="2"/>
  <c r="H260" i="2"/>
  <c r="H261" i="2" s="1"/>
  <c r="AB259" i="2"/>
  <c r="P259" i="2"/>
  <c r="J259" i="2"/>
  <c r="I259" i="2"/>
  <c r="I260" i="2" s="1"/>
  <c r="I261" i="2" s="1"/>
  <c r="H259" i="2"/>
  <c r="AB258" i="2"/>
  <c r="P258" i="2"/>
  <c r="AB257" i="2"/>
  <c r="P257" i="2"/>
  <c r="J257" i="2"/>
  <c r="AB256" i="2"/>
  <c r="P256" i="2"/>
  <c r="AB255" i="2"/>
  <c r="P255" i="2"/>
  <c r="J255" i="2"/>
  <c r="I255" i="2"/>
  <c r="I256" i="2" s="1"/>
  <c r="I257" i="2" s="1"/>
  <c r="H255" i="2"/>
  <c r="H256" i="2" s="1"/>
  <c r="H257" i="2" s="1"/>
  <c r="AB254" i="2"/>
  <c r="P254" i="2"/>
  <c r="AB253" i="2"/>
  <c r="P253" i="2"/>
  <c r="J253" i="2"/>
  <c r="AB252" i="2"/>
  <c r="P252" i="2"/>
  <c r="H252" i="2"/>
  <c r="H253" i="2" s="1"/>
  <c r="AB251" i="2"/>
  <c r="P251" i="2"/>
  <c r="J251" i="2"/>
  <c r="I251" i="2"/>
  <c r="I252" i="2" s="1"/>
  <c r="I253" i="2" s="1"/>
  <c r="H251" i="2"/>
  <c r="AB250" i="2"/>
  <c r="P250" i="2"/>
  <c r="AB249" i="2"/>
  <c r="P249" i="2"/>
  <c r="J249" i="2"/>
  <c r="AB248" i="2"/>
  <c r="P248" i="2"/>
  <c r="H248" i="2"/>
  <c r="H249" i="2" s="1"/>
  <c r="AB247" i="2"/>
  <c r="P247" i="2"/>
  <c r="J247" i="2"/>
  <c r="I247" i="2"/>
  <c r="I248" i="2" s="1"/>
  <c r="I249" i="2" s="1"/>
  <c r="H247" i="2"/>
  <c r="AB246" i="2"/>
  <c r="P246" i="2"/>
  <c r="AB245" i="2"/>
  <c r="P245" i="2"/>
  <c r="J245" i="2"/>
  <c r="AB244" i="2"/>
  <c r="P244" i="2"/>
  <c r="AB243" i="2"/>
  <c r="P243" i="2"/>
  <c r="J243" i="2"/>
  <c r="I243" i="2"/>
  <c r="I244" i="2" s="1"/>
  <c r="I245" i="2" s="1"/>
  <c r="H243" i="2"/>
  <c r="H244" i="2" s="1"/>
  <c r="H245" i="2" s="1"/>
  <c r="AB242" i="2"/>
  <c r="P242" i="2"/>
  <c r="AB241" i="2"/>
  <c r="P241" i="2"/>
  <c r="J241" i="2"/>
  <c r="AB240" i="2"/>
  <c r="P240" i="2"/>
  <c r="H240" i="2"/>
  <c r="H241" i="2" s="1"/>
  <c r="AB239" i="2"/>
  <c r="P239" i="2"/>
  <c r="J239" i="2"/>
  <c r="I239" i="2"/>
  <c r="I240" i="2" s="1"/>
  <c r="I241" i="2" s="1"/>
  <c r="H239" i="2"/>
  <c r="AB238" i="2"/>
  <c r="P238" i="2"/>
  <c r="AB237" i="2"/>
  <c r="P237" i="2"/>
  <c r="J237" i="2"/>
  <c r="AB236" i="2"/>
  <c r="P236" i="2"/>
  <c r="H236" i="2"/>
  <c r="H237" i="2" s="1"/>
  <c r="AB235" i="2"/>
  <c r="P235" i="2"/>
  <c r="J235" i="2"/>
  <c r="I235" i="2"/>
  <c r="I236" i="2" s="1"/>
  <c r="I237" i="2" s="1"/>
  <c r="H235" i="2"/>
  <c r="AB234" i="2"/>
  <c r="P234" i="2"/>
  <c r="AB233" i="2"/>
  <c r="P233" i="2"/>
  <c r="J233" i="2"/>
  <c r="AB232" i="2"/>
  <c r="P232" i="2"/>
  <c r="AB231" i="2"/>
  <c r="P231" i="2"/>
  <c r="J231" i="2"/>
  <c r="I231" i="2"/>
  <c r="I232" i="2" s="1"/>
  <c r="I233" i="2" s="1"/>
  <c r="H231" i="2"/>
  <c r="H232" i="2" s="1"/>
  <c r="H233" i="2" s="1"/>
  <c r="AB230" i="2"/>
  <c r="P230" i="2"/>
  <c r="AB229" i="2"/>
  <c r="P229" i="2"/>
  <c r="J229" i="2"/>
  <c r="AB228" i="2"/>
  <c r="P228" i="2"/>
  <c r="H228" i="2"/>
  <c r="H229" i="2" s="1"/>
  <c r="AB227" i="2"/>
  <c r="P227" i="2"/>
  <c r="J227" i="2"/>
  <c r="I227" i="2"/>
  <c r="I228" i="2" s="1"/>
  <c r="I229" i="2" s="1"/>
  <c r="H227" i="2"/>
  <c r="AB226" i="2"/>
  <c r="P226" i="2"/>
  <c r="AB225" i="2"/>
  <c r="P225" i="2"/>
  <c r="J225" i="2"/>
  <c r="AB224" i="2"/>
  <c r="P224" i="2"/>
  <c r="H224" i="2"/>
  <c r="H225" i="2" s="1"/>
  <c r="AB223" i="2"/>
  <c r="P223" i="2"/>
  <c r="J223" i="2"/>
  <c r="I223" i="2"/>
  <c r="I224" i="2" s="1"/>
  <c r="I225" i="2" s="1"/>
  <c r="H223" i="2"/>
  <c r="AB222" i="2"/>
  <c r="P222" i="2"/>
  <c r="AB221" i="2"/>
  <c r="P221" i="2"/>
  <c r="J221" i="2"/>
  <c r="AB220" i="2"/>
  <c r="P220" i="2"/>
  <c r="AB219" i="2"/>
  <c r="P219" i="2"/>
  <c r="J219" i="2"/>
  <c r="I219" i="2"/>
  <c r="I220" i="2" s="1"/>
  <c r="I221" i="2" s="1"/>
  <c r="H219" i="2"/>
  <c r="H220" i="2" s="1"/>
  <c r="H221" i="2" s="1"/>
  <c r="AB218" i="2"/>
  <c r="P218" i="2"/>
  <c r="AB217" i="2"/>
  <c r="P217" i="2"/>
  <c r="J217" i="2"/>
  <c r="AB216" i="2"/>
  <c r="P216" i="2"/>
  <c r="H216" i="2"/>
  <c r="H217" i="2" s="1"/>
  <c r="AB215" i="2"/>
  <c r="P215" i="2"/>
  <c r="J215" i="2"/>
  <c r="I215" i="2"/>
  <c r="I216" i="2" s="1"/>
  <c r="I217" i="2" s="1"/>
  <c r="H215" i="2"/>
  <c r="AB214" i="2"/>
  <c r="P214" i="2"/>
  <c r="AB213" i="2"/>
  <c r="P213" i="2"/>
  <c r="G213" i="2"/>
  <c r="F213" i="2"/>
  <c r="AB212" i="2"/>
  <c r="P212" i="2"/>
  <c r="G212" i="2"/>
  <c r="F212" i="2"/>
  <c r="AB211" i="2"/>
  <c r="P211" i="2"/>
  <c r="G211" i="2"/>
  <c r="F211" i="2"/>
  <c r="AB210" i="2"/>
  <c r="P210" i="2"/>
  <c r="G210" i="2"/>
  <c r="F210" i="2"/>
  <c r="AB209" i="2"/>
  <c r="P209" i="2"/>
  <c r="G209" i="2"/>
  <c r="F209" i="2"/>
  <c r="AB208" i="2"/>
  <c r="P208" i="2"/>
  <c r="G208" i="2"/>
  <c r="F208" i="2"/>
  <c r="AB207" i="2"/>
  <c r="P207" i="2"/>
  <c r="G207" i="2"/>
  <c r="F207" i="2"/>
  <c r="AB206" i="2"/>
  <c r="P206" i="2"/>
  <c r="G206" i="2"/>
  <c r="F206" i="2"/>
  <c r="AB205" i="2"/>
  <c r="P205" i="2"/>
  <c r="G205" i="2"/>
  <c r="F205" i="2"/>
  <c r="AB204" i="2"/>
  <c r="P204" i="2"/>
  <c r="G204" i="2"/>
  <c r="F204" i="2"/>
  <c r="AB203" i="2"/>
  <c r="P203" i="2"/>
  <c r="G203" i="2"/>
  <c r="F203" i="2"/>
  <c r="AB202" i="2"/>
  <c r="P202" i="2"/>
  <c r="G202" i="2"/>
  <c r="F202" i="2"/>
  <c r="AB201" i="2"/>
  <c r="P201" i="2"/>
  <c r="G201" i="2"/>
  <c r="F201" i="2"/>
  <c r="AB200" i="2"/>
  <c r="P200" i="2"/>
  <c r="G200" i="2"/>
  <c r="F200" i="2"/>
  <c r="AB199" i="2"/>
  <c r="P199" i="2"/>
  <c r="G199" i="2"/>
  <c r="F199" i="2"/>
  <c r="AB198" i="2"/>
  <c r="P198" i="2"/>
  <c r="G198" i="2"/>
  <c r="F198" i="2"/>
  <c r="AB197" i="2"/>
  <c r="P197" i="2"/>
  <c r="G197" i="2"/>
  <c r="F197" i="2"/>
  <c r="AB196" i="2"/>
  <c r="P196" i="2"/>
  <c r="G196" i="2"/>
  <c r="F196" i="2"/>
  <c r="AB195" i="2"/>
  <c r="P195" i="2"/>
  <c r="G195" i="2"/>
  <c r="F195" i="2"/>
  <c r="AB194" i="2"/>
  <c r="P194" i="2"/>
  <c r="G194" i="2"/>
  <c r="F194" i="2"/>
  <c r="AB193" i="2"/>
  <c r="P193" i="2"/>
  <c r="G193" i="2"/>
  <c r="F193" i="2"/>
  <c r="AB192" i="2"/>
  <c r="P192" i="2"/>
  <c r="G192" i="2"/>
  <c r="F192" i="2"/>
  <c r="AB191" i="2"/>
  <c r="P191" i="2"/>
  <c r="G191" i="2"/>
  <c r="F191" i="2"/>
  <c r="AB190" i="2"/>
  <c r="P190" i="2"/>
  <c r="G190" i="2"/>
  <c r="F190" i="2"/>
  <c r="AB189" i="2"/>
  <c r="P189" i="2"/>
  <c r="G189" i="2"/>
  <c r="F189" i="2"/>
  <c r="AB188" i="2"/>
  <c r="P188" i="2"/>
  <c r="G188" i="2"/>
  <c r="F188" i="2"/>
  <c r="AB187" i="2"/>
  <c r="P187" i="2"/>
  <c r="G187" i="2"/>
  <c r="F187" i="2"/>
  <c r="AB186" i="2"/>
  <c r="P186" i="2"/>
  <c r="G186" i="2"/>
  <c r="F186" i="2"/>
  <c r="AB185" i="2"/>
  <c r="P185" i="2"/>
  <c r="G185" i="2"/>
  <c r="F185" i="2"/>
  <c r="AB184" i="2"/>
  <c r="P184" i="2"/>
  <c r="G184" i="2"/>
  <c r="F184" i="2"/>
  <c r="AB183" i="2"/>
  <c r="P183" i="2"/>
  <c r="G183" i="2"/>
  <c r="F183" i="2"/>
  <c r="AB182" i="2"/>
  <c r="P182" i="2"/>
  <c r="G182" i="2"/>
  <c r="F182" i="2"/>
  <c r="AB181" i="2"/>
  <c r="P181" i="2"/>
  <c r="G181" i="2"/>
  <c r="F181" i="2"/>
  <c r="AB180" i="2"/>
  <c r="P180" i="2"/>
  <c r="G180" i="2"/>
  <c r="F180" i="2"/>
  <c r="AB179" i="2"/>
  <c r="P179" i="2"/>
  <c r="G179" i="2"/>
  <c r="F179" i="2"/>
  <c r="AB178" i="2"/>
  <c r="P178" i="2"/>
  <c r="G178" i="2"/>
  <c r="F178" i="2"/>
  <c r="AB177" i="2"/>
  <c r="P177" i="2"/>
  <c r="G177" i="2"/>
  <c r="F177" i="2"/>
  <c r="AB176" i="2"/>
  <c r="P176" i="2"/>
  <c r="G176" i="2"/>
  <c r="F176" i="2"/>
  <c r="AB175" i="2"/>
  <c r="P175" i="2"/>
  <c r="G175" i="2"/>
  <c r="F175" i="2"/>
  <c r="AB174" i="2"/>
  <c r="P174" i="2"/>
  <c r="G174" i="2"/>
  <c r="F174" i="2"/>
  <c r="AB173" i="2"/>
  <c r="P173" i="2"/>
  <c r="G173" i="2"/>
  <c r="F173" i="2"/>
  <c r="AB172" i="2"/>
  <c r="P172" i="2"/>
  <c r="G172" i="2"/>
  <c r="F172" i="2"/>
  <c r="AB171" i="2"/>
  <c r="P171" i="2"/>
  <c r="G171" i="2"/>
  <c r="F171" i="2"/>
  <c r="AB170" i="2"/>
  <c r="P170" i="2"/>
  <c r="G170" i="2"/>
  <c r="F170" i="2"/>
  <c r="AB169" i="2"/>
  <c r="P169" i="2"/>
  <c r="G169" i="2"/>
  <c r="F169" i="2"/>
  <c r="AB168" i="2"/>
  <c r="P168" i="2"/>
  <c r="G168" i="2"/>
  <c r="F168" i="2"/>
  <c r="AB167" i="2"/>
  <c r="P167" i="2"/>
  <c r="G167" i="2"/>
  <c r="F167" i="2"/>
  <c r="AB166" i="2"/>
  <c r="P166" i="2"/>
  <c r="G166" i="2"/>
  <c r="F166" i="2"/>
  <c r="AB165" i="2"/>
  <c r="P165" i="2"/>
  <c r="G165" i="2"/>
  <c r="F165" i="2"/>
  <c r="AB164" i="2"/>
  <c r="P164" i="2"/>
  <c r="G164" i="2"/>
  <c r="F164" i="2"/>
  <c r="AB163" i="2"/>
  <c r="P163" i="2"/>
  <c r="G163" i="2"/>
  <c r="F163" i="2"/>
  <c r="AB162" i="2"/>
  <c r="P162" i="2"/>
  <c r="G162" i="2"/>
  <c r="F162" i="2"/>
  <c r="AB161" i="2"/>
  <c r="P161" i="2"/>
  <c r="G161" i="2"/>
  <c r="F161" i="2"/>
  <c r="AB160" i="2"/>
  <c r="P160" i="2"/>
  <c r="G160" i="2"/>
  <c r="F160" i="2"/>
  <c r="AB159" i="2"/>
  <c r="P159" i="2"/>
  <c r="G159" i="2"/>
  <c r="F159" i="2"/>
  <c r="AB158" i="2"/>
  <c r="P158" i="2"/>
  <c r="G158" i="2"/>
  <c r="F158" i="2"/>
  <c r="AB157" i="2"/>
  <c r="P157" i="2"/>
  <c r="G157" i="2"/>
  <c r="F157" i="2"/>
  <c r="AB156" i="2"/>
  <c r="P156" i="2"/>
  <c r="G156" i="2"/>
  <c r="F156" i="2"/>
  <c r="AB155" i="2"/>
  <c r="P155" i="2"/>
  <c r="G155" i="2"/>
  <c r="F155" i="2"/>
  <c r="AB154" i="2"/>
  <c r="P154" i="2"/>
  <c r="G154" i="2"/>
  <c r="F154" i="2"/>
  <c r="AB153" i="2"/>
  <c r="P153" i="2"/>
  <c r="G153" i="2"/>
  <c r="F153" i="2"/>
  <c r="AB152" i="2"/>
  <c r="P152" i="2"/>
  <c r="G152" i="2"/>
  <c r="F152" i="2"/>
  <c r="AB151" i="2"/>
  <c r="P151" i="2"/>
  <c r="G151" i="2"/>
  <c r="F151" i="2"/>
  <c r="AB150" i="2"/>
  <c r="P150" i="2"/>
  <c r="G150" i="2"/>
  <c r="F150" i="2"/>
  <c r="AB149" i="2"/>
  <c r="P149" i="2"/>
  <c r="G149" i="2"/>
  <c r="F149" i="2"/>
  <c r="AB148" i="2"/>
  <c r="P148" i="2"/>
  <c r="G148" i="2"/>
  <c r="F148" i="2"/>
  <c r="AB147" i="2"/>
  <c r="P147" i="2"/>
  <c r="G147" i="2"/>
  <c r="F147" i="2"/>
  <c r="AB146" i="2"/>
  <c r="P146" i="2"/>
  <c r="G146" i="2"/>
  <c r="F146" i="2"/>
  <c r="AB145" i="2"/>
  <c r="P145" i="2"/>
  <c r="G145" i="2"/>
  <c r="F145" i="2"/>
  <c r="AB144" i="2"/>
  <c r="P144" i="2"/>
  <c r="G144" i="2"/>
  <c r="F144" i="2"/>
  <c r="AB143" i="2"/>
  <c r="P143" i="2"/>
  <c r="G143" i="2"/>
  <c r="F143" i="2"/>
  <c r="AB142" i="2"/>
  <c r="P142" i="2"/>
  <c r="G142" i="2"/>
  <c r="F142" i="2"/>
  <c r="AB141" i="2"/>
  <c r="P141" i="2"/>
  <c r="G141" i="2"/>
  <c r="F141" i="2"/>
  <c r="AB140" i="2"/>
  <c r="P140" i="2"/>
  <c r="G140" i="2"/>
  <c r="F140" i="2"/>
  <c r="AB139" i="2"/>
  <c r="P139" i="2"/>
  <c r="G139" i="2"/>
  <c r="F139" i="2"/>
  <c r="AB138" i="2"/>
  <c r="P138" i="2"/>
  <c r="G138" i="2"/>
  <c r="F138" i="2"/>
  <c r="AB137" i="2"/>
  <c r="P137" i="2"/>
  <c r="J137" i="2"/>
  <c r="AB136" i="2"/>
  <c r="P136" i="2"/>
  <c r="H136" i="2"/>
  <c r="H137" i="2" s="1"/>
  <c r="AB135" i="2"/>
  <c r="P135" i="2"/>
  <c r="J135" i="2"/>
  <c r="H135" i="2"/>
  <c r="AB134" i="2"/>
  <c r="P134" i="2"/>
  <c r="AB133" i="2"/>
  <c r="P133" i="2"/>
  <c r="J133" i="2"/>
  <c r="AB132" i="2"/>
  <c r="P132" i="2"/>
  <c r="AB131" i="2"/>
  <c r="P131" i="2"/>
  <c r="J131" i="2"/>
  <c r="H131" i="2"/>
  <c r="H132" i="2" s="1"/>
  <c r="H133" i="2" s="1"/>
  <c r="AB130" i="2"/>
  <c r="P130" i="2"/>
  <c r="AB129" i="2"/>
  <c r="P129" i="2"/>
  <c r="J129" i="2"/>
  <c r="AB128" i="2"/>
  <c r="P128" i="2"/>
  <c r="AB127" i="2"/>
  <c r="P127" i="2"/>
  <c r="J127" i="2"/>
  <c r="H127" i="2"/>
  <c r="H128" i="2" s="1"/>
  <c r="H129" i="2" s="1"/>
  <c r="AB126" i="2"/>
  <c r="P126" i="2"/>
  <c r="AB125" i="2"/>
  <c r="P125" i="2"/>
  <c r="J125" i="2"/>
  <c r="AB124" i="2"/>
  <c r="P124" i="2"/>
  <c r="AB123" i="2"/>
  <c r="P123" i="2"/>
  <c r="J123" i="2"/>
  <c r="H123" i="2"/>
  <c r="H124" i="2" s="1"/>
  <c r="H125" i="2" s="1"/>
  <c r="AB122" i="2"/>
  <c r="P122" i="2"/>
  <c r="AB121" i="2"/>
  <c r="P121" i="2"/>
  <c r="J121" i="2"/>
  <c r="AB120" i="2"/>
  <c r="P120" i="2"/>
  <c r="AB119" i="2"/>
  <c r="P119" i="2"/>
  <c r="J119" i="2"/>
  <c r="H119" i="2"/>
  <c r="H120" i="2" s="1"/>
  <c r="H121" i="2" s="1"/>
  <c r="AB118" i="2"/>
  <c r="P118" i="2"/>
  <c r="AB117" i="2"/>
  <c r="P117" i="2"/>
  <c r="J117" i="2"/>
  <c r="H117" i="2"/>
  <c r="AB116" i="2"/>
  <c r="P116" i="2"/>
  <c r="H116" i="2"/>
  <c r="AB115" i="2"/>
  <c r="P115" i="2"/>
  <c r="J115" i="2"/>
  <c r="H115" i="2"/>
  <c r="AB114" i="2"/>
  <c r="P114" i="2"/>
  <c r="AB113" i="2"/>
  <c r="P113" i="2"/>
  <c r="J113" i="2"/>
  <c r="AB112" i="2"/>
  <c r="P112" i="2"/>
  <c r="AB111" i="2"/>
  <c r="P111" i="2"/>
  <c r="J111" i="2"/>
  <c r="H111" i="2"/>
  <c r="H112" i="2" s="1"/>
  <c r="H113" i="2" s="1"/>
  <c r="AB110" i="2"/>
  <c r="P110" i="2"/>
  <c r="AB109" i="2"/>
  <c r="P109" i="2"/>
  <c r="J109" i="2"/>
  <c r="AB108" i="2"/>
  <c r="P108" i="2"/>
  <c r="H108" i="2"/>
  <c r="H109" i="2" s="1"/>
  <c r="AB107" i="2"/>
  <c r="P107" i="2"/>
  <c r="J107" i="2"/>
  <c r="H107" i="2"/>
  <c r="AB106" i="2"/>
  <c r="P106" i="2"/>
  <c r="AB105" i="2"/>
  <c r="P105" i="2"/>
  <c r="J105" i="2"/>
  <c r="AB104" i="2"/>
  <c r="P104" i="2"/>
  <c r="H104" i="2"/>
  <c r="H105" i="2" s="1"/>
  <c r="AB103" i="2"/>
  <c r="P103" i="2"/>
  <c r="J103" i="2"/>
  <c r="H103" i="2"/>
  <c r="AB102" i="2"/>
  <c r="P102" i="2"/>
  <c r="AB101" i="2"/>
  <c r="P101" i="2"/>
  <c r="J101" i="2"/>
  <c r="AB100" i="2"/>
  <c r="P100" i="2"/>
  <c r="AB99" i="2"/>
  <c r="P99" i="2"/>
  <c r="J99" i="2"/>
  <c r="H99" i="2"/>
  <c r="H100" i="2" s="1"/>
  <c r="H101" i="2" s="1"/>
  <c r="AB98" i="2"/>
  <c r="P98" i="2"/>
  <c r="AB97" i="2"/>
  <c r="P97" i="2"/>
  <c r="J97" i="2"/>
  <c r="AB96" i="2"/>
  <c r="P96" i="2"/>
  <c r="H96" i="2"/>
  <c r="H97" i="2" s="1"/>
  <c r="AB95" i="2"/>
  <c r="P95" i="2"/>
  <c r="J95" i="2"/>
  <c r="H95" i="2"/>
  <c r="AB94" i="2"/>
  <c r="P94" i="2"/>
  <c r="AB93" i="2"/>
  <c r="P93" i="2"/>
  <c r="J93" i="2"/>
  <c r="AB92" i="2"/>
  <c r="P92" i="2"/>
  <c r="AB91" i="2"/>
  <c r="P91" i="2"/>
  <c r="J91" i="2"/>
  <c r="H91" i="2"/>
  <c r="H92" i="2" s="1"/>
  <c r="H93" i="2" s="1"/>
  <c r="AB90" i="2"/>
  <c r="P90" i="2"/>
  <c r="AB89" i="2"/>
  <c r="P89" i="2"/>
  <c r="J89" i="2"/>
  <c r="AB88" i="2"/>
  <c r="P88" i="2"/>
  <c r="H88" i="2"/>
  <c r="H89" i="2" s="1"/>
  <c r="AB87" i="2"/>
  <c r="P87" i="2"/>
  <c r="J87" i="2"/>
  <c r="H87" i="2"/>
  <c r="AB86" i="2"/>
  <c r="P86" i="2"/>
  <c r="AB85" i="2"/>
  <c r="P85" i="2"/>
  <c r="J85" i="2"/>
  <c r="AB84" i="2"/>
  <c r="P84" i="2"/>
  <c r="AB83" i="2"/>
  <c r="P83" i="2"/>
  <c r="J83" i="2"/>
  <c r="H83" i="2"/>
  <c r="H84" i="2" s="1"/>
  <c r="H85" i="2" s="1"/>
  <c r="AB82" i="2"/>
  <c r="P82" i="2"/>
  <c r="AB81" i="2"/>
  <c r="P81" i="2"/>
  <c r="G81" i="2"/>
  <c r="F81" i="2"/>
  <c r="AB80" i="2"/>
  <c r="P80" i="2"/>
  <c r="G80" i="2"/>
  <c r="F80" i="2"/>
  <c r="AB79" i="2"/>
  <c r="P79" i="2"/>
  <c r="G79" i="2"/>
  <c r="F79" i="2"/>
  <c r="AB78" i="2"/>
  <c r="P78" i="2"/>
  <c r="G78" i="2"/>
  <c r="F78" i="2"/>
  <c r="AB77" i="2"/>
  <c r="P77" i="2"/>
  <c r="G77" i="2"/>
  <c r="F77" i="2"/>
  <c r="AB76" i="2"/>
  <c r="P76" i="2"/>
  <c r="G76" i="2"/>
  <c r="F76" i="2"/>
  <c r="AB75" i="2"/>
  <c r="P75" i="2"/>
  <c r="G75" i="2"/>
  <c r="F75" i="2"/>
  <c r="AB74" i="2"/>
  <c r="P74" i="2"/>
  <c r="G74" i="2"/>
  <c r="F74" i="2"/>
  <c r="AB73" i="2"/>
  <c r="P73" i="2"/>
  <c r="G73" i="2"/>
  <c r="F73" i="2"/>
  <c r="AB72" i="2"/>
  <c r="P72" i="2"/>
  <c r="G72" i="2"/>
  <c r="F72" i="2"/>
  <c r="AB71" i="2"/>
  <c r="P71" i="2"/>
  <c r="G71" i="2"/>
  <c r="F71" i="2"/>
  <c r="AB70" i="2"/>
  <c r="P70" i="2"/>
  <c r="G70" i="2"/>
  <c r="F70" i="2"/>
  <c r="AB69" i="2"/>
  <c r="P69" i="2"/>
  <c r="G69" i="2"/>
  <c r="F69" i="2"/>
  <c r="AB68" i="2"/>
  <c r="P68" i="2"/>
  <c r="G68" i="2"/>
  <c r="F68" i="2"/>
  <c r="AB67" i="2"/>
  <c r="P67" i="2"/>
  <c r="G67" i="2"/>
  <c r="F67" i="2"/>
  <c r="AB66" i="2"/>
  <c r="P66" i="2"/>
  <c r="G66" i="2"/>
  <c r="F66" i="2"/>
  <c r="AB65" i="2"/>
  <c r="P65" i="2"/>
  <c r="G65" i="2"/>
  <c r="F65" i="2"/>
  <c r="AB64" i="2"/>
  <c r="P64" i="2"/>
  <c r="G64" i="2"/>
  <c r="F64" i="2"/>
  <c r="AB63" i="2"/>
  <c r="P63" i="2"/>
  <c r="G63" i="2"/>
  <c r="F63" i="2"/>
  <c r="AB62" i="2"/>
  <c r="P62" i="2"/>
  <c r="G62" i="2"/>
  <c r="F62" i="2"/>
  <c r="AB61" i="2"/>
  <c r="P61" i="2"/>
  <c r="G61" i="2"/>
  <c r="F61" i="2"/>
  <c r="AB60" i="2"/>
  <c r="P60" i="2"/>
  <c r="G60" i="2"/>
  <c r="F60" i="2"/>
  <c r="AB59" i="2"/>
  <c r="P59" i="2"/>
  <c r="G59" i="2"/>
  <c r="F59" i="2"/>
  <c r="AB58" i="2"/>
  <c r="P58" i="2"/>
  <c r="G58" i="2"/>
  <c r="F58" i="2"/>
  <c r="AB57" i="2"/>
  <c r="P57" i="2"/>
  <c r="G57" i="2"/>
  <c r="F57" i="2"/>
  <c r="AB56" i="2"/>
  <c r="P56" i="2"/>
  <c r="G56" i="2"/>
  <c r="F56" i="2"/>
  <c r="AB55" i="2"/>
  <c r="P55" i="2"/>
  <c r="G55" i="2"/>
  <c r="F55" i="2"/>
  <c r="AB54" i="2"/>
  <c r="P54" i="2"/>
  <c r="G54" i="2"/>
  <c r="F54" i="2"/>
  <c r="AB53" i="2"/>
  <c r="P53" i="2"/>
  <c r="G53" i="2"/>
  <c r="F53" i="2"/>
  <c r="AB52" i="2"/>
  <c r="P52" i="2"/>
  <c r="G52" i="2"/>
  <c r="F52" i="2"/>
  <c r="AB51" i="2"/>
  <c r="P51" i="2"/>
  <c r="G51" i="2"/>
  <c r="F51" i="2"/>
  <c r="AB50" i="2"/>
  <c r="P50" i="2"/>
  <c r="G50" i="2"/>
  <c r="F50" i="2"/>
  <c r="AB49" i="2"/>
  <c r="P49" i="2"/>
  <c r="G49" i="2"/>
  <c r="F49" i="2"/>
  <c r="AB48" i="2"/>
  <c r="P48" i="2"/>
  <c r="G48" i="2"/>
  <c r="F48" i="2"/>
  <c r="AB47" i="2"/>
  <c r="P47" i="2"/>
  <c r="G47" i="2"/>
  <c r="F47" i="2"/>
  <c r="AB46" i="2"/>
  <c r="P46" i="2"/>
  <c r="G46" i="2"/>
  <c r="F46" i="2"/>
  <c r="AB45" i="2"/>
  <c r="P45" i="2"/>
  <c r="G45" i="2"/>
  <c r="F45" i="2"/>
  <c r="AB44" i="2"/>
  <c r="P44" i="2"/>
  <c r="G44" i="2"/>
  <c r="F44" i="2"/>
  <c r="AB43" i="2"/>
  <c r="P43" i="2"/>
  <c r="G43" i="2"/>
  <c r="F43" i="2"/>
  <c r="AB42" i="2"/>
  <c r="P42" i="2"/>
  <c r="G42" i="2"/>
  <c r="F42" i="2"/>
  <c r="AB41" i="2"/>
  <c r="P41" i="2"/>
  <c r="G41" i="2"/>
  <c r="F41" i="2"/>
  <c r="AB40" i="2"/>
  <c r="P40" i="2"/>
  <c r="G40" i="2"/>
  <c r="F40" i="2"/>
  <c r="AB39" i="2"/>
  <c r="P39" i="2"/>
  <c r="G39" i="2"/>
  <c r="F39" i="2"/>
  <c r="AB38" i="2"/>
  <c r="P38" i="2"/>
  <c r="G38" i="2"/>
  <c r="F38" i="2"/>
  <c r="AB37" i="2"/>
  <c r="P37" i="2"/>
  <c r="G37" i="2"/>
  <c r="F37" i="2"/>
  <c r="AB36" i="2"/>
  <c r="P36" i="2"/>
  <c r="G36" i="2"/>
  <c r="F36" i="2"/>
  <c r="AB35" i="2"/>
  <c r="P35" i="2"/>
  <c r="G35" i="2"/>
  <c r="F35" i="2"/>
  <c r="AB34" i="2"/>
  <c r="P34" i="2"/>
  <c r="G34" i="2"/>
  <c r="F34" i="2"/>
  <c r="AB33" i="2"/>
  <c r="P33" i="2"/>
  <c r="G33" i="2"/>
  <c r="F33" i="2"/>
  <c r="AB32" i="2"/>
  <c r="P32" i="2"/>
  <c r="G32" i="2"/>
  <c r="F32" i="2"/>
  <c r="AB31" i="2"/>
  <c r="P31" i="2"/>
  <c r="G31" i="2"/>
  <c r="F31" i="2"/>
  <c r="AB30" i="2"/>
  <c r="P30" i="2"/>
  <c r="G30" i="2"/>
  <c r="F30" i="2"/>
  <c r="AB29" i="2"/>
  <c r="P29" i="2"/>
  <c r="G29" i="2"/>
  <c r="F29" i="2"/>
  <c r="AB28" i="2"/>
  <c r="P28" i="2"/>
  <c r="G28" i="2"/>
  <c r="F28" i="2"/>
  <c r="AB27" i="2"/>
  <c r="P27" i="2"/>
  <c r="G27" i="2"/>
  <c r="F27" i="2"/>
  <c r="AB26" i="2"/>
  <c r="P26" i="2"/>
  <c r="G26" i="2"/>
  <c r="F26" i="2"/>
  <c r="AB25" i="2"/>
  <c r="P25" i="2"/>
  <c r="G25" i="2"/>
  <c r="F25" i="2"/>
  <c r="AB24" i="2"/>
  <c r="P24" i="2"/>
  <c r="G24" i="2"/>
  <c r="F24" i="2"/>
  <c r="AB23" i="2"/>
  <c r="P23" i="2"/>
  <c r="G23" i="2"/>
  <c r="F23" i="2"/>
  <c r="AB22" i="2"/>
  <c r="P22" i="2"/>
  <c r="G22" i="2"/>
  <c r="F22" i="2"/>
  <c r="AB21" i="2"/>
  <c r="P21" i="2"/>
  <c r="G21" i="2"/>
  <c r="F21" i="2"/>
  <c r="AB20" i="2"/>
  <c r="P20" i="2"/>
  <c r="G20" i="2"/>
  <c r="F20" i="2"/>
  <c r="AB19" i="2"/>
  <c r="P19" i="2"/>
  <c r="G19" i="2"/>
  <c r="F19" i="2"/>
  <c r="AB18" i="2"/>
  <c r="P18" i="2"/>
  <c r="G18" i="2"/>
  <c r="F18" i="2"/>
  <c r="AB17" i="2"/>
  <c r="P17" i="2"/>
  <c r="G17" i="2"/>
  <c r="F17" i="2"/>
  <c r="AB16" i="2"/>
  <c r="P16" i="2"/>
  <c r="G16" i="2"/>
  <c r="F16" i="2"/>
  <c r="AB15" i="2"/>
  <c r="P15" i="2"/>
  <c r="G15" i="2"/>
  <c r="F15" i="2"/>
  <c r="AB14" i="2"/>
  <c r="P14" i="2"/>
  <c r="G14" i="2"/>
  <c r="F14" i="2"/>
  <c r="AB13" i="2"/>
  <c r="P13" i="2"/>
  <c r="G13" i="2"/>
  <c r="F13" i="2"/>
  <c r="AB12" i="2"/>
  <c r="P12" i="2"/>
  <c r="G12" i="2"/>
  <c r="F12" i="2"/>
  <c r="AB11" i="2"/>
  <c r="P11" i="2"/>
  <c r="G11" i="2"/>
  <c r="F11" i="2"/>
  <c r="AB10" i="2"/>
  <c r="P10" i="2"/>
  <c r="G10" i="2"/>
  <c r="F10" i="2"/>
  <c r="AB9" i="2"/>
  <c r="P9" i="2"/>
  <c r="G9" i="2"/>
  <c r="F9" i="2"/>
  <c r="AB8" i="2"/>
  <c r="P8" i="2"/>
  <c r="G8" i="2"/>
  <c r="F8" i="2"/>
  <c r="AB7" i="2"/>
  <c r="P7" i="2"/>
  <c r="G7" i="2"/>
  <c r="F7" i="2"/>
  <c r="AB6" i="2"/>
  <c r="P6" i="2"/>
  <c r="G6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<sst xmlns="http://schemas.openxmlformats.org/spreadsheetml/2006/main" count="16253" uniqueCount="1938">
  <si>
    <t>Rev</t>
  </si>
  <si>
    <t>User</t>
  </si>
  <si>
    <t>Date</t>
  </si>
  <si>
    <t>Desciption</t>
  </si>
  <si>
    <t>JFI</t>
  </si>
  <si>
    <t>Created data</t>
  </si>
  <si>
    <t>JLK</t>
  </si>
  <si>
    <t>Changed part number from double to text</t>
  </si>
  <si>
    <t>jlk</t>
  </si>
  <si>
    <t>Adding weight</t>
  </si>
  <si>
    <t>ACH</t>
  </si>
  <si>
    <t>Rounded up on all weights with decimals</t>
  </si>
  <si>
    <t>Updated frame sizes, PN, &amp; Pricing of all 40 hp models. Relabeled mislabeled frame sizes. Relabeled various 208-230/460 voltages to match BaldorVip. All changes colored in orange.</t>
  </si>
  <si>
    <t>Added KVA Code &amp; Current columns</t>
  </si>
  <si>
    <t>Updated PN for model CR 90-4-1 (colored orange)</t>
  </si>
  <si>
    <t>Renamed "Current" column into "CR_Current" &amp; Replaced "s" with "S" on CR 1S models to match SKB</t>
  </si>
  <si>
    <t>Updated Pricing to match SAP and Pricebook.</t>
  </si>
  <si>
    <t>SW</t>
  </si>
  <si>
    <t>2018 Pricing update</t>
  </si>
  <si>
    <t>Massimo Bolis</t>
  </si>
  <si>
    <t>Created new spreadsheet for BoosterpaQ implementation</t>
  </si>
  <si>
    <t>Added 3 Columns for BoosterpaQ (highlighted in yellow) and changed HP formatting (period instead of comma)</t>
  </si>
  <si>
    <t>Added CR 95 models</t>
  </si>
  <si>
    <t>Mid-year Price updates</t>
  </si>
  <si>
    <t>S. Dhuka</t>
  </si>
  <si>
    <t>Added CR 125 models</t>
  </si>
  <si>
    <t>Updated with 2019 pricing</t>
  </si>
  <si>
    <t>Added missing KVA codes and Lead Times</t>
  </si>
  <si>
    <t>Added CR 155 models</t>
  </si>
  <si>
    <t xml:space="preserve">CR 1S-25 &amp; 1S-27 HP updated from 1.5 to 2 HP; Added CR 95-3-1, 95-4, 95-4-2, &amp; 125-3-1; Removed 90, 120, &amp; 150. </t>
  </si>
  <si>
    <t>PSS</t>
  </si>
  <si>
    <t>Updated to 2020 list price for all PNs except: 99524183 &amp; 99524184</t>
  </si>
  <si>
    <t>Updated 2020 pricing for 99524183 and 99524184 (same as 2019 price per Steve Croucher)</t>
  </si>
  <si>
    <t>Added MTL_GRP</t>
  </si>
  <si>
    <t>Converted to part numbers with WEG motors and updated with 2021 pricing</t>
  </si>
  <si>
    <t>Added CR185 pump sizes with 2021 pricing</t>
  </si>
  <si>
    <t>Updated with mid year 2021 pricing</t>
  </si>
  <si>
    <t>Added CR 215 and CR 255</t>
  </si>
  <si>
    <t>Corrected CR 215 prices to 2021</t>
  </si>
  <si>
    <t>Amended CR grizzly lead times</t>
  </si>
  <si>
    <t>Updated with 2022 list pricing</t>
  </si>
  <si>
    <t>Export Set-up</t>
  </si>
  <si>
    <t>PSD v1.2</t>
  </si>
  <si>
    <t>CR_StdPumps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</si>
  <si>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</si>
  <si>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</si>
  <si>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</si>
  <si>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</si>
  <si>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</si>
  <si>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</si>
  <si>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</si>
  <si>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</si>
  <si>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</si>
  <si>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</si>
  <si>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</si>
  <si>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</si>
  <si>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</si>
  <si>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Baldor_PN</t>
  </si>
  <si>
    <t>WEG_PN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</si>
  <si>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</si>
  <si>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</si>
  <si>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</si>
  <si>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</si>
  <si>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</si>
  <si>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</si>
  <si>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</si>
  <si>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</si>
  <si>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</si>
  <si>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[Attribute type]</t>
  </si>
  <si>
    <t>pointer</t>
  </si>
  <si>
    <t>text</t>
  </si>
  <si>
    <t>double</t>
  </si>
  <si>
    <t>[END]</t>
  </si>
  <si>
    <t>[Attribute width]</t>
  </si>
  <si>
    <t>2018 price</t>
  </si>
  <si>
    <t>2019 price</t>
  </si>
  <si>
    <t>Part_Number</t>
  </si>
  <si>
    <t>With Baldor Motor</t>
  </si>
  <si>
    <t>With WEG Motor</t>
  </si>
  <si>
    <t>inches</t>
  </si>
  <si>
    <t>With Baldor motor</t>
  </si>
  <si>
    <t>With WEG motor</t>
  </si>
  <si>
    <t>2021 CR PN</t>
  </si>
  <si>
    <t>2021 list price</t>
  </si>
  <si>
    <t>CR185 HP</t>
  </si>
  <si>
    <t>2021 Mid year CR PN</t>
  </si>
  <si>
    <t>2021 mid year list price</t>
  </si>
  <si>
    <t>2022 Price Increase</t>
  </si>
  <si>
    <t>APR 2022 Price Increase</t>
  </si>
  <si>
    <t>[START]</t>
  </si>
  <si>
    <t>ConTab_CR_0001</t>
  </si>
  <si>
    <t>CR</t>
  </si>
  <si>
    <t>CR 1S-2-1ph</t>
  </si>
  <si>
    <t>0.33</t>
  </si>
  <si>
    <t>56C</t>
  </si>
  <si>
    <t>HQQE</t>
  </si>
  <si>
    <t>115/230</t>
  </si>
  <si>
    <t>CR1s</t>
  </si>
  <si>
    <t>Cast iron/304 stainless steel</t>
  </si>
  <si>
    <t>ANSI flanges</t>
  </si>
  <si>
    <t>250#</t>
  </si>
  <si>
    <t>TEFC</t>
  </si>
  <si>
    <t>2-3 Weeks</t>
  </si>
  <si>
    <t>2020 price</t>
  </si>
  <si>
    <t>Description</t>
  </si>
  <si>
    <t>Material Group</t>
  </si>
  <si>
    <t>324TSC</t>
  </si>
  <si>
    <t>ConTab_CR_0002</t>
  </si>
  <si>
    <t>CR 1S-2-3ph</t>
  </si>
  <si>
    <t>230/460</t>
  </si>
  <si>
    <t>CR15</t>
  </si>
  <si>
    <t>CR015</t>
  </si>
  <si>
    <t>ConTab_CR_0003</t>
  </si>
  <si>
    <t>HQQV</t>
  </si>
  <si>
    <t>CR20</t>
  </si>
  <si>
    <t>CR020</t>
  </si>
  <si>
    <t>326TSC</t>
  </si>
  <si>
    <t>ConTab_CR_0004</t>
  </si>
  <si>
    <t>CR32</t>
  </si>
  <si>
    <t>CR032</t>
  </si>
  <si>
    <t>ConTab_CR_0005</t>
  </si>
  <si>
    <t>CR 1S-3-1ph</t>
  </si>
  <si>
    <t>CR45</t>
  </si>
  <si>
    <t>CR045</t>
  </si>
  <si>
    <t>365TSC</t>
  </si>
  <si>
    <t>ConTab_CR_0006</t>
  </si>
  <si>
    <t>CR 1S-3-3ph</t>
  </si>
  <si>
    <t>CR64</t>
  </si>
  <si>
    <t>CR064</t>
  </si>
  <si>
    <t>ConTab_CR_0007</t>
  </si>
  <si>
    <t>CR95</t>
  </si>
  <si>
    <t>CL095</t>
  </si>
  <si>
    <t>405TSD</t>
  </si>
  <si>
    <t>ConTab_CR_0008</t>
  </si>
  <si>
    <t>CR125</t>
  </si>
  <si>
    <t>CL125</t>
  </si>
  <si>
    <t>ConTab_CR_0009</t>
  </si>
  <si>
    <t>CR 1S-4-1ph</t>
  </si>
  <si>
    <t>CR155</t>
  </si>
  <si>
    <t>CL155</t>
  </si>
  <si>
    <t>ConTab_CR_0010</t>
  </si>
  <si>
    <t>CR 1S-4-3ph</t>
  </si>
  <si>
    <t>CR185</t>
  </si>
  <si>
    <t>CL185</t>
  </si>
  <si>
    <t>ConTab_CR_0011</t>
  </si>
  <si>
    <t>CR215</t>
  </si>
  <si>
    <t>CL215</t>
  </si>
  <si>
    <t>444TSD</t>
  </si>
  <si>
    <t>ConTab_CR_0012</t>
  </si>
  <si>
    <t>CR255</t>
  </si>
  <si>
    <t>CL255</t>
  </si>
  <si>
    <t>ConTab_CR_0013</t>
  </si>
  <si>
    <t>CR 1S-5-1ph</t>
  </si>
  <si>
    <t>ConTab_CR_0014</t>
  </si>
  <si>
    <t>CR 1S-5-3ph</t>
  </si>
  <si>
    <t>ConTab_CR_0015</t>
  </si>
  <si>
    <t>445TSD</t>
  </si>
  <si>
    <t>ConTab_CR_0016</t>
  </si>
  <si>
    <t>ConTab_CR_0017</t>
  </si>
  <si>
    <t>CR 1S-6-1ph</t>
  </si>
  <si>
    <t>0.5</t>
  </si>
  <si>
    <t>115/208-230</t>
  </si>
  <si>
    <t>ConTab_CR_0018</t>
  </si>
  <si>
    <t>CR 1S-6-3ph</t>
  </si>
  <si>
    <t>ConTab_CR_0019</t>
  </si>
  <si>
    <t>ConTab_CR_0020</t>
  </si>
  <si>
    <t>ConTab_CR_0021</t>
  </si>
  <si>
    <t>CR 1S-7-1ph</t>
  </si>
  <si>
    <t>447TSD</t>
  </si>
  <si>
    <t>ConTab_CR_0022</t>
  </si>
  <si>
    <t>CR 1S-7-3ph</t>
  </si>
  <si>
    <t>ConTab_CR_0023</t>
  </si>
  <si>
    <t>ConTab_CR_0024</t>
  </si>
  <si>
    <t>ConTab_CR_0025</t>
  </si>
  <si>
    <t>CR 1S-8-1ph</t>
  </si>
  <si>
    <t>ConTab_CR_0026</t>
  </si>
  <si>
    <t>CR 1S-8-3ph</t>
  </si>
  <si>
    <t>ConTab_CR_0027</t>
  </si>
  <si>
    <t>ConTab_CR_0028</t>
  </si>
  <si>
    <t>ConTab_CR_0029</t>
  </si>
  <si>
    <t>CR 1S-9-1ph</t>
  </si>
  <si>
    <t>0.75</t>
  </si>
  <si>
    <t>ConTab_CR_0030</t>
  </si>
  <si>
    <t>CR 1S-9-3ph</t>
  </si>
  <si>
    <t>ConTab_CR_0031</t>
  </si>
  <si>
    <t>ConTab_CR_0032</t>
  </si>
  <si>
    <t>ConTab_CR_0033</t>
  </si>
  <si>
    <t>CR 1S-10-1ph</t>
  </si>
  <si>
    <t>449TSD</t>
  </si>
  <si>
    <t>ConTab_CR_0034</t>
  </si>
  <si>
    <t>CR 1S-10-3ph</t>
  </si>
  <si>
    <t>ConTab_CR_0035</t>
  </si>
  <si>
    <t>ConTab_CR_0036</t>
  </si>
  <si>
    <t>ConTab_CR_0037</t>
  </si>
  <si>
    <t>CR 1S-11-1ph</t>
  </si>
  <si>
    <t>ConTab_CR_0038</t>
  </si>
  <si>
    <t>CR 1S-11-3ph</t>
  </si>
  <si>
    <t>ConTab_CR_0039</t>
  </si>
  <si>
    <t>ConTab_CR_0040</t>
  </si>
  <si>
    <t>ConTab_CR_0041</t>
  </si>
  <si>
    <t>CR 1S-12-1ph</t>
  </si>
  <si>
    <t>ConTab_CR_0042</t>
  </si>
  <si>
    <t>CR 1S-12-3ph</t>
  </si>
  <si>
    <t>ConTab_CR_0043</t>
  </si>
  <si>
    <t>ConTab_CR_0044</t>
  </si>
  <si>
    <t>ConTab_CR_0045</t>
  </si>
  <si>
    <t>CR 1S-13-1ph</t>
  </si>
  <si>
    <t>ConTab_CR_0046</t>
  </si>
  <si>
    <t>CR 1S-13-3ph</t>
  </si>
  <si>
    <t>ConTab_CR_0047</t>
  </si>
  <si>
    <t>ConTab_CR_0048</t>
  </si>
  <si>
    <t>ConTab_CR_0049</t>
  </si>
  <si>
    <t>CR 1S-15-1ph</t>
  </si>
  <si>
    <t>ConTab_CR_0050</t>
  </si>
  <si>
    <t>CR 1S-15-3ph</t>
  </si>
  <si>
    <t>ConTab_CR_0051</t>
  </si>
  <si>
    <t>ConTab_CR_0052</t>
  </si>
  <si>
    <t>ConTab_CR_0053</t>
  </si>
  <si>
    <t>CR 1S-17-1ph</t>
  </si>
  <si>
    <t>1.5</t>
  </si>
  <si>
    <t>ConTab_CR_0054</t>
  </si>
  <si>
    <t>CR 1S-17-3ph</t>
  </si>
  <si>
    <t>208-230/460</t>
  </si>
  <si>
    <t>ConTab_CR_0055</t>
  </si>
  <si>
    <t>ConTab_CR_0056</t>
  </si>
  <si>
    <t>ConTab_CR_0057</t>
  </si>
  <si>
    <t>CR 1S-19-1ph</t>
  </si>
  <si>
    <t>ConTab_CR_0058</t>
  </si>
  <si>
    <t>CR 1S-19-3ph</t>
  </si>
  <si>
    <t>ConTab_CR_0059</t>
  </si>
  <si>
    <t>ConTab_CR_0060</t>
  </si>
  <si>
    <t>ConTab_CR_0061</t>
  </si>
  <si>
    <t>CR 1S-21-1ph</t>
  </si>
  <si>
    <t>ConTab_CR_0062</t>
  </si>
  <si>
    <t>CR 1S-21-3ph</t>
  </si>
  <si>
    <t>ConTab_CR_0063</t>
  </si>
  <si>
    <t>ConTab_CR_0064</t>
  </si>
  <si>
    <t>ConTab_CR_0065</t>
  </si>
  <si>
    <t>CR 1S-23-1ph</t>
  </si>
  <si>
    <t>ConTab_CR_0066</t>
  </si>
  <si>
    <t>CR 1S-23-3ph</t>
  </si>
  <si>
    <t>ConTab_CR_0067</t>
  </si>
  <si>
    <t>ConTab_CR_0068</t>
  </si>
  <si>
    <t>ConTab_CR_0069</t>
  </si>
  <si>
    <t>CR 1S-25-1ph</t>
  </si>
  <si>
    <t>ConTab_CR_0070</t>
  </si>
  <si>
    <t>CR 1S-25-3ph</t>
  </si>
  <si>
    <t>ConTab_CR_0071</t>
  </si>
  <si>
    <t>ConTab_CR_0072</t>
  </si>
  <si>
    <t>ConTab_CR_0073</t>
  </si>
  <si>
    <t>CR 1S-27-1ph</t>
  </si>
  <si>
    <t>ConTab_CR_0074</t>
  </si>
  <si>
    <t>CR 1S-27-3ph</t>
  </si>
  <si>
    <t>ConTab_CR_0075</t>
  </si>
  <si>
    <t>ConTab_CR_0076</t>
  </si>
  <si>
    <t>ConTab_CR_0077</t>
  </si>
  <si>
    <t>2</t>
  </si>
  <si>
    <t>CR1</t>
  </si>
  <si>
    <t>Oval flanges</t>
  </si>
  <si>
    <t>NPT</t>
  </si>
  <si>
    <t>ConTab_CR_0078</t>
  </si>
  <si>
    <t>ConTab_CR_0079</t>
  </si>
  <si>
    <t>ConTab_CR_0080</t>
  </si>
  <si>
    <t>ConTab_CR_0081</t>
  </si>
  <si>
    <t>3</t>
  </si>
  <si>
    <t>ConTab_CR_0082</t>
  </si>
  <si>
    <t>ConTab_CR_0083</t>
  </si>
  <si>
    <t>ConTab_CR_0084</t>
  </si>
  <si>
    <t>ConTab_CR_0085</t>
  </si>
  <si>
    <t>4</t>
  </si>
  <si>
    <t>ConTab_CR_0086</t>
  </si>
  <si>
    <t>ConTab_CR_0087</t>
  </si>
  <si>
    <t>ConTab_CR_0088</t>
  </si>
  <si>
    <t>ConTab_CR_0089</t>
  </si>
  <si>
    <t>5</t>
  </si>
  <si>
    <t>ConTab_CR_0090</t>
  </si>
  <si>
    <t>ConTab_CR_0091</t>
  </si>
  <si>
    <t>ConTab_CR_0092</t>
  </si>
  <si>
    <t>ConTab_CR_0093</t>
  </si>
  <si>
    <t>6</t>
  </si>
  <si>
    <t>ConTab_CR_0094</t>
  </si>
  <si>
    <t>ConTab_CR_0095</t>
  </si>
  <si>
    <t>ConTab_CR_0096</t>
  </si>
  <si>
    <t>ConTab_CR_0097</t>
  </si>
  <si>
    <t>7</t>
  </si>
  <si>
    <t>ConTab_CR_0098</t>
  </si>
  <si>
    <t>ConTab_CR_0099</t>
  </si>
  <si>
    <t>ConTab_CR_0100</t>
  </si>
  <si>
    <t>ConTab_CR_0101</t>
  </si>
  <si>
    <t>8</t>
  </si>
  <si>
    <t>ConTab_CR_0102</t>
  </si>
  <si>
    <t>ConTab_CR_0103</t>
  </si>
  <si>
    <t>ConTab_CR_0104</t>
  </si>
  <si>
    <t>ConTab_CR_0105</t>
  </si>
  <si>
    <t>9</t>
  </si>
  <si>
    <t>ConTab_CR_0106</t>
  </si>
  <si>
    <t>ConTab_CR_0107</t>
  </si>
  <si>
    <t>ConTab_CR_0108</t>
  </si>
  <si>
    <t>ConTab_CR_0109</t>
  </si>
  <si>
    <t>10</t>
  </si>
  <si>
    <t>ConTab_CR_0110</t>
  </si>
  <si>
    <t>ConTab_CR_0111</t>
  </si>
  <si>
    <t>ConTab_CR_0112</t>
  </si>
  <si>
    <t>ConTab_CR_0113</t>
  </si>
  <si>
    <t>11</t>
  </si>
  <si>
    <t>ConTab_CR_0114</t>
  </si>
  <si>
    <t>ConTab_CR_0115</t>
  </si>
  <si>
    <t>ConTab_CR_0116</t>
  </si>
  <si>
    <t>ConTab_CR_0117</t>
  </si>
  <si>
    <t>12</t>
  </si>
  <si>
    <t>ConTab_CR_0118</t>
  </si>
  <si>
    <t>ConTab_CR_0119</t>
  </si>
  <si>
    <t>ConTab_CR_0120</t>
  </si>
  <si>
    <t>ConTab_CR_0121</t>
  </si>
  <si>
    <t>13</t>
  </si>
  <si>
    <t>ConTab_CR_0122</t>
  </si>
  <si>
    <t>ConTab_CR_0123</t>
  </si>
  <si>
    <t>ConTab_CR_0124</t>
  </si>
  <si>
    <t>ConTab_CR_0125</t>
  </si>
  <si>
    <t>15</t>
  </si>
  <si>
    <t>ConTab_CR_0126</t>
  </si>
  <si>
    <t>ConTab_CR_0127</t>
  </si>
  <si>
    <t>ConTab_CR_0128</t>
  </si>
  <si>
    <t>ConTab_CR_0129</t>
  </si>
  <si>
    <t>17</t>
  </si>
  <si>
    <t>ConTab_CR_0130</t>
  </si>
  <si>
    <t>ConTab_CR_0131</t>
  </si>
  <si>
    <t>ConTab_CR_0132</t>
  </si>
  <si>
    <t>ConTab_CR_0133</t>
  </si>
  <si>
    <t>CR 1-2-1ph</t>
  </si>
  <si>
    <t>ConTab_CR_0134</t>
  </si>
  <si>
    <t>CR 1-2-3ph</t>
  </si>
  <si>
    <t>ConTab_CR_0135</t>
  </si>
  <si>
    <t>ConTab_CR_0136</t>
  </si>
  <si>
    <t>ConTab_CR_0137</t>
  </si>
  <si>
    <t>CR 1-3-1ph</t>
  </si>
  <si>
    <t>ConTab_CR_0138</t>
  </si>
  <si>
    <t>CR 1-3-3ph</t>
  </si>
  <si>
    <t>ConTab_CR_0139</t>
  </si>
  <si>
    <t>ConTab_CR_0140</t>
  </si>
  <si>
    <t>ConTab_CR_0141</t>
  </si>
  <si>
    <t>CR 1-4-1ph</t>
  </si>
  <si>
    <t>ConTab_CR_0142</t>
  </si>
  <si>
    <t>CR 1-4-3ph</t>
  </si>
  <si>
    <t>ConTab_CR_0143</t>
  </si>
  <si>
    <t>ConTab_CR_0144</t>
  </si>
  <si>
    <t>ConTab_CR_0145</t>
  </si>
  <si>
    <t>CR 1-5-1ph</t>
  </si>
  <si>
    <t>ConTab_CR_0146</t>
  </si>
  <si>
    <t>CR 1-5-3ph</t>
  </si>
  <si>
    <t>ConTab_CR_0147</t>
  </si>
  <si>
    <t>ConTab_CR_0148</t>
  </si>
  <si>
    <t>ConTab_CR_0149</t>
  </si>
  <si>
    <t>CR 1-6-1ph</t>
  </si>
  <si>
    <t>ConTab_CR_0150</t>
  </si>
  <si>
    <t>CR 1-6-3ph</t>
  </si>
  <si>
    <t>ConTab_CR_0151</t>
  </si>
  <si>
    <t>ConTab_CR_0152</t>
  </si>
  <si>
    <t>ConTab_CR_0153</t>
  </si>
  <si>
    <t>CR 1-7-1ph</t>
  </si>
  <si>
    <t>ConTab_CR_0154</t>
  </si>
  <si>
    <t>CR 1-7-3ph</t>
  </si>
  <si>
    <t>ConTab_CR_0155</t>
  </si>
  <si>
    <t>ConTab_CR_0156</t>
  </si>
  <si>
    <t>ConTab_CR_0157</t>
  </si>
  <si>
    <t>CR 1-8-1ph</t>
  </si>
  <si>
    <t>ConTab_CR_0158</t>
  </si>
  <si>
    <t>CR 1-8-3ph</t>
  </si>
  <si>
    <t>ConTab_CR_0159</t>
  </si>
  <si>
    <t>ConTab_CR_0160</t>
  </si>
  <si>
    <t>ConTab_CR_0161</t>
  </si>
  <si>
    <t>CR 1-9-1ph</t>
  </si>
  <si>
    <t>ConTab_CR_0162</t>
  </si>
  <si>
    <t>CR 1-9-3ph</t>
  </si>
  <si>
    <t>ConTab_CR_0163</t>
  </si>
  <si>
    <t>ConTab_CR_0164</t>
  </si>
  <si>
    <t>ConTab_CR_0165</t>
  </si>
  <si>
    <t>CR 1-10-1ph</t>
  </si>
  <si>
    <t>ConTab_CR_0166</t>
  </si>
  <si>
    <t>CR 1-10-3ph</t>
  </si>
  <si>
    <t>ConTab_CR_0167</t>
  </si>
  <si>
    <t>ConTab_CR_0168</t>
  </si>
  <si>
    <t>ConTab_CR_0169</t>
  </si>
  <si>
    <t>CR 1-11-1ph</t>
  </si>
  <si>
    <t>ConTab_CR_0170</t>
  </si>
  <si>
    <t>CR 1-11-3ph</t>
  </si>
  <si>
    <t>ConTab_CR_0171</t>
  </si>
  <si>
    <t>ConTab_CR_0172</t>
  </si>
  <si>
    <t>ConTab_CR_0173</t>
  </si>
  <si>
    <t>CR 1-12-1ph</t>
  </si>
  <si>
    <t>ConTab_CR_0174</t>
  </si>
  <si>
    <t>CR 1-12-3ph</t>
  </si>
  <si>
    <t>ConTab_CR_0175</t>
  </si>
  <si>
    <t>ConTab_CR_0176</t>
  </si>
  <si>
    <t>ConTab_CR_0177</t>
  </si>
  <si>
    <t>CR 1-13-1ph</t>
  </si>
  <si>
    <t>ConTab_CR_0178</t>
  </si>
  <si>
    <t>CR 1-13-3ph</t>
  </si>
  <si>
    <t>ConTab_CR_0179</t>
  </si>
  <si>
    <t>ConTab_CR_0180</t>
  </si>
  <si>
    <t>ConTab_CR_0181</t>
  </si>
  <si>
    <t>CR 1-15-1ph</t>
  </si>
  <si>
    <t>ConTab_CR_0182</t>
  </si>
  <si>
    <t>CR 1-15-3ph</t>
  </si>
  <si>
    <t>ConTab_CR_0183</t>
  </si>
  <si>
    <t>ConTab_CR_0184</t>
  </si>
  <si>
    <t>ConTab_CR_0185</t>
  </si>
  <si>
    <t>CR 1-17-1ph</t>
  </si>
  <si>
    <t>ConTab_CR_0186</t>
  </si>
  <si>
    <t>CR 1-17-3ph</t>
  </si>
  <si>
    <t>ConTab_CR_0187</t>
  </si>
  <si>
    <t>ConTab_CR_0188</t>
  </si>
  <si>
    <t>ConTab_CR_0189</t>
  </si>
  <si>
    <t>CR 1-19-1ph</t>
  </si>
  <si>
    <t>182TC</t>
  </si>
  <si>
    <t>ConTab_CR_0190</t>
  </si>
  <si>
    <t>CR 1-19-3ph</t>
  </si>
  <si>
    <t>ConTab_CR_0191</t>
  </si>
  <si>
    <t>ConTab_CR_0192</t>
  </si>
  <si>
    <t>ConTab_CR_0193</t>
  </si>
  <si>
    <t>CR 1-21-1ph</t>
  </si>
  <si>
    <t>ConTab_CR_0194</t>
  </si>
  <si>
    <t>CR 1-21-3ph</t>
  </si>
  <si>
    <t>ConTab_CR_0195</t>
  </si>
  <si>
    <t>ConTab_CR_0196</t>
  </si>
  <si>
    <t>ConTab_CR_0197</t>
  </si>
  <si>
    <t>CR 1-23-1ph</t>
  </si>
  <si>
    <t>ConTab_CR_0198</t>
  </si>
  <si>
    <t>CR 1-23-3ph</t>
  </si>
  <si>
    <t>ConTab_CR_0199</t>
  </si>
  <si>
    <t>ConTab_CR_0200</t>
  </si>
  <si>
    <t>ConTab_CR_0201</t>
  </si>
  <si>
    <t>CR 1-25-1ph</t>
  </si>
  <si>
    <t>ConTab_CR_0202</t>
  </si>
  <si>
    <t>CR 1-25-3ph</t>
  </si>
  <si>
    <t>ConTab_CR_0203</t>
  </si>
  <si>
    <t>ConTab_CR_0204</t>
  </si>
  <si>
    <t>ConTab_CR_0205</t>
  </si>
  <si>
    <t>CR 1-27-1ph</t>
  </si>
  <si>
    <t>ConTab_CR_0206</t>
  </si>
  <si>
    <t>CR 1-27-3ph</t>
  </si>
  <si>
    <t>ConTab_CR_0207</t>
  </si>
  <si>
    <t>ConTab_CR_0208</t>
  </si>
  <si>
    <t>ConTab_CR_0209</t>
  </si>
  <si>
    <t>ConTab_CR_0210</t>
  </si>
  <si>
    <t>ConTab_CR_0211</t>
  </si>
  <si>
    <t>ConTab_CR_0212</t>
  </si>
  <si>
    <t>ConTab_CR_0213</t>
  </si>
  <si>
    <t>ConTab_CR_0214</t>
  </si>
  <si>
    <t>ConTab_CR_0215</t>
  </si>
  <si>
    <t>ConTab_CR_0216</t>
  </si>
  <si>
    <t>ConTab_CR_0217</t>
  </si>
  <si>
    <t>ConTab_CR_0218</t>
  </si>
  <si>
    <t>ConTab_CR_0219</t>
  </si>
  <si>
    <t>ConTab_CR_0220</t>
  </si>
  <si>
    <t>ConTab_CR_0221</t>
  </si>
  <si>
    <t>ConTab_CR_0222</t>
  </si>
  <si>
    <t>ConTab_CR_0223</t>
  </si>
  <si>
    <t>ConTab_CR_0224</t>
  </si>
  <si>
    <t>ConTab_CR_0225</t>
  </si>
  <si>
    <t>ConTab_CR_0226</t>
  </si>
  <si>
    <t>ConTab_CR_0227</t>
  </si>
  <si>
    <t>ConTab_CR_0228</t>
  </si>
  <si>
    <t>ConTab_CR_0229</t>
  </si>
  <si>
    <t>ConTab_CR_0230</t>
  </si>
  <si>
    <t>ConTab_CR_0231</t>
  </si>
  <si>
    <t>ConTab_CR_0232</t>
  </si>
  <si>
    <t>ConTab_CR_0233</t>
  </si>
  <si>
    <t>ConTab_CR_0234</t>
  </si>
  <si>
    <t>ConTab_CR_0235</t>
  </si>
  <si>
    <t>ConTab_CR_0236</t>
  </si>
  <si>
    <t>ConTab_CR_0237</t>
  </si>
  <si>
    <t>ConTab_CR_0238</t>
  </si>
  <si>
    <t>ConTab_CR_0239</t>
  </si>
  <si>
    <t>ConTab_CR_0240</t>
  </si>
  <si>
    <t>ConTab_CR_0241</t>
  </si>
  <si>
    <t>ConTab_CR_0242</t>
  </si>
  <si>
    <t>ConTab_CR_0243</t>
  </si>
  <si>
    <t>ConTab_CR_0244</t>
  </si>
  <si>
    <t>ConTab_CR_0245</t>
  </si>
  <si>
    <t>ConTab_CR_0246</t>
  </si>
  <si>
    <t>ConTab_CR_0247</t>
  </si>
  <si>
    <t>ConTab_CR_0248</t>
  </si>
  <si>
    <t>ConTab_CR_0249</t>
  </si>
  <si>
    <t>ConTab_CR_0250</t>
  </si>
  <si>
    <t>ConTab_CR_0251</t>
  </si>
  <si>
    <t>ConTab_CR_0252</t>
  </si>
  <si>
    <t>ConTab_CR_0253</t>
  </si>
  <si>
    <t>ConTab_CR_0254</t>
  </si>
  <si>
    <t>ConTab_CR_0255</t>
  </si>
  <si>
    <t>ConTab_CR_0256</t>
  </si>
  <si>
    <t>ConTab_CR_0257</t>
  </si>
  <si>
    <t>ConTab_CR_0258</t>
  </si>
  <si>
    <t>ConTab_CR_0259</t>
  </si>
  <si>
    <t>ConTab_CR_0260</t>
  </si>
  <si>
    <t>ConTab_CR_0261</t>
  </si>
  <si>
    <t>ConTab_CR_0262</t>
  </si>
  <si>
    <t>ConTab_CR_0263</t>
  </si>
  <si>
    <t>ConTab_CR_0264</t>
  </si>
  <si>
    <t>ConTab_CR_0265</t>
  </si>
  <si>
    <t>CR 3-2-1ph</t>
  </si>
  <si>
    <t>CR3</t>
  </si>
  <si>
    <t>ConTab_CR_0266</t>
  </si>
  <si>
    <t>CR 3-2-3ph</t>
  </si>
  <si>
    <t>ConTab_CR_0267</t>
  </si>
  <si>
    <t>ConTab_CR_0268</t>
  </si>
  <si>
    <t>ConTab_CR_0269</t>
  </si>
  <si>
    <t>CR 3-3-1ph</t>
  </si>
  <si>
    <t>ConTab_CR_0270</t>
  </si>
  <si>
    <t>CR 3-3-3ph</t>
  </si>
  <si>
    <t>ConTab_CR_0271</t>
  </si>
  <si>
    <t>ConTab_CR_0272</t>
  </si>
  <si>
    <t>ConTab_CR_0273</t>
  </si>
  <si>
    <t>CR 3-4-1ph</t>
  </si>
  <si>
    <t>ConTab_CR_0274</t>
  </si>
  <si>
    <t>CR 3-4-3ph</t>
  </si>
  <si>
    <t>ConTab_CR_0275</t>
  </si>
  <si>
    <t>ConTab_CR_0276</t>
  </si>
  <si>
    <t>ConTab_CR_0277</t>
  </si>
  <si>
    <t>CR 3-5-1ph</t>
  </si>
  <si>
    <t>ConTab_CR_0278</t>
  </si>
  <si>
    <t>CR 3-5-3ph</t>
  </si>
  <si>
    <t>ConTab_CR_0279</t>
  </si>
  <si>
    <t>ConTab_CR_0280</t>
  </si>
  <si>
    <t>ConTab_CR_0281</t>
  </si>
  <si>
    <t>CR 3-6-1ph</t>
  </si>
  <si>
    <t>ConTab_CR_0282</t>
  </si>
  <si>
    <t>CR 3-6-3ph</t>
  </si>
  <si>
    <t>ConTab_CR_0283</t>
  </si>
  <si>
    <t>ConTab_CR_0284</t>
  </si>
  <si>
    <t>ConTab_CR_0285</t>
  </si>
  <si>
    <t>CR 3-7-1ph</t>
  </si>
  <si>
    <t>ConTab_CR_0286</t>
  </si>
  <si>
    <t>CR 3-7-3ph</t>
  </si>
  <si>
    <t>ConTab_CR_0287</t>
  </si>
  <si>
    <t>ConTab_CR_0288</t>
  </si>
  <si>
    <t>ConTab_CR_0289</t>
  </si>
  <si>
    <t>CR 3-8-1ph</t>
  </si>
  <si>
    <t>ConTab_CR_0290</t>
  </si>
  <si>
    <t>CR 3-8-3ph</t>
  </si>
  <si>
    <t>ConTab_CR_0291</t>
  </si>
  <si>
    <t>ConTab_CR_0292</t>
  </si>
  <si>
    <t>ConTab_CR_0293</t>
  </si>
  <si>
    <t>CR 3-9-1ph</t>
  </si>
  <si>
    <t>ConTab_CR_0294</t>
  </si>
  <si>
    <t>CR 3-9-3ph</t>
  </si>
  <si>
    <t>ConTab_CR_0295</t>
  </si>
  <si>
    <t>ConTab_CR_0296</t>
  </si>
  <si>
    <t>ConTab_CR_0297</t>
  </si>
  <si>
    <t>CR 3-10-1ph</t>
  </si>
  <si>
    <t>ConTab_CR_0298</t>
  </si>
  <si>
    <t>CR 3-10-3ph</t>
  </si>
  <si>
    <t>ConTab_CR_0299</t>
  </si>
  <si>
    <t>ConTab_CR_0300</t>
  </si>
  <si>
    <t>ConTab_CR_0301</t>
  </si>
  <si>
    <t>CR 3-11-1ph</t>
  </si>
  <si>
    <t>ConTab_CR_0302</t>
  </si>
  <si>
    <t>CR 3-11-3ph</t>
  </si>
  <si>
    <t>ConTab_CR_0303</t>
  </si>
  <si>
    <t>ConTab_CR_0304</t>
  </si>
  <si>
    <t>ConTab_CR_0305</t>
  </si>
  <si>
    <t>CR 3-12-1ph</t>
  </si>
  <si>
    <t>ConTab_CR_0306</t>
  </si>
  <si>
    <t>CR 3-12-3ph</t>
  </si>
  <si>
    <t>ConTab_CR_0307</t>
  </si>
  <si>
    <t>ConTab_CR_0308</t>
  </si>
  <si>
    <t>ConTab_CR_0309</t>
  </si>
  <si>
    <t>CR 3-13-1ph</t>
  </si>
  <si>
    <t>ConTab_CR_0310</t>
  </si>
  <si>
    <t>CR 3-13-3ph</t>
  </si>
  <si>
    <t>ConTab_CR_0311</t>
  </si>
  <si>
    <t>ConTab_CR_0312</t>
  </si>
  <si>
    <t>ConTab_CR_0313</t>
  </si>
  <si>
    <t>CR 3-15-1ph</t>
  </si>
  <si>
    <t>ConTab_CR_0314</t>
  </si>
  <si>
    <t>CR 3-15-3ph</t>
  </si>
  <si>
    <t>ConTab_CR_0315</t>
  </si>
  <si>
    <t>ConTab_CR_0316</t>
  </si>
  <si>
    <t>ConTab_CR_0317</t>
  </si>
  <si>
    <t>CR 3-17-1ph</t>
  </si>
  <si>
    <t>ConTab_CR_0318</t>
  </si>
  <si>
    <t>CR 3-17-3ph</t>
  </si>
  <si>
    <t>ConTab_CR_0319</t>
  </si>
  <si>
    <t>ConTab_CR_0320</t>
  </si>
  <si>
    <t>ConTab_CR_0321</t>
  </si>
  <si>
    <t>CR 3-19-1ph</t>
  </si>
  <si>
    <t>208-230</t>
  </si>
  <si>
    <t>ConTab_CR_0322</t>
  </si>
  <si>
    <t>CR 3-19-3ph</t>
  </si>
  <si>
    <t>ConTab_CR_0323</t>
  </si>
  <si>
    <t>ConTab_CR_0324</t>
  </si>
  <si>
    <t>ConTab_CR_0325</t>
  </si>
  <si>
    <t>CR 3-21-1ph</t>
  </si>
  <si>
    <t>ConTab_CR_0326</t>
  </si>
  <si>
    <t>CR 3-21-3ph</t>
  </si>
  <si>
    <t>ConTab_CR_0327</t>
  </si>
  <si>
    <t>ConTab_CR_0328</t>
  </si>
  <si>
    <t>ConTab_CR_0329</t>
  </si>
  <si>
    <t>CR 3-23-1ph</t>
  </si>
  <si>
    <t>ConTab_CR_0330</t>
  </si>
  <si>
    <t>CR 3-23-3ph</t>
  </si>
  <si>
    <t>ConTab_CR_0331</t>
  </si>
  <si>
    <t>ConTab_CR_0332</t>
  </si>
  <si>
    <t>ConTab_CR_0333</t>
  </si>
  <si>
    <t>CR 3-25-1ph</t>
  </si>
  <si>
    <t>ConTab_CR_0334</t>
  </si>
  <si>
    <t>CR 3-25-3ph</t>
  </si>
  <si>
    <t>ConTab_CR_0335</t>
  </si>
  <si>
    <t>ConTab_CR_0336</t>
  </si>
  <si>
    <t>ConTab_CR_0337</t>
  </si>
  <si>
    <t>ConTab_CR_0338</t>
  </si>
  <si>
    <t>ConTab_CR_0339</t>
  </si>
  <si>
    <t>ConTab_CR_0340</t>
  </si>
  <si>
    <t>ConTab_CR_0341</t>
  </si>
  <si>
    <t>ConTab_CR_0342</t>
  </si>
  <si>
    <t>ConTab_CR_0343</t>
  </si>
  <si>
    <t>ConTab_CR_0344</t>
  </si>
  <si>
    <t>ConTab_CR_0345</t>
  </si>
  <si>
    <t>ConTab_CR_0346</t>
  </si>
  <si>
    <t>ConTab_CR_0347</t>
  </si>
  <si>
    <t>ConTab_CR_0348</t>
  </si>
  <si>
    <t>ConTab_CR_0349</t>
  </si>
  <si>
    <t>ConTab_CR_0350</t>
  </si>
  <si>
    <t>ConTab_CR_0351</t>
  </si>
  <si>
    <t>ConTab_CR_0352</t>
  </si>
  <si>
    <t>ConTab_CR_0353</t>
  </si>
  <si>
    <t>ConTab_CR_0354</t>
  </si>
  <si>
    <t>ConTab_CR_0355</t>
  </si>
  <si>
    <t>ConTab_CR_0356</t>
  </si>
  <si>
    <t>ConTab_CR_0357</t>
  </si>
  <si>
    <t>ConTab_CR_0358</t>
  </si>
  <si>
    <t>ConTab_CR_0359</t>
  </si>
  <si>
    <t>ConTab_CR_0360</t>
  </si>
  <si>
    <t>ConTab_CR_0361</t>
  </si>
  <si>
    <t>ConTab_CR_0362</t>
  </si>
  <si>
    <t>ConTab_CR_0363</t>
  </si>
  <si>
    <t>ConTab_CR_0364</t>
  </si>
  <si>
    <t>ConTab_CR_0365</t>
  </si>
  <si>
    <t>ConTab_CR_0366</t>
  </si>
  <si>
    <t>ConTab_CR_0367</t>
  </si>
  <si>
    <t>ConTab_CR_0368</t>
  </si>
  <si>
    <t>ConTab_CR_0369</t>
  </si>
  <si>
    <t>ConTab_CR_0370</t>
  </si>
  <si>
    <t>ConTab_CR_0371</t>
  </si>
  <si>
    <t>ConTab_CR_0372</t>
  </si>
  <si>
    <t>ConTab_CR_0373</t>
  </si>
  <si>
    <t>ConTab_CR_0374</t>
  </si>
  <si>
    <t>ConTab_CR_0375</t>
  </si>
  <si>
    <t>ConTab_CR_0376</t>
  </si>
  <si>
    <t>ConTab_CR_0377</t>
  </si>
  <si>
    <t>ConTab_CR_0378</t>
  </si>
  <si>
    <t>ConTab_CR_0379</t>
  </si>
  <si>
    <t>ConTab_CR_0380</t>
  </si>
  <si>
    <t>ConTab_CR_0381</t>
  </si>
  <si>
    <t>ConTab_CR_0382</t>
  </si>
  <si>
    <t>ConTab_CR_0383</t>
  </si>
  <si>
    <t>ConTab_CR_0384</t>
  </si>
  <si>
    <t>ConTab_CR_0385</t>
  </si>
  <si>
    <t>ConTab_CR_0386</t>
  </si>
  <si>
    <t>ConTab_CR_0387</t>
  </si>
  <si>
    <t>ConTab_CR_0388</t>
  </si>
  <si>
    <t>ConTab_CR_0389</t>
  </si>
  <si>
    <t>ConTab_CR_0390</t>
  </si>
  <si>
    <t>ConTab_CR_0391</t>
  </si>
  <si>
    <t>ConTab_CR_0392</t>
  </si>
  <si>
    <t>ConTab_CR_0393</t>
  </si>
  <si>
    <t>CR 5-2-1ph</t>
  </si>
  <si>
    <t>CR5</t>
  </si>
  <si>
    <t>ConTab_CR_0394</t>
  </si>
  <si>
    <t>CR 5-2-3ph</t>
  </si>
  <si>
    <t>ConTab_CR_0395</t>
  </si>
  <si>
    <t>ConTab_CR_0396</t>
  </si>
  <si>
    <t>ConTab_CR_0397</t>
  </si>
  <si>
    <t>CR 5-3-1ph</t>
  </si>
  <si>
    <t>ConTab_CR_0398</t>
  </si>
  <si>
    <t>CR 5-3-3ph</t>
  </si>
  <si>
    <t>ConTab_CR_0399</t>
  </si>
  <si>
    <t>ConTab_CR_0400</t>
  </si>
  <si>
    <t>ConTab_CR_0401</t>
  </si>
  <si>
    <t>CR 5-4-1ph</t>
  </si>
  <si>
    <t>ConTab_CR_0402</t>
  </si>
  <si>
    <t>CR 5-4-3ph</t>
  </si>
  <si>
    <t>ConTab_CR_0403</t>
  </si>
  <si>
    <t>ConTab_CR_0404</t>
  </si>
  <si>
    <t>ConTab_CR_0405</t>
  </si>
  <si>
    <t>CR 5-5-1ph</t>
  </si>
  <si>
    <t>ConTab_CR_0406</t>
  </si>
  <si>
    <t>CR 5-5-3ph</t>
  </si>
  <si>
    <t>ConTab_CR_0407</t>
  </si>
  <si>
    <t>ConTab_CR_0408</t>
  </si>
  <si>
    <t>ConTab_CR_0409</t>
  </si>
  <si>
    <t>CR 5-6-1ph</t>
  </si>
  <si>
    <t>ConTab_CR_0410</t>
  </si>
  <si>
    <t>CR 5-6-3ph</t>
  </si>
  <si>
    <t>ConTab_CR_0411</t>
  </si>
  <si>
    <t>ConTab_CR_0412</t>
  </si>
  <si>
    <t>ConTab_CR_0413</t>
  </si>
  <si>
    <t>CR 5-7-1ph</t>
  </si>
  <si>
    <t>ConTab_CR_0414</t>
  </si>
  <si>
    <t>CR 5-7-3ph</t>
  </si>
  <si>
    <t>ConTab_CR_0415</t>
  </si>
  <si>
    <t>ConTab_CR_0416</t>
  </si>
  <si>
    <t>ConTab_CR_0417</t>
  </si>
  <si>
    <t>CR 5-8-1ph</t>
  </si>
  <si>
    <t>ConTab_CR_0418</t>
  </si>
  <si>
    <t>CR 5-8-3ph</t>
  </si>
  <si>
    <t>ConTab_CR_0419</t>
  </si>
  <si>
    <t>ConTab_CR_0420</t>
  </si>
  <si>
    <t>ConTab_CR_0421</t>
  </si>
  <si>
    <t>CR 5-9-1ph</t>
  </si>
  <si>
    <t>ConTab_CR_0422</t>
  </si>
  <si>
    <t>CR 5-9-3ph</t>
  </si>
  <si>
    <t>ConTab_CR_0423</t>
  </si>
  <si>
    <t>ConTab_CR_0424</t>
  </si>
  <si>
    <t>ConTab_CR_0425</t>
  </si>
  <si>
    <t>CR 5-10-1ph</t>
  </si>
  <si>
    <t>ConTab_CR_0426</t>
  </si>
  <si>
    <t>CR 5-10-3ph</t>
  </si>
  <si>
    <t>ConTab_CR_0427</t>
  </si>
  <si>
    <t>ConTab_CR_0428</t>
  </si>
  <si>
    <t>ConTab_CR_0429</t>
  </si>
  <si>
    <t>CR 5-11-1ph</t>
  </si>
  <si>
    <t>ConTab_CR_0430</t>
  </si>
  <si>
    <t>CR 5-11-3ph</t>
  </si>
  <si>
    <t>ConTab_CR_0431</t>
  </si>
  <si>
    <t>ConTab_CR_0432</t>
  </si>
  <si>
    <t>ConTab_CR_0433</t>
  </si>
  <si>
    <t>CR 5-12-1ph</t>
  </si>
  <si>
    <t>ConTab_CR_0434</t>
  </si>
  <si>
    <t>CR 5-12-3ph</t>
  </si>
  <si>
    <t>ConTab_CR_0435</t>
  </si>
  <si>
    <t>ConTab_CR_0436</t>
  </si>
  <si>
    <t>ConTab_CR_0437</t>
  </si>
  <si>
    <t>CR 5-13-1ph</t>
  </si>
  <si>
    <t>ConTab_CR_0438</t>
  </si>
  <si>
    <t>CR 5-13-3ph</t>
  </si>
  <si>
    <t>ConTab_CR_0439</t>
  </si>
  <si>
    <t>ConTab_CR_0440</t>
  </si>
  <si>
    <t>ConTab_CR_0441</t>
  </si>
  <si>
    <t>CR 5-14-1ph</t>
  </si>
  <si>
    <t>ConTab_CR_0442</t>
  </si>
  <si>
    <t>CR 5-14-3ph</t>
  </si>
  <si>
    <t>ConTab_CR_0443</t>
  </si>
  <si>
    <t>ConTab_CR_0444</t>
  </si>
  <si>
    <t>ConTab_CR_0445</t>
  </si>
  <si>
    <t>CR 5-15-1ph</t>
  </si>
  <si>
    <t>ConTab_CR_0446</t>
  </si>
  <si>
    <t>CR 5-15-3ph</t>
  </si>
  <si>
    <t>ConTab_CR_0447</t>
  </si>
  <si>
    <t>ConTab_CR_0448</t>
  </si>
  <si>
    <t>ConTab_CR_0449</t>
  </si>
  <si>
    <t>CR 5-16-1ph</t>
  </si>
  <si>
    <t>ConTab_CR_0450</t>
  </si>
  <si>
    <t>CR 5-16-3ph</t>
  </si>
  <si>
    <t>ConTab_CR_0451</t>
  </si>
  <si>
    <t>ConTab_CR_0452</t>
  </si>
  <si>
    <t>ConTab_CR_0453</t>
  </si>
  <si>
    <t>CR 5-18-1ph</t>
  </si>
  <si>
    <t>7.5</t>
  </si>
  <si>
    <t>213TC</t>
  </si>
  <si>
    <t>ConTab_CR_0454</t>
  </si>
  <si>
    <t>CR 5-18-3ph</t>
  </si>
  <si>
    <t>ConTab_CR_0455</t>
  </si>
  <si>
    <t>ConTab_CR_0456</t>
  </si>
  <si>
    <t>ConTab_CR_0457</t>
  </si>
  <si>
    <t>CR 5-20-1ph</t>
  </si>
  <si>
    <t>ConTab_CR_0458</t>
  </si>
  <si>
    <t>CR 5-20-3ph</t>
  </si>
  <si>
    <t>ConTab_CR_0459</t>
  </si>
  <si>
    <t>ConTab_CR_0460</t>
  </si>
  <si>
    <t>ConTab_CR_0461</t>
  </si>
  <si>
    <t>CR 5-22-1ph</t>
  </si>
  <si>
    <t>ConTab_CR_0462</t>
  </si>
  <si>
    <t>CR 5-22-3ph</t>
  </si>
  <si>
    <t>ConTab_CR_0463</t>
  </si>
  <si>
    <t>ConTab_CR_0464</t>
  </si>
  <si>
    <t>ConTab_CR_0465</t>
  </si>
  <si>
    <t>CR 5-24-1ph</t>
  </si>
  <si>
    <t>ConTab_CR_0466</t>
  </si>
  <si>
    <t>CR 5-24-3ph</t>
  </si>
  <si>
    <t>ConTab_CR_0467</t>
  </si>
  <si>
    <t>ConTab_CR_0468</t>
  </si>
  <si>
    <t>ConTab_CR_0469</t>
  </si>
  <si>
    <t>ConTab_CR_0470</t>
  </si>
  <si>
    <t>ConTab_CR_0471</t>
  </si>
  <si>
    <t>ConTab_CR_0472</t>
  </si>
  <si>
    <t>ConTab_CR_0473</t>
  </si>
  <si>
    <t>ConTab_CR_0474</t>
  </si>
  <si>
    <t>ConTab_CR_0475</t>
  </si>
  <si>
    <t>ConTab_CR_0476</t>
  </si>
  <si>
    <t>ConTab_CR_0477</t>
  </si>
  <si>
    <t>ConTab_CR_0478</t>
  </si>
  <si>
    <t>ConTab_CR_0479</t>
  </si>
  <si>
    <t>ConTab_CR_0480</t>
  </si>
  <si>
    <t>ConTab_CR_0481</t>
  </si>
  <si>
    <t>ConTab_CR_0482</t>
  </si>
  <si>
    <t>ConTab_CR_0483</t>
  </si>
  <si>
    <t>ConTab_CR_0484</t>
  </si>
  <si>
    <t>ConTab_CR_0485</t>
  </si>
  <si>
    <t>ConTab_CR_0486</t>
  </si>
  <si>
    <t>ConTab_CR_0487</t>
  </si>
  <si>
    <t>ConTab_CR_0488</t>
  </si>
  <si>
    <t>ConTab_CR_0489</t>
  </si>
  <si>
    <t>ConTab_CR_0490</t>
  </si>
  <si>
    <t>ConTab_CR_0491</t>
  </si>
  <si>
    <t>ConTab_CR_0492</t>
  </si>
  <si>
    <t>ConTab_CR_0493</t>
  </si>
  <si>
    <t>ConTab_CR_0494</t>
  </si>
  <si>
    <t>ConTab_CR_0495</t>
  </si>
  <si>
    <t>ConTab_CR_0496</t>
  </si>
  <si>
    <t>ConTab_CR_0497</t>
  </si>
  <si>
    <t>ConTab_CR_0498</t>
  </si>
  <si>
    <t>ConTab_CR_0499</t>
  </si>
  <si>
    <t>ConTab_CR_0500</t>
  </si>
  <si>
    <t>ConTab_CR_0501</t>
  </si>
  <si>
    <t>ConTab_CR_0502</t>
  </si>
  <si>
    <t>ConTab_CR_0503</t>
  </si>
  <si>
    <t>ConTab_CR_0504</t>
  </si>
  <si>
    <t>ConTab_CR_0505</t>
  </si>
  <si>
    <t>ConTab_CR_0506</t>
  </si>
  <si>
    <t>ConTab_CR_0507</t>
  </si>
  <si>
    <t>ConTab_CR_0508</t>
  </si>
  <si>
    <t>ConTab_CR_0509</t>
  </si>
  <si>
    <t>ConTab_CR_0510</t>
  </si>
  <si>
    <t>ConTab_CR_0511</t>
  </si>
  <si>
    <t>ConTab_CR_0512</t>
  </si>
  <si>
    <t>ConTab_CR_0513</t>
  </si>
  <si>
    <t>ConTab_CR_0514</t>
  </si>
  <si>
    <t>ConTab_CR_0515</t>
  </si>
  <si>
    <t>ConTab_CR_0516</t>
  </si>
  <si>
    <t>ConTab_CR_0517</t>
  </si>
  <si>
    <t>14</t>
  </si>
  <si>
    <t>ConTab_CR_0518</t>
  </si>
  <si>
    <t>ConTab_CR_0519</t>
  </si>
  <si>
    <t>ConTab_CR_0520</t>
  </si>
  <si>
    <t>ConTab_CR_0521</t>
  </si>
  <si>
    <t>ConTab_CR_0522</t>
  </si>
  <si>
    <t>ConTab_CR_0523</t>
  </si>
  <si>
    <t>ConTab_CR_0524</t>
  </si>
  <si>
    <t>ConTab_CR_0525</t>
  </si>
  <si>
    <t>16</t>
  </si>
  <si>
    <t>ConTab_CR_0526</t>
  </si>
  <si>
    <t>ConTab_CR_0527</t>
  </si>
  <si>
    <t>ConTab_CR_0528</t>
  </si>
  <si>
    <t>ConTab_CR_0529</t>
  </si>
  <si>
    <t>CR 10-1-1ph</t>
  </si>
  <si>
    <t>CR10</t>
  </si>
  <si>
    <t>ConTab_CR_0530</t>
  </si>
  <si>
    <t>CR 10-1-3ph</t>
  </si>
  <si>
    <t>ConTab_CR_0531</t>
  </si>
  <si>
    <t>ConTab_CR_0532</t>
  </si>
  <si>
    <t>ConTab_CR_0533</t>
  </si>
  <si>
    <t>CR 10-2-1ph</t>
  </si>
  <si>
    <t>ConTab_CR_0534</t>
  </si>
  <si>
    <t>CR 10-2-3ph</t>
  </si>
  <si>
    <t>ConTab_CR_0535</t>
  </si>
  <si>
    <t>ConTab_CR_0536</t>
  </si>
  <si>
    <t>ConTab_CR_0537</t>
  </si>
  <si>
    <t>CR 10-3-1ph</t>
  </si>
  <si>
    <t>ConTab_CR_0538</t>
  </si>
  <si>
    <t>CR 10-3-3ph</t>
  </si>
  <si>
    <t>ConTab_CR_0539</t>
  </si>
  <si>
    <t>ConTab_CR_0540</t>
  </si>
  <si>
    <t>ConTab_CR_0541</t>
  </si>
  <si>
    <t>CR 10-4-1ph</t>
  </si>
  <si>
    <t>ConTab_CR_0542</t>
  </si>
  <si>
    <t>CR 10-4-3ph</t>
  </si>
  <si>
    <t>ConTab_CR_0543</t>
  </si>
  <si>
    <t>ConTab_CR_0544</t>
  </si>
  <si>
    <t>ConTab_CR_0545</t>
  </si>
  <si>
    <t>CR 10-5-1ph</t>
  </si>
  <si>
    <t>ConTab_CR_0546</t>
  </si>
  <si>
    <t>CR 10-5-3ph</t>
  </si>
  <si>
    <t>ConTab_CR_0547</t>
  </si>
  <si>
    <t>ConTab_CR_0548</t>
  </si>
  <si>
    <t>ConTab_CR_0549</t>
  </si>
  <si>
    <t>CR 10-6-1ph</t>
  </si>
  <si>
    <t>ConTab_CR_0550</t>
  </si>
  <si>
    <t>CR 10-6-3ph</t>
  </si>
  <si>
    <t>ConTab_CR_0551</t>
  </si>
  <si>
    <t>ConTab_CR_0552</t>
  </si>
  <si>
    <t>ConTab_CR_0553</t>
  </si>
  <si>
    <t>CR 10-7-1ph</t>
  </si>
  <si>
    <t>ConTab_CR_0554</t>
  </si>
  <si>
    <t>CR 10-7-3ph</t>
  </si>
  <si>
    <t>ConTab_CR_0555</t>
  </si>
  <si>
    <t>ConTab_CR_0556</t>
  </si>
  <si>
    <t>ConTab_CR_0557</t>
  </si>
  <si>
    <t>CR 10-8-1ph</t>
  </si>
  <si>
    <t>ConTab_CR_0558</t>
  </si>
  <si>
    <t>CR 10-8-3ph</t>
  </si>
  <si>
    <t>ConTab_CR_0559</t>
  </si>
  <si>
    <t>ConTab_CR_0560</t>
  </si>
  <si>
    <t>ConTab_CR_0561</t>
  </si>
  <si>
    <t>CR 10-9-1ph</t>
  </si>
  <si>
    <t>ConTab_CR_0562</t>
  </si>
  <si>
    <t>CR 10-9-3ph</t>
  </si>
  <si>
    <t>ConTab_CR_0563</t>
  </si>
  <si>
    <t>ConTab_CR_0564</t>
  </si>
  <si>
    <t>ConTab_CR_0565</t>
  </si>
  <si>
    <t>CR 10-10-1ph</t>
  </si>
  <si>
    <t>ConTab_CR_0566</t>
  </si>
  <si>
    <t>CR 10-10-3ph</t>
  </si>
  <si>
    <t>ConTab_CR_0567</t>
  </si>
  <si>
    <t>ConTab_CR_0568</t>
  </si>
  <si>
    <t>ConTab_CR_0569</t>
  </si>
  <si>
    <t>CR 10-12-1ph</t>
  </si>
  <si>
    <t>ConTab_CR_0570</t>
  </si>
  <si>
    <t>CR 10-12-3ph</t>
  </si>
  <si>
    <t>ConTab_CR_0571</t>
  </si>
  <si>
    <t>ConTab_CR_0572</t>
  </si>
  <si>
    <t>ConTab_CR_0573</t>
  </si>
  <si>
    <t>CR 10-14</t>
  </si>
  <si>
    <t>254TC</t>
  </si>
  <si>
    <t>ConTab_CR_0574</t>
  </si>
  <si>
    <t>ConTab_CR_0575</t>
  </si>
  <si>
    <t>ODP</t>
  </si>
  <si>
    <t>ConTab_CR_0576</t>
  </si>
  <si>
    <t>ConTab_CR_0577</t>
  </si>
  <si>
    <t>CR 10-16</t>
  </si>
  <si>
    <t>ConTab_CR_0578</t>
  </si>
  <si>
    <t>ConTab_CR_0579</t>
  </si>
  <si>
    <t>ConTab_CR_0580</t>
  </si>
  <si>
    <t>ConTab_CR_0581</t>
  </si>
  <si>
    <t>CR 10-17</t>
  </si>
  <si>
    <t>ConTab_CR_0582</t>
  </si>
  <si>
    <t>ConTab_CR_0583</t>
  </si>
  <si>
    <t>ConTab_CR_0584</t>
  </si>
  <si>
    <t>ConTab_CR_0585</t>
  </si>
  <si>
    <t>1</t>
  </si>
  <si>
    <t>ConTab_CR_0586</t>
  </si>
  <si>
    <t>ConTab_CR_0587</t>
  </si>
  <si>
    <t>ConTab_CR_0588</t>
  </si>
  <si>
    <t>ConTab_CR_0589</t>
  </si>
  <si>
    <t>ConTab_CR_0590</t>
  </si>
  <si>
    <t>ConTab_CR_0591</t>
  </si>
  <si>
    <t>ConTab_CR_0592</t>
  </si>
  <si>
    <t>ConTab_CR_0593</t>
  </si>
  <si>
    <t>ConTab_CR_0594</t>
  </si>
  <si>
    <t>ConTab_CR_0595</t>
  </si>
  <si>
    <t>ConTab_CR_0596</t>
  </si>
  <si>
    <t>ConTab_CR_0597</t>
  </si>
  <si>
    <t>ConTab_CR_0598</t>
  </si>
  <si>
    <t>ConTab_CR_0599</t>
  </si>
  <si>
    <t>ConTab_CR_0600</t>
  </si>
  <si>
    <t>ConTab_CR_0601</t>
  </si>
  <si>
    <t>ConTab_CR_0602</t>
  </si>
  <si>
    <t>ConTab_CR_0603</t>
  </si>
  <si>
    <t>ConTab_CR_0604</t>
  </si>
  <si>
    <t>ConTab_CR_0605</t>
  </si>
  <si>
    <t>ConTab_CR_0606</t>
  </si>
  <si>
    <t>ConTab_CR_0607</t>
  </si>
  <si>
    <t>ConTab_CR_0608</t>
  </si>
  <si>
    <t>ConTab_CR_0609</t>
  </si>
  <si>
    <t>CR 15-1-1ph</t>
  </si>
  <si>
    <t>ConTab_CR_0610</t>
  </si>
  <si>
    <t>CR 15-1-3ph</t>
  </si>
  <si>
    <t>ConTab_CR_0611</t>
  </si>
  <si>
    <t>ConTab_CR_0612</t>
  </si>
  <si>
    <t>ConTab_CR_0613</t>
  </si>
  <si>
    <t>CR 15-2-1ph</t>
  </si>
  <si>
    <t>ConTab_CR_0614</t>
  </si>
  <si>
    <t>CR 15-2-3ph</t>
  </si>
  <si>
    <t>ConTab_CR_0615</t>
  </si>
  <si>
    <t>ConTab_CR_0616</t>
  </si>
  <si>
    <t>ConTab_CR_0617</t>
  </si>
  <si>
    <t>CR 15-3-1ph</t>
  </si>
  <si>
    <t>ConTab_CR_0618</t>
  </si>
  <si>
    <t>CR 15-3-3ph</t>
  </si>
  <si>
    <t>ConTab_CR_0619</t>
  </si>
  <si>
    <t>ConTab_CR_0620</t>
  </si>
  <si>
    <t>ConTab_CR_0621</t>
  </si>
  <si>
    <t>CR 15-4-1ph</t>
  </si>
  <si>
    <t>ConTab_CR_0622</t>
  </si>
  <si>
    <t>CR 15-4-3ph</t>
  </si>
  <si>
    <t>ConTab_CR_0623</t>
  </si>
  <si>
    <t>ConTab_CR_0624</t>
  </si>
  <si>
    <t>ConTab_CR_0625</t>
  </si>
  <si>
    <t>CR 15-5-1ph</t>
  </si>
  <si>
    <t>ConTab_CR_0626</t>
  </si>
  <si>
    <t>CR 15-5-3ph</t>
  </si>
  <si>
    <t>ConTab_CR_0627</t>
  </si>
  <si>
    <t>ConTab_CR_0628</t>
  </si>
  <si>
    <t>ConTab_CR_0629</t>
  </si>
  <si>
    <t>CR 15-6</t>
  </si>
  <si>
    <t>ConTab_CR_0630</t>
  </si>
  <si>
    <t>ConTab_CR_0631</t>
  </si>
  <si>
    <t>ConTab_CR_0632</t>
  </si>
  <si>
    <t>ConTab_CR_0633</t>
  </si>
  <si>
    <t>CR 15-7</t>
  </si>
  <si>
    <t>ConTab_CR_0634</t>
  </si>
  <si>
    <t>ConTab_CR_0635</t>
  </si>
  <si>
    <t>ConTab_CR_0636</t>
  </si>
  <si>
    <t>ConTab_CR_0637</t>
  </si>
  <si>
    <t>CR 15-8</t>
  </si>
  <si>
    <t>ConTab_CR_0638</t>
  </si>
  <si>
    <t>ConTab_CR_0639</t>
  </si>
  <si>
    <t>ConTab_CR_0640</t>
  </si>
  <si>
    <t>ConTab_CR_0641</t>
  </si>
  <si>
    <t>CR 15-9</t>
  </si>
  <si>
    <t>ConTab_CR_0642</t>
  </si>
  <si>
    <t>ConTab_CR_0643</t>
  </si>
  <si>
    <t>ConTab_CR_0644</t>
  </si>
  <si>
    <t>ConTab_CR_0645</t>
  </si>
  <si>
    <t>CR 15-10</t>
  </si>
  <si>
    <t>ConTab_CR_0646</t>
  </si>
  <si>
    <t>ConTab_CR_0647</t>
  </si>
  <si>
    <t>ConTab_CR_0648</t>
  </si>
  <si>
    <t>ConTab_CR_0649</t>
  </si>
  <si>
    <t>CR 15-12</t>
  </si>
  <si>
    <t>284TSC</t>
  </si>
  <si>
    <t>ConTab_CR_0650</t>
  </si>
  <si>
    <t>ConTab_CR_0651</t>
  </si>
  <si>
    <t>ConTab_CR_0652</t>
  </si>
  <si>
    <t>ConTab_CR_0653</t>
  </si>
  <si>
    <t>ConTab_CR_0654</t>
  </si>
  <si>
    <t>ConTab_CR_0655</t>
  </si>
  <si>
    <t>ConTab_CR_0656</t>
  </si>
  <si>
    <t>ConTab_CR_0657</t>
  </si>
  <si>
    <t>ConTab_CR_0658</t>
  </si>
  <si>
    <t>ConTab_CR_0659</t>
  </si>
  <si>
    <t>ConTab_CR_0660</t>
  </si>
  <si>
    <t>ConTab_CR_0661</t>
  </si>
  <si>
    <t>ConTab_CR_0662</t>
  </si>
  <si>
    <t>ConTab_CR_0663</t>
  </si>
  <si>
    <t>ConTab_CR_0664</t>
  </si>
  <si>
    <t>ConTab_CR_0665</t>
  </si>
  <si>
    <t>ConTab_CR_0666</t>
  </si>
  <si>
    <t>ConTab_CR_0667</t>
  </si>
  <si>
    <t>ConTab_CR_0668</t>
  </si>
  <si>
    <t>ConTab_CR_0669</t>
  </si>
  <si>
    <t>ConTab_CR_0670</t>
  </si>
  <si>
    <t>ConTab_CR_0671</t>
  </si>
  <si>
    <t>ConTab_CR_0672</t>
  </si>
  <si>
    <t>ConTab_CR_0673</t>
  </si>
  <si>
    <t>CR 20-1-1ph</t>
  </si>
  <si>
    <t>ConTab_CR_0674</t>
  </si>
  <si>
    <t>CR 20-1-3ph</t>
  </si>
  <si>
    <t>ConTab_CR_0675</t>
  </si>
  <si>
    <t>ConTab_CR_0676</t>
  </si>
  <si>
    <t>ConTab_CR_0677</t>
  </si>
  <si>
    <t>CR 20-2-1ph</t>
  </si>
  <si>
    <t>ConTab_CR_0678</t>
  </si>
  <si>
    <t>CR 20-2-3ph</t>
  </si>
  <si>
    <t>ConTab_CR_0679</t>
  </si>
  <si>
    <t>ConTab_CR_0680</t>
  </si>
  <si>
    <t>ConTab_CR_0681</t>
  </si>
  <si>
    <t>CR 20-3-1ph</t>
  </si>
  <si>
    <t>ConTab_CR_0682</t>
  </si>
  <si>
    <t>CR 20-3-3ph</t>
  </si>
  <si>
    <t>ConTab_CR_0683</t>
  </si>
  <si>
    <t>ConTab_CR_0684</t>
  </si>
  <si>
    <t>ConTab_CR_0685</t>
  </si>
  <si>
    <t>CR 20-4-1ph</t>
  </si>
  <si>
    <t>ConTab_CR_0686</t>
  </si>
  <si>
    <t>CR 20-4-3ph</t>
  </si>
  <si>
    <t>ConTab_CR_0687</t>
  </si>
  <si>
    <t>ConTab_CR_0688</t>
  </si>
  <si>
    <t>ConTab_CR_0689</t>
  </si>
  <si>
    <t>CR 20-5</t>
  </si>
  <si>
    <t>ConTab_CR_0690</t>
  </si>
  <si>
    <t>ConTab_CR_0691</t>
  </si>
  <si>
    <t>ConTab_CR_0692</t>
  </si>
  <si>
    <t>ConTab_CR_0693</t>
  </si>
  <si>
    <t>CR 20-6</t>
  </si>
  <si>
    <t>ConTab_CR_0694</t>
  </si>
  <si>
    <t>ConTab_CR_0695</t>
  </si>
  <si>
    <t>ConTab_CR_0696</t>
  </si>
  <si>
    <t>ConTab_CR_0697</t>
  </si>
  <si>
    <t>CR 20-7</t>
  </si>
  <si>
    <t>ConTab_CR_0698</t>
  </si>
  <si>
    <t>ConTab_CR_0699</t>
  </si>
  <si>
    <t>ConTab_CR_0700</t>
  </si>
  <si>
    <t>ConTab_CR_0701</t>
  </si>
  <si>
    <t>CR 20-8</t>
  </si>
  <si>
    <t>ConTab_CR_0702</t>
  </si>
  <si>
    <t>ConTab_CR_0703</t>
  </si>
  <si>
    <t>ConTab_CR_0704</t>
  </si>
  <si>
    <t>ConTab_CR_0705</t>
  </si>
  <si>
    <t>CR 20-10</t>
  </si>
  <si>
    <t>ConTab_CR_0706</t>
  </si>
  <si>
    <t>ConTab_CR_0707</t>
  </si>
  <si>
    <t>ConTab_CR_0708</t>
  </si>
  <si>
    <t>ConTab_CR_0709</t>
  </si>
  <si>
    <t>ConTab_CR_0710</t>
  </si>
  <si>
    <t>ConTab_CR_0711</t>
  </si>
  <si>
    <t>ConTab_CR_0712</t>
  </si>
  <si>
    <t>ConTab_CR_0713</t>
  </si>
  <si>
    <t>ConTab_CR_0714</t>
  </si>
  <si>
    <t>ConTab_CR_0715</t>
  </si>
  <si>
    <t>ConTab_CR_0716</t>
  </si>
  <si>
    <t>ConTab_CR_0717</t>
  </si>
  <si>
    <t>ConTab_CR_0718</t>
  </si>
  <si>
    <t>ConTab_CR_0719</t>
  </si>
  <si>
    <t>ConTab_CR_0720</t>
  </si>
  <si>
    <t>ConTab_CR_0721</t>
  </si>
  <si>
    <t>ConTab_CR_0722</t>
  </si>
  <si>
    <t>ConTab_CR_0723</t>
  </si>
  <si>
    <t>ConTab_CR_0724</t>
  </si>
  <si>
    <t>ConTab_CR_0725</t>
  </si>
  <si>
    <t>ConTab_CR_0726</t>
  </si>
  <si>
    <t>ConTab_CR_0727</t>
  </si>
  <si>
    <t>ConTab_CR_0728</t>
  </si>
  <si>
    <t>ConTab_CR_0729</t>
  </si>
  <si>
    <t>CR 32-1-1-1ph</t>
  </si>
  <si>
    <t>125#</t>
  </si>
  <si>
    <t>ConTab_CR_0730</t>
  </si>
  <si>
    <t>CR 32-1-1-3ph</t>
  </si>
  <si>
    <t>29Z53003</t>
  </si>
  <si>
    <t>ConTab_CR_0731</t>
  </si>
  <si>
    <t>29Z53005</t>
  </si>
  <si>
    <t>ConTab_CR_0732</t>
  </si>
  <si>
    <t>29Z53007</t>
  </si>
  <si>
    <t>ConTab_CR_0733</t>
  </si>
  <si>
    <t>CR 32-1-1ph</t>
  </si>
  <si>
    <t>ConTab_CR_0734</t>
  </si>
  <si>
    <t>CR 32-1-3ph</t>
  </si>
  <si>
    <t>29Z53011</t>
  </si>
  <si>
    <t>ConTab_CR_0735</t>
  </si>
  <si>
    <t>29Z53039</t>
  </si>
  <si>
    <t>ConTab_CR_0736</t>
  </si>
  <si>
    <t>ConTab_CR_0737</t>
  </si>
  <si>
    <t>CR 32-2-2-1ph</t>
  </si>
  <si>
    <t>29Z53041</t>
  </si>
  <si>
    <t>ConTab_CR_0738</t>
  </si>
  <si>
    <t>CR 32-2-2-3ph</t>
  </si>
  <si>
    <t>29Z53043</t>
  </si>
  <si>
    <t>ConTab_CR_0739</t>
  </si>
  <si>
    <t>ConTab_CR_0740</t>
  </si>
  <si>
    <t>29Z53047</t>
  </si>
  <si>
    <t>ConTab_CR_0741</t>
  </si>
  <si>
    <t>CR 32-2-1-1ph</t>
  </si>
  <si>
    <t>ConTab_CR_0742</t>
  </si>
  <si>
    <t>CR 32-2-1-3ph</t>
  </si>
  <si>
    <t>ConTab_CR_0743</t>
  </si>
  <si>
    <t>ConTab_CR_0744</t>
  </si>
  <si>
    <t>ConTab_CR_0745</t>
  </si>
  <si>
    <t>CR 32-2-1ph</t>
  </si>
  <si>
    <t>ConTab_CR_0746</t>
  </si>
  <si>
    <t>CR 32-2-3ph</t>
  </si>
  <si>
    <t>ConTab_CR_0747</t>
  </si>
  <si>
    <t>ConTab_CR_0748</t>
  </si>
  <si>
    <t>ConTab_CR_0749</t>
  </si>
  <si>
    <t>CR 32-3-2-1ph</t>
  </si>
  <si>
    <t>ConTab_CR_0750</t>
  </si>
  <si>
    <t>CR 32-3-2-3ph</t>
  </si>
  <si>
    <t>ConTab_CR_0751</t>
  </si>
  <si>
    <t>ConTab_CR_0752</t>
  </si>
  <si>
    <t>ConTab_CR_0753</t>
  </si>
  <si>
    <t>CR 32-3</t>
  </si>
  <si>
    <t>ConTab_CR_0754</t>
  </si>
  <si>
    <t>ConTab_CR_0755</t>
  </si>
  <si>
    <t>ConTab_CR_0756</t>
  </si>
  <si>
    <t>ConTab_CR_0757</t>
  </si>
  <si>
    <t>CR 32-4-2</t>
  </si>
  <si>
    <t>ConTab_CR_0758</t>
  </si>
  <si>
    <t>ConTab_CR_0759</t>
  </si>
  <si>
    <t>ConTab_CR_0760</t>
  </si>
  <si>
    <t>ConTab_CR_0761</t>
  </si>
  <si>
    <t>CR 32-4</t>
  </si>
  <si>
    <t>ConTab_CR_0762</t>
  </si>
  <si>
    <t>ConTab_CR_0763</t>
  </si>
  <si>
    <t>ConTab_CR_0764</t>
  </si>
  <si>
    <t>ConTab_CR_0765</t>
  </si>
  <si>
    <t>CR 32-5-2</t>
  </si>
  <si>
    <t>ConTab_CR_0766</t>
  </si>
  <si>
    <t>ConTab_CR_0767</t>
  </si>
  <si>
    <t>ConTab_CR_0768</t>
  </si>
  <si>
    <t>ConTab_CR_0769</t>
  </si>
  <si>
    <t>CR 32-5</t>
  </si>
  <si>
    <t>ConTab_CR_0770</t>
  </si>
  <si>
    <t>ConTab_CR_0771</t>
  </si>
  <si>
    <t>ConTab_CR_0772</t>
  </si>
  <si>
    <t>ConTab_CR_0773</t>
  </si>
  <si>
    <t>CR 32-6-2</t>
  </si>
  <si>
    <t>ConTab_CR_0774</t>
  </si>
  <si>
    <t>ConTab_CR_0775</t>
  </si>
  <si>
    <t>ConTab_CR_0776</t>
  </si>
  <si>
    <t>ConTab_CR_0777</t>
  </si>
  <si>
    <t>CR 32-6</t>
  </si>
  <si>
    <t>ConTab_CR_0778</t>
  </si>
  <si>
    <t>ConTab_CR_0779</t>
  </si>
  <si>
    <t>ConTab_CR_0780</t>
  </si>
  <si>
    <t>ConTab_CR_0781</t>
  </si>
  <si>
    <t>CR 32-7-2</t>
  </si>
  <si>
    <t>ConTab_CR_0782</t>
  </si>
  <si>
    <t>ConTab_CR_0783</t>
  </si>
  <si>
    <t>ConTab_CR_0784</t>
  </si>
  <si>
    <t>ConTab_CR_0785</t>
  </si>
  <si>
    <t>CR 32-7</t>
  </si>
  <si>
    <t>ConTab_CR_0786</t>
  </si>
  <si>
    <t>ConTab_CR_0787</t>
  </si>
  <si>
    <t>ConTab_CR_0788</t>
  </si>
  <si>
    <t>ConTab_CR_0789</t>
  </si>
  <si>
    <t>CR 32-8-2</t>
  </si>
  <si>
    <t>ConTab_CR_0790</t>
  </si>
  <si>
    <t>ConTab_CR_0791</t>
  </si>
  <si>
    <t>ConTab_CR_0792</t>
  </si>
  <si>
    <t>ConTab_CR_0793</t>
  </si>
  <si>
    <t>CR 32-8</t>
  </si>
  <si>
    <t>324TSCZ</t>
  </si>
  <si>
    <t>ConTab_CR_0794</t>
  </si>
  <si>
    <t>ConTab_CR_0795</t>
  </si>
  <si>
    <t>ConTab_CR_0796</t>
  </si>
  <si>
    <t>ConTab_CR_0797</t>
  </si>
  <si>
    <t>CR 32-9-2</t>
  </si>
  <si>
    <t>ConTab_CR_0798</t>
  </si>
  <si>
    <t>ConTab_CR_0799</t>
  </si>
  <si>
    <t>ConTab_CR_0800</t>
  </si>
  <si>
    <t>ConTab_CR_0801</t>
  </si>
  <si>
    <t>CR 32-9</t>
  </si>
  <si>
    <t>ConTab_CR_0802</t>
  </si>
  <si>
    <t>ConTab_CR_0803</t>
  </si>
  <si>
    <t>ConTab_CR_0804</t>
  </si>
  <si>
    <t>ConTab_CR_0805</t>
  </si>
  <si>
    <t>CR 32-10-2</t>
  </si>
  <si>
    <t>ConTab_CR_0806</t>
  </si>
  <si>
    <t>ConTab_CR_0807</t>
  </si>
  <si>
    <t>ConTab_CR_0808</t>
  </si>
  <si>
    <t>ConTab_CR_0809</t>
  </si>
  <si>
    <t>CR 32-10</t>
  </si>
  <si>
    <t>ConTab_CR_0810</t>
  </si>
  <si>
    <t>ConTab_CR_0811</t>
  </si>
  <si>
    <t>ConTab_CR_0812</t>
  </si>
  <si>
    <t>ConTab_CR_0813</t>
  </si>
  <si>
    <t>CR 32-11-2</t>
  </si>
  <si>
    <t>326TSCZ</t>
  </si>
  <si>
    <t>ConTab_CR_0814</t>
  </si>
  <si>
    <t>ConTab_CR_0815</t>
  </si>
  <si>
    <t>ConTab_CR_0816</t>
  </si>
  <si>
    <t>ConTab_CR_0817</t>
  </si>
  <si>
    <t>CR 45-1-1-1ph</t>
  </si>
  <si>
    <t>35Z53000</t>
  </si>
  <si>
    <t>ConTab_CR_0818</t>
  </si>
  <si>
    <t>CR 45-1-1-3ph</t>
  </si>
  <si>
    <t>ConTab_CR_0819</t>
  </si>
  <si>
    <t>35Z53012</t>
  </si>
  <si>
    <t>ConTab_CR_0820</t>
  </si>
  <si>
    <t>ConTab_CR_0821</t>
  </si>
  <si>
    <t>CR 45-1-1ph</t>
  </si>
  <si>
    <t>ConTab_CR_0822</t>
  </si>
  <si>
    <t>CR 45-1-3ph</t>
  </si>
  <si>
    <t>ConTab_CR_0823</t>
  </si>
  <si>
    <t>ConTab_CR_0824</t>
  </si>
  <si>
    <t>ConTab_CR_0825</t>
  </si>
  <si>
    <t>CR 45-2-2</t>
  </si>
  <si>
    <t>ConTab_CR_0826</t>
  </si>
  <si>
    <t>ConTab_CR_0827</t>
  </si>
  <si>
    <t>ConTab_CR_0828</t>
  </si>
  <si>
    <t>ConTab_CR_0829</t>
  </si>
  <si>
    <t>CR 45-2-1</t>
  </si>
  <si>
    <t>ConTab_CR_0830</t>
  </si>
  <si>
    <t>ConTab_CR_0831</t>
  </si>
  <si>
    <t>ConTab_CR_0832</t>
  </si>
  <si>
    <t>ConTab_CR_0833</t>
  </si>
  <si>
    <t>CR 45-2</t>
  </si>
  <si>
    <t>35Z53467</t>
  </si>
  <si>
    <t>ConTab_CR_0834</t>
  </si>
  <si>
    <t>ConTab_CR_0835</t>
  </si>
  <si>
    <t>ConTab_CR_0836</t>
  </si>
  <si>
    <t>ConTab_CR_0837</t>
  </si>
  <si>
    <t>CR 45-3-2</t>
  </si>
  <si>
    <t>ConTab_CR_0838</t>
  </si>
  <si>
    <t>ConTab_CR_0839</t>
  </si>
  <si>
    <t>ConTab_CR_0840</t>
  </si>
  <si>
    <t>ConTab_CR_0841</t>
  </si>
  <si>
    <t>CR 45-3-1</t>
  </si>
  <si>
    <t>ConTab_CR_0842</t>
  </si>
  <si>
    <t>ConTab_CR_0843</t>
  </si>
  <si>
    <t>ConTab_CR_0844</t>
  </si>
  <si>
    <t>ConTab_CR_0845</t>
  </si>
  <si>
    <t>CR 45-3</t>
  </si>
  <si>
    <t>ConTab_CR_0846</t>
  </si>
  <si>
    <t>ConTab_CR_0847</t>
  </si>
  <si>
    <t>ConTab_CR_0848</t>
  </si>
  <si>
    <t>ConTab_CR_0849</t>
  </si>
  <si>
    <t>CR 45-4-2</t>
  </si>
  <si>
    <t>ConTab_CR_0850</t>
  </si>
  <si>
    <t>ConTab_CR_0851</t>
  </si>
  <si>
    <t>ConTab_CR_0852</t>
  </si>
  <si>
    <t>ConTab_CR_0853</t>
  </si>
  <si>
    <t>CR 45-4-1</t>
  </si>
  <si>
    <t>ConTab_CR_0854</t>
  </si>
  <si>
    <t>ConTab_CR_0855</t>
  </si>
  <si>
    <t>ConTab_CR_0856</t>
  </si>
  <si>
    <t>ConTab_CR_0857</t>
  </si>
  <si>
    <t>CR 45-4</t>
  </si>
  <si>
    <t>ConTab_CR_0858</t>
  </si>
  <si>
    <t>ConTab_CR_0859</t>
  </si>
  <si>
    <t>ConTab_CR_0860</t>
  </si>
  <si>
    <t>ConTab_CR_0861</t>
  </si>
  <si>
    <t>CR 45-5-2</t>
  </si>
  <si>
    <t>ConTab_CR_0862</t>
  </si>
  <si>
    <t>ConTab_CR_0863</t>
  </si>
  <si>
    <t>ConTab_CR_0864</t>
  </si>
  <si>
    <t>ConTab_CR_0865</t>
  </si>
  <si>
    <t>CR 45-5-1</t>
  </si>
  <si>
    <t>ConTab_CR_0866</t>
  </si>
  <si>
    <t>ConTab_CR_0867</t>
  </si>
  <si>
    <t>ConTab_CR_0868</t>
  </si>
  <si>
    <t>ConTab_CR_0869</t>
  </si>
  <si>
    <t>CR 45-5</t>
  </si>
  <si>
    <t>ConTab_CR_0870</t>
  </si>
  <si>
    <t>ConTab_CR_0871</t>
  </si>
  <si>
    <t>ConTab_CR_0872</t>
  </si>
  <si>
    <t>ConTab_CR_0873</t>
  </si>
  <si>
    <t>CR 45-6-2</t>
  </si>
  <si>
    <t>ConTab_CR_0874</t>
  </si>
  <si>
    <t>ConTab_CR_0875</t>
  </si>
  <si>
    <t>ConTab_CR_0876</t>
  </si>
  <si>
    <t>ConTab_CR_0877</t>
  </si>
  <si>
    <t>CR 45-6</t>
  </si>
  <si>
    <t>ConTab_CR_0878</t>
  </si>
  <si>
    <t>ConTab_CR_0879</t>
  </si>
  <si>
    <t>ConTab_CR_0880</t>
  </si>
  <si>
    <t>ConTab_CR_0881</t>
  </si>
  <si>
    <t>CR 45-7-2</t>
  </si>
  <si>
    <t>ConTab_CR_0882</t>
  </si>
  <si>
    <t>ConTab_CR_0883</t>
  </si>
  <si>
    <t>ConTab_CR_0884</t>
  </si>
  <si>
    <t>ConTab_CR_0885</t>
  </si>
  <si>
    <t>CR 45-7-3ph</t>
  </si>
  <si>
    <t>364TSC</t>
  </si>
  <si>
    <t>ConTab_CR_0886</t>
  </si>
  <si>
    <t>ConTab_CR_0887</t>
  </si>
  <si>
    <t>ConTab_CR_0888</t>
  </si>
  <si>
    <t>ConTab_CR_0889</t>
  </si>
  <si>
    <t>CR 45-8-1</t>
  </si>
  <si>
    <t>ConTab_CR_0890</t>
  </si>
  <si>
    <t>ConTab_CR_0891</t>
  </si>
  <si>
    <t>ConTab_CR_0892</t>
  </si>
  <si>
    <t>ConTab_CR_0893</t>
  </si>
  <si>
    <t>CR 64-1-1-1ph</t>
  </si>
  <si>
    <t>ConTab_CR_0894</t>
  </si>
  <si>
    <t>CR 64-1-1-3ph</t>
  </si>
  <si>
    <t>ConTab_CR_0895</t>
  </si>
  <si>
    <t>ConTab_CR_0896</t>
  </si>
  <si>
    <t>ConTab_CR_0897</t>
  </si>
  <si>
    <t>CR 64-1</t>
  </si>
  <si>
    <t>ConTab_CR_0898</t>
  </si>
  <si>
    <t>ConTab_CR_0899</t>
  </si>
  <si>
    <t>ConTab_CR_0900</t>
  </si>
  <si>
    <t>ConTab_CR_0901</t>
  </si>
  <si>
    <t>CR 64-2-2</t>
  </si>
  <si>
    <t>ConTab_CR_0902</t>
  </si>
  <si>
    <t>ConTab_CR_0903</t>
  </si>
  <si>
    <t>ConTab_CR_0904</t>
  </si>
  <si>
    <t>ConTab_CR_0905</t>
  </si>
  <si>
    <t>CR 64-2-1</t>
  </si>
  <si>
    <t>ConTab_CR_0906</t>
  </si>
  <si>
    <t>ConTab_CR_0907</t>
  </si>
  <si>
    <t>ConTab_CR_0908</t>
  </si>
  <si>
    <t>ConTab_CR_0909</t>
  </si>
  <si>
    <t>CR 64-2</t>
  </si>
  <si>
    <t>ConTab_CR_0910</t>
  </si>
  <si>
    <t>ConTab_CR_0911</t>
  </si>
  <si>
    <t>ConTab_CR_0912</t>
  </si>
  <si>
    <t>ConTab_CR_0913</t>
  </si>
  <si>
    <t>CR 64-3-2</t>
  </si>
  <si>
    <t>ConTab_CR_0914</t>
  </si>
  <si>
    <t>ConTab_CR_0915</t>
  </si>
  <si>
    <t>ConTab_CR_0916</t>
  </si>
  <si>
    <t>ConTab_CR_0917</t>
  </si>
  <si>
    <t>CR 64-3-1-3ph</t>
  </si>
  <si>
    <t>ConTab_CR_0918</t>
  </si>
  <si>
    <t>ConTab_CR_0919</t>
  </si>
  <si>
    <t>ConTab_CR_0920</t>
  </si>
  <si>
    <t>ConTab_CR_0921</t>
  </si>
  <si>
    <t>CR 64-3</t>
  </si>
  <si>
    <t>ConTab_CR_0922</t>
  </si>
  <si>
    <t>ConTab_CR_0923</t>
  </si>
  <si>
    <t>ConTab_CR_0924</t>
  </si>
  <si>
    <t>ConTab_CR_0925</t>
  </si>
  <si>
    <t>CR 64-4-2</t>
  </si>
  <si>
    <t>ConTab_CR_0926</t>
  </si>
  <si>
    <t>ConTab_CR_0927</t>
  </si>
  <si>
    <t>ConTab_CR_0928</t>
  </si>
  <si>
    <t>ConTab_CR_0929</t>
  </si>
  <si>
    <t>CR 64-4-1</t>
  </si>
  <si>
    <t>ConTab_CR_0930</t>
  </si>
  <si>
    <t>ConTab_CR_0931</t>
  </si>
  <si>
    <t>ConTab_CR_0932</t>
  </si>
  <si>
    <t>ConTab_CR_0933</t>
  </si>
  <si>
    <t>CR 64-4</t>
  </si>
  <si>
    <t>ConTab_CR_0934</t>
  </si>
  <si>
    <t>ConTab_CR_0935</t>
  </si>
  <si>
    <t>ConTab_CR_0936</t>
  </si>
  <si>
    <t>ConTab_CR_0937</t>
  </si>
  <si>
    <t>CR 64-5-2</t>
  </si>
  <si>
    <t>ConTab_CR_0938</t>
  </si>
  <si>
    <t>ConTab_CR_0939</t>
  </si>
  <si>
    <t>ConTab_CR_0940</t>
  </si>
  <si>
    <t>ConTab_CR_1069</t>
  </si>
  <si>
    <t>CR 95-1-1</t>
  </si>
  <si>
    <t>1-1</t>
  </si>
  <si>
    <t>150#</t>
  </si>
  <si>
    <t>4-8 Weeks</t>
  </si>
  <si>
    <t>ConTab_CR_1070</t>
  </si>
  <si>
    <t>ConTab_CR_1071</t>
  </si>
  <si>
    <t>CR 95-1</t>
  </si>
  <si>
    <t>ConTab_CR_1072</t>
  </si>
  <si>
    <t>ConTab_CR_1073</t>
  </si>
  <si>
    <t>CR 95-2-2</t>
  </si>
  <si>
    <t>2-2</t>
  </si>
  <si>
    <t>ConTab_CR_1074</t>
  </si>
  <si>
    <t>ConTab_CR_1075</t>
  </si>
  <si>
    <t>CR 95-2-1</t>
  </si>
  <si>
    <t>2-1</t>
  </si>
  <si>
    <t>ConTab_CR_1076</t>
  </si>
  <si>
    <t>ConTab_CR_1077</t>
  </si>
  <si>
    <t>CR 95-2</t>
  </si>
  <si>
    <t>ConTab_CR_1078</t>
  </si>
  <si>
    <t>ConTab_CR_1079</t>
  </si>
  <si>
    <t>CR 95-3-2</t>
  </si>
  <si>
    <t>3-2</t>
  </si>
  <si>
    <t>ConTab_CR_1080</t>
  </si>
  <si>
    <t>ConTab_CR_1081</t>
  </si>
  <si>
    <t>CR 95-3-1</t>
  </si>
  <si>
    <t>3-1</t>
  </si>
  <si>
    <t>ConTab_CR_1082</t>
  </si>
  <si>
    <t>ConTab_CR_1083</t>
  </si>
  <si>
    <t>CR 95-3</t>
  </si>
  <si>
    <t>ConTab_CR_1084</t>
  </si>
  <si>
    <t>ConTab_CR_1085</t>
  </si>
  <si>
    <t>CR 95-4-2</t>
  </si>
  <si>
    <t>4-2</t>
  </si>
  <si>
    <t>364TSCZ</t>
  </si>
  <si>
    <t>ConTab_CR_1086</t>
  </si>
  <si>
    <t>ConTab_CR_1087</t>
  </si>
  <si>
    <t>CR 95-4-1</t>
  </si>
  <si>
    <t>4-1</t>
  </si>
  <si>
    <t>ConTab_CR_1088</t>
  </si>
  <si>
    <t>ConTab_CR_1089</t>
  </si>
  <si>
    <t>CR 95-4</t>
  </si>
  <si>
    <t>300#</t>
  </si>
  <si>
    <t>ConTab_CR_1090</t>
  </si>
  <si>
    <t>ConTab_CR_1091</t>
  </si>
  <si>
    <t>CR 95-5-2</t>
  </si>
  <si>
    <t>5-2</t>
  </si>
  <si>
    <t>ConTab_CR_1092</t>
  </si>
  <si>
    <t>ConTab_CR_1093</t>
  </si>
  <si>
    <t>CR 95-5-1</t>
  </si>
  <si>
    <t>5-1</t>
  </si>
  <si>
    <t>ConTab_CR_1094</t>
  </si>
  <si>
    <t>ConTab_CR_1095</t>
  </si>
  <si>
    <t>CR 125-1-1</t>
  </si>
  <si>
    <t>ConTab_CR_1096</t>
  </si>
  <si>
    <t>ConTab_CR_1097</t>
  </si>
  <si>
    <t>CR 125-1</t>
  </si>
  <si>
    <t>ConTab_CR_1098</t>
  </si>
  <si>
    <t>ConTab_CR_1099</t>
  </si>
  <si>
    <t>CR 125-2-2</t>
  </si>
  <si>
    <t>ConTab_CR_1100</t>
  </si>
  <si>
    <t>ConTab_CR_1101</t>
  </si>
  <si>
    <t>CR 125-2-1</t>
  </si>
  <si>
    <t>ConTab_CR_1102</t>
  </si>
  <si>
    <t>ConTab_CR_1103</t>
  </si>
  <si>
    <t>CR 125-2</t>
  </si>
  <si>
    <t>ConTab_CR_1104</t>
  </si>
  <si>
    <t>ConTab_CR_1105</t>
  </si>
  <si>
    <t>CR 125-3-2</t>
  </si>
  <si>
    <t>ConTab_CR_1106</t>
  </si>
  <si>
    <t>ConTab_CR_1107</t>
  </si>
  <si>
    <t>CR 125-3-1</t>
  </si>
  <si>
    <t>ConTab_CR_1108</t>
  </si>
  <si>
    <t>ConTab_CR_1109</t>
  </si>
  <si>
    <t>CR 125-3</t>
  </si>
  <si>
    <t>ConTab_CR_1110</t>
  </si>
  <si>
    <t>ConTab_CR_1111</t>
  </si>
  <si>
    <t>CR 125-4-2</t>
  </si>
  <si>
    <t>ConTab_CR_1112</t>
  </si>
  <si>
    <t>ConTab_CR_1113</t>
  </si>
  <si>
    <t>CR 155-1-1</t>
  </si>
  <si>
    <t>284TSCZ</t>
  </si>
  <si>
    <t>ConTab_CR_1114</t>
  </si>
  <si>
    <t>ConTab_CR_1115</t>
  </si>
  <si>
    <t>CR 155-1</t>
  </si>
  <si>
    <t>ConTab_CR_1116</t>
  </si>
  <si>
    <t>ConTab_CR_1117</t>
  </si>
  <si>
    <t>CR 155-2-2</t>
  </si>
  <si>
    <t>ConTab_CR_1118</t>
  </si>
  <si>
    <t>ConTab_CR_1119</t>
  </si>
  <si>
    <t>CR 155-2-1</t>
  </si>
  <si>
    <t>ConTab_CR_1120</t>
  </si>
  <si>
    <t>ConTab_CR_1121</t>
  </si>
  <si>
    <t>CR 155-2</t>
  </si>
  <si>
    <t>365TSCZ</t>
  </si>
  <si>
    <t>ConTab_CR_1122</t>
  </si>
  <si>
    <t>ConTab_CR_1123</t>
  </si>
  <si>
    <t>CR 155-3-2</t>
  </si>
  <si>
    <t>ConTab_CR_1124</t>
  </si>
  <si>
    <t>ConTab_CR_1125</t>
  </si>
  <si>
    <t>CR_185-1-1</t>
  </si>
  <si>
    <t>CR 185-1-1</t>
  </si>
  <si>
    <t>N/A</t>
  </si>
  <si>
    <t>ConTab_CR_1126</t>
  </si>
  <si>
    <t>ConTab_CR_1127</t>
  </si>
  <si>
    <t>CR_185-1</t>
  </si>
  <si>
    <t>ConTab_CR_1128</t>
  </si>
  <si>
    <t>ConTab_CR_1129</t>
  </si>
  <si>
    <t>CR_185-2-2</t>
  </si>
  <si>
    <t>ConTab_CR_1130</t>
  </si>
  <si>
    <t>ConTab_CR_1131</t>
  </si>
  <si>
    <t>CR_185-2-1</t>
  </si>
  <si>
    <t>ConTab_CR_1132</t>
  </si>
  <si>
    <t>ConTab_CR_1133</t>
  </si>
  <si>
    <t>CR_185-2</t>
  </si>
  <si>
    <t>ConTab_CR_1134</t>
  </si>
  <si>
    <t>ConTab_CR_1135</t>
  </si>
  <si>
    <t>CR_185-3-3</t>
  </si>
  <si>
    <t>3-3</t>
  </si>
  <si>
    <t>ConTab_CR_1136</t>
  </si>
  <si>
    <t>ConTab_CR_1137</t>
  </si>
  <si>
    <t>CR_185-3-2</t>
  </si>
  <si>
    <t>ConTab_CR_1138</t>
  </si>
  <si>
    <t>ConTab_CR_1139</t>
  </si>
  <si>
    <t>CR_185-3-1</t>
  </si>
  <si>
    <t>ConTab_CR_1140</t>
  </si>
  <si>
    <t>ConTab_CR_1141</t>
  </si>
  <si>
    <t>CR_185-3</t>
  </si>
  <si>
    <t>ConTab_CR_1142</t>
  </si>
  <si>
    <t>ConTab_CR_1143</t>
  </si>
  <si>
    <t>CR_185-4-4</t>
  </si>
  <si>
    <t>4-4</t>
  </si>
  <si>
    <t>ConTab_CR_1144</t>
  </si>
  <si>
    <t>ConTab_CR_1145</t>
  </si>
  <si>
    <t>CR_185-4-3</t>
  </si>
  <si>
    <t>4-3</t>
  </si>
  <si>
    <t>ConTab_CR_1146</t>
  </si>
  <si>
    <t>ConTab_CR_1147</t>
  </si>
  <si>
    <t>CR_185-4-2</t>
  </si>
  <si>
    <t>ConTab_CR_1148</t>
  </si>
  <si>
    <t>ConTab_CR_1149</t>
  </si>
  <si>
    <t>CR_185-4-1</t>
  </si>
  <si>
    <t>ConTab_CR_1150</t>
  </si>
  <si>
    <t>ConTab_CR_1151</t>
  </si>
  <si>
    <t>CR_185-4</t>
  </si>
  <si>
    <t>ConTab_CR_1152</t>
  </si>
  <si>
    <t>ConTab_CR_1153</t>
  </si>
  <si>
    <t>CR_185-5-4</t>
  </si>
  <si>
    <t>5-4</t>
  </si>
  <si>
    <t>ConTab_CR_1154</t>
  </si>
  <si>
    <t>ConTab_CR_1155</t>
  </si>
  <si>
    <t>CR_185-5-3</t>
  </si>
  <si>
    <t>5-3</t>
  </si>
  <si>
    <t>ConTab_CR_1156</t>
  </si>
  <si>
    <t>ConTab_CR_1157</t>
  </si>
  <si>
    <t>CR_185-5-2</t>
  </si>
  <si>
    <t>ConTab_CR_1158</t>
  </si>
  <si>
    <t>ConTab_CR_1159</t>
  </si>
  <si>
    <t>CR_185-5-1</t>
  </si>
  <si>
    <t>ConTab_CR_1160</t>
  </si>
  <si>
    <t>ConTab_CR_1161</t>
  </si>
  <si>
    <t>CR_185-5</t>
  </si>
  <si>
    <t>ConTab_CR_1162</t>
  </si>
  <si>
    <t>ConTab_CR_1163</t>
  </si>
  <si>
    <t>CR_185-6-4</t>
  </si>
  <si>
    <t>6-4</t>
  </si>
  <si>
    <t>ConTab_CR_1164</t>
  </si>
  <si>
    <t>ConTab_CR_1165</t>
  </si>
  <si>
    <t>CR_185-6-3</t>
  </si>
  <si>
    <t>6-3</t>
  </si>
  <si>
    <t>ConTab_CR_1166</t>
  </si>
  <si>
    <t>ConTab_CR_1167</t>
  </si>
  <si>
    <t>CR_185-6-2</t>
  </si>
  <si>
    <t>6-2</t>
  </si>
  <si>
    <t>ConTab_CR_1168</t>
  </si>
  <si>
    <t>ConTab_CR_1169</t>
  </si>
  <si>
    <t>CR_185-6-1</t>
  </si>
  <si>
    <t>6-1</t>
  </si>
  <si>
    <t>ConTab_CR_1170</t>
  </si>
  <si>
    <t>ConTab_CR_1171</t>
  </si>
  <si>
    <t>CR_185-6</t>
  </si>
  <si>
    <t>ConTab_CR_1172</t>
  </si>
  <si>
    <t>ConTab_CR_1173</t>
  </si>
  <si>
    <t>CR_215-1-1</t>
  </si>
  <si>
    <t>Contact Grundfos</t>
  </si>
  <si>
    <t>ConTab_CR_1174</t>
  </si>
  <si>
    <t>ConTab_CR_1175</t>
  </si>
  <si>
    <t>CR_215-1</t>
  </si>
  <si>
    <t>ConTab_CR_1176</t>
  </si>
  <si>
    <t>ConTab_CR_1177</t>
  </si>
  <si>
    <t>CR_215-2-2</t>
  </si>
  <si>
    <t>ConTab_CR_1178</t>
  </si>
  <si>
    <t>ConTab_CR_1179</t>
  </si>
  <si>
    <t>CR_215-2-1</t>
  </si>
  <si>
    <t>ConTab_CR_1180</t>
  </si>
  <si>
    <t>ConTab_CR_1181</t>
  </si>
  <si>
    <t>CR_215-2</t>
  </si>
  <si>
    <t>ConTab_CR_1182</t>
  </si>
  <si>
    <t>ConTab_CR_1183</t>
  </si>
  <si>
    <t>CR_215-3-3</t>
  </si>
  <si>
    <t>ConTab_CR_1184</t>
  </si>
  <si>
    <t>ConTab_CR_1185</t>
  </si>
  <si>
    <t>CR_215-3-2</t>
  </si>
  <si>
    <t>ConTab_CR_1186</t>
  </si>
  <si>
    <t>ConTab_CR_1187</t>
  </si>
  <si>
    <t>CR_215-3-1</t>
  </si>
  <si>
    <t>ConTab_CR_1188</t>
  </si>
  <si>
    <t>ConTab_CR_1189</t>
  </si>
  <si>
    <t>CR_215-3</t>
  </si>
  <si>
    <t>ConTab_CR_1190</t>
  </si>
  <si>
    <t>ConTab_CR_1191</t>
  </si>
  <si>
    <t>CR_215-4-3</t>
  </si>
  <si>
    <t>ConTab_CR_1192</t>
  </si>
  <si>
    <t>ConTab_CR_1193</t>
  </si>
  <si>
    <t>CR_215-4-2</t>
  </si>
  <si>
    <t>ConTab_CR_1194</t>
  </si>
  <si>
    <t>ConTab_CR_1195</t>
  </si>
  <si>
    <t>CR_215-4-1</t>
  </si>
  <si>
    <t>ConTab_CR_1196</t>
  </si>
  <si>
    <t>ConTab_CR_1197</t>
  </si>
  <si>
    <t>CR_215-4</t>
  </si>
  <si>
    <t>ConTab_CR_1198</t>
  </si>
  <si>
    <t>ConTab_CR_1199</t>
  </si>
  <si>
    <t>CR_215-5-3</t>
  </si>
  <si>
    <t>ConTab_CR_1200</t>
  </si>
  <si>
    <t>ConTab_CR_1201</t>
  </si>
  <si>
    <t>CR_215-5-2</t>
  </si>
  <si>
    <t>ConTab_CR_1202</t>
  </si>
  <si>
    <t>ConTab_CR_1203</t>
  </si>
  <si>
    <t>CR_215-5-1</t>
  </si>
  <si>
    <t>ConTab_CR_1204</t>
  </si>
  <si>
    <t>ConTab_CR_1205</t>
  </si>
  <si>
    <t>CR_255-1-1</t>
  </si>
  <si>
    <t>ConTab_CR_1206</t>
  </si>
  <si>
    <t>ConTab_CR_1207</t>
  </si>
  <si>
    <t>CR_255-1</t>
  </si>
  <si>
    <t>ConTab_CR_1208</t>
  </si>
  <si>
    <t>ConTab_CR_1209</t>
  </si>
  <si>
    <t>CR_255-2-2</t>
  </si>
  <si>
    <t>ConTab_CR_1210</t>
  </si>
  <si>
    <t>ConTab_CR_1211</t>
  </si>
  <si>
    <t>CR_255-2-1</t>
  </si>
  <si>
    <t>ConTab_CR_1212</t>
  </si>
  <si>
    <t>ConTab_CR_1213</t>
  </si>
  <si>
    <t>CR_255-2</t>
  </si>
  <si>
    <t>ConTab_CR_1214</t>
  </si>
  <si>
    <t>ConTab_CR_1215</t>
  </si>
  <si>
    <t>CR_255-3-3</t>
  </si>
  <si>
    <t>ConTab_CR_1216</t>
  </si>
  <si>
    <t>ConTab_CR_1217</t>
  </si>
  <si>
    <t>CR_255-3-2</t>
  </si>
  <si>
    <t>ConTab_CR_1218</t>
  </si>
  <si>
    <t>ConTab_CR_1219</t>
  </si>
  <si>
    <t>CR_255-3-1</t>
  </si>
  <si>
    <t>ConTab_CR_1220</t>
  </si>
  <si>
    <t>ConTab_CR_1221</t>
  </si>
  <si>
    <t>CR_255-3</t>
  </si>
  <si>
    <t>ConTab_CR_1222</t>
  </si>
  <si>
    <t>ConTab_CR_1223</t>
  </si>
  <si>
    <t>CR_255-4-3</t>
  </si>
  <si>
    <t>ConTab_CR_1224</t>
  </si>
  <si>
    <t>ConTab_CR_1225</t>
  </si>
  <si>
    <t>CR_255-4-2</t>
  </si>
  <si>
    <t>ConTab_CR_1226</t>
  </si>
  <si>
    <t>ConTab_CR_1227</t>
  </si>
  <si>
    <t>CR_255-4-1</t>
  </si>
  <si>
    <t>ConTab_CR_1228</t>
  </si>
  <si>
    <t>99968244</t>
  </si>
  <si>
    <t>99968245</t>
  </si>
  <si>
    <t>99968246</t>
  </si>
  <si>
    <t>99968247</t>
  </si>
  <si>
    <t>99968248</t>
  </si>
  <si>
    <t>99968249</t>
  </si>
  <si>
    <t>99968250</t>
  </si>
  <si>
    <t>99968251</t>
  </si>
  <si>
    <t>99968252</t>
  </si>
  <si>
    <t>99968263</t>
  </si>
  <si>
    <t>99968264</t>
  </si>
  <si>
    <t>99968265</t>
  </si>
  <si>
    <t>99968266</t>
  </si>
  <si>
    <t>99968267</t>
  </si>
  <si>
    <t>99968268</t>
  </si>
  <si>
    <t>99968269</t>
  </si>
  <si>
    <t>99968270</t>
  </si>
  <si>
    <t>99968271</t>
  </si>
  <si>
    <t>99968273</t>
  </si>
  <si>
    <t>99968274</t>
  </si>
  <si>
    <t>99968275</t>
  </si>
  <si>
    <t>99968276</t>
  </si>
  <si>
    <t>99968277</t>
  </si>
  <si>
    <t>99968278</t>
  </si>
  <si>
    <t>99968279</t>
  </si>
  <si>
    <t>99968280</t>
  </si>
  <si>
    <t>99968281</t>
  </si>
  <si>
    <t>99968282</t>
  </si>
  <si>
    <t>99968283</t>
  </si>
  <si>
    <t>99968284</t>
  </si>
  <si>
    <t>99968285</t>
  </si>
  <si>
    <t>99968286</t>
  </si>
  <si>
    <t>99968287</t>
  </si>
  <si>
    <t>99968288</t>
  </si>
  <si>
    <t>99968289</t>
  </si>
  <si>
    <t>99968290</t>
  </si>
  <si>
    <t>99968291</t>
  </si>
  <si>
    <t>99968292</t>
  </si>
  <si>
    <t>99968293</t>
  </si>
  <si>
    <t>99968294</t>
  </si>
  <si>
    <t>99968295</t>
  </si>
  <si>
    <t>99968296</t>
  </si>
  <si>
    <t>99968297</t>
  </si>
  <si>
    <t>99968298</t>
  </si>
  <si>
    <t>99968299</t>
  </si>
  <si>
    <t>99968300</t>
  </si>
  <si>
    <t>99968301</t>
  </si>
  <si>
    <t>99968302</t>
  </si>
  <si>
    <t>99968303</t>
  </si>
  <si>
    <t>99968304</t>
  </si>
  <si>
    <t>99968305</t>
  </si>
  <si>
    <t>99968306</t>
  </si>
  <si>
    <t>99968307</t>
  </si>
  <si>
    <t>99968308</t>
  </si>
  <si>
    <t>99968309</t>
  </si>
  <si>
    <t>99968310</t>
  </si>
  <si>
    <t>99968311</t>
  </si>
  <si>
    <t>99968312</t>
  </si>
  <si>
    <t>99968313</t>
  </si>
  <si>
    <t>99968314</t>
  </si>
  <si>
    <t>99968315</t>
  </si>
  <si>
    <t>99968316</t>
  </si>
  <si>
    <t>99968317</t>
  </si>
  <si>
    <t>99968318</t>
  </si>
  <si>
    <t>99968319</t>
  </si>
  <si>
    <t>99968320</t>
  </si>
  <si>
    <t>99968321</t>
  </si>
  <si>
    <t>99968322</t>
  </si>
  <si>
    <t>99968323</t>
  </si>
  <si>
    <t>99968324</t>
  </si>
  <si>
    <t>99968325</t>
  </si>
  <si>
    <t>99968326</t>
  </si>
  <si>
    <t>99968327</t>
  </si>
  <si>
    <t>99968328</t>
  </si>
  <si>
    <t>99968329</t>
  </si>
  <si>
    <t>99968330</t>
  </si>
  <si>
    <t>99968332</t>
  </si>
  <si>
    <t>99968333</t>
  </si>
  <si>
    <t>99968334</t>
  </si>
  <si>
    <t>99968335</t>
  </si>
  <si>
    <t>99968336</t>
  </si>
  <si>
    <t>99968337</t>
  </si>
  <si>
    <t>99968338</t>
  </si>
  <si>
    <t>99968339</t>
  </si>
  <si>
    <t>99968341</t>
  </si>
  <si>
    <t>99968342</t>
  </si>
  <si>
    <t>99968343</t>
  </si>
  <si>
    <t>99968344</t>
  </si>
  <si>
    <t>99968345</t>
  </si>
  <si>
    <t>99968346</t>
  </si>
  <si>
    <t>99968347</t>
  </si>
  <si>
    <t>99968348</t>
  </si>
  <si>
    <t>99968349</t>
  </si>
  <si>
    <t>99968350</t>
  </si>
  <si>
    <t>99968351</t>
  </si>
  <si>
    <t>99968352</t>
  </si>
  <si>
    <t>99968353</t>
  </si>
  <si>
    <t>99968354</t>
  </si>
  <si>
    <t>99968355</t>
  </si>
  <si>
    <t>99968356</t>
  </si>
  <si>
    <t>99968357</t>
  </si>
  <si>
    <t>99968358</t>
  </si>
  <si>
    <t>99968359</t>
  </si>
  <si>
    <t>99968360</t>
  </si>
  <si>
    <t>99968361</t>
  </si>
  <si>
    <t>29Z53602</t>
  </si>
  <si>
    <t>35Z53482</t>
  </si>
  <si>
    <t>215-1-1</t>
  </si>
  <si>
    <t>215-1</t>
  </si>
  <si>
    <t>215-2-2</t>
  </si>
  <si>
    <t>215-2-1</t>
  </si>
  <si>
    <t>215-2</t>
  </si>
  <si>
    <t>215-3-3</t>
  </si>
  <si>
    <t>215-3-2</t>
  </si>
  <si>
    <t>215-3-1</t>
  </si>
  <si>
    <t>215-3</t>
  </si>
  <si>
    <t>215-4-3</t>
  </si>
  <si>
    <t>215-4-2</t>
  </si>
  <si>
    <t>215-4-1</t>
  </si>
  <si>
    <t>215-4</t>
  </si>
  <si>
    <t>215-5-3</t>
  </si>
  <si>
    <t>215-5-2</t>
  </si>
  <si>
    <t>215-5-1</t>
  </si>
  <si>
    <t>255-1-1</t>
  </si>
  <si>
    <t>255-1</t>
  </si>
  <si>
    <t>255-2-2</t>
  </si>
  <si>
    <t>255-2-1</t>
  </si>
  <si>
    <t>255-2</t>
  </si>
  <si>
    <t>255-3-3</t>
  </si>
  <si>
    <t>255-3-2</t>
  </si>
  <si>
    <t>255-3-1</t>
  </si>
  <si>
    <t>255-3</t>
  </si>
  <si>
    <t>255-4-3</t>
  </si>
  <si>
    <t>255-4-2</t>
  </si>
  <si>
    <t>255-4-1</t>
  </si>
  <si>
    <t>Encl/HP/Ph</t>
  </si>
  <si>
    <t>Enclosure</t>
  </si>
  <si>
    <t>Hp</t>
  </si>
  <si>
    <t>Ph</t>
  </si>
  <si>
    <t xml:space="preserve">S.F. </t>
  </si>
  <si>
    <t>Motor eff.</t>
  </si>
  <si>
    <t>Insul. Class</t>
  </si>
  <si>
    <t>KVA code</t>
  </si>
  <si>
    <t>Full load current</t>
  </si>
  <si>
    <t>S.F. current</t>
  </si>
  <si>
    <t>Starting current</t>
  </si>
  <si>
    <t>Motor type</t>
  </si>
  <si>
    <t>vlookup key</t>
  </si>
  <si>
    <t>V</t>
  </si>
  <si>
    <t>%</t>
  </si>
  <si>
    <t>A</t>
  </si>
  <si>
    <t>B</t>
  </si>
  <si>
    <t>K</t>
  </si>
  <si>
    <t>6.0 / 3.0</t>
  </si>
  <si>
    <t>7.6 / 3.8</t>
  </si>
  <si>
    <t>28 / 14</t>
  </si>
  <si>
    <t>Baldor</t>
  </si>
  <si>
    <t>Databooklet value corrected to match 2019 Price List (also verified on BaldorVIP</t>
  </si>
  <si>
    <t>F</t>
  </si>
  <si>
    <t>L</t>
  </si>
  <si>
    <t>1.12 - 1.1 / 0.55</t>
  </si>
  <si>
    <t>1.5 - 1.45 / 0.75</t>
  </si>
  <si>
    <t>7.1 - 7.7 / 3.9</t>
  </si>
  <si>
    <t>ML</t>
  </si>
  <si>
    <t>7.4 / 3.7</t>
  </si>
  <si>
    <t>9.8 / 4.9</t>
  </si>
  <si>
    <t>39 / 19.5</t>
  </si>
  <si>
    <t>1.64 - 1.55 / 0.78</t>
  </si>
  <si>
    <t>2.0 - 1.9 / 0.95</t>
  </si>
  <si>
    <t>9.7 - 10.1 / 5.1</t>
  </si>
  <si>
    <t>9.6 / 4.8</t>
  </si>
  <si>
    <t>11.4 / 5.7</t>
  </si>
  <si>
    <t>56/28</t>
  </si>
  <si>
    <t>2.4 - 2.3 / 1.2</t>
  </si>
  <si>
    <t>2.9 - 2.75 / 1.4</t>
  </si>
  <si>
    <t>14.2 - 15 / 7.8</t>
  </si>
  <si>
    <t>12 / 6.0</t>
  </si>
  <si>
    <t>14.4 / 7.2</t>
  </si>
  <si>
    <t>77 / 38.5</t>
  </si>
  <si>
    <t>J</t>
  </si>
  <si>
    <t>3.25 - 3.35 / 1.68</t>
  </si>
  <si>
    <t>4.0 - 3.9 / 1.95</t>
  </si>
  <si>
    <t>19.2 - 21.8 / 10.9</t>
  </si>
  <si>
    <t>17 / 9.5 - 8.6</t>
  </si>
  <si>
    <t>20.4 / 11.3 - 10.2</t>
  </si>
  <si>
    <t>106 / 58.6 - 53</t>
  </si>
  <si>
    <t>M</t>
  </si>
  <si>
    <t>4.7 - 4.6 / 2.3</t>
  </si>
  <si>
    <t>5.2 - 5.1 / 2.55</t>
  </si>
  <si>
    <t>33.8 - 36.8 / 18.4</t>
  </si>
  <si>
    <t>23 / 12.7 - 11.5</t>
  </si>
  <si>
    <t>25.4 / 14.0 - 12.7</t>
  </si>
  <si>
    <t>156/86-78</t>
  </si>
  <si>
    <t>G</t>
  </si>
  <si>
    <t>5.7 - 5.4 / 2.7</t>
  </si>
  <si>
    <t>6.55 - 6.1 / 3.05</t>
  </si>
  <si>
    <t>46.2 - 48.6 / 24.3</t>
  </si>
  <si>
    <t>H</t>
  </si>
  <si>
    <t>29 / 16 - 14.5</t>
  </si>
  <si>
    <t>31.8 / 18 - 15.9</t>
  </si>
  <si>
    <t>170/94-85</t>
  </si>
  <si>
    <t>8.35 - 7.50 / 3.75</t>
  </si>
  <si>
    <t>9.10 - 8.15 / 4.10</t>
  </si>
  <si>
    <t>86.8 - 78.0 / 39.0</t>
  </si>
  <si>
    <t>213TCZ</t>
  </si>
  <si>
    <t>24-22</t>
  </si>
  <si>
    <t>27-25</t>
  </si>
  <si>
    <t>188-170</t>
  </si>
  <si>
    <t>14.1 - 13.1 / 7.29</t>
  </si>
  <si>
    <t>16.2 - 15.0 / 8.4</t>
  </si>
  <si>
    <t>207-193/107</t>
  </si>
  <si>
    <t>33.8-31</t>
  </si>
  <si>
    <t>38.5-35.5</t>
  </si>
  <si>
    <t>244-220</t>
  </si>
  <si>
    <t>N</t>
  </si>
  <si>
    <t>19.5 - 18.1 / 9.09</t>
  </si>
  <si>
    <t>22.4 - 20.8 / 10.4</t>
  </si>
  <si>
    <t>289-267/135</t>
  </si>
  <si>
    <t>26.5 - 24.6 / 12.4</t>
  </si>
  <si>
    <t>29.0 - 27.0 / 13.6</t>
  </si>
  <si>
    <t>261-243/123</t>
  </si>
  <si>
    <t>37.5 - 34 / 17</t>
  </si>
  <si>
    <t>41.0 - 37.5 / 18.6</t>
  </si>
  <si>
    <t>369-338/168</t>
  </si>
  <si>
    <t>50.5 - 46 / 23</t>
  </si>
  <si>
    <t>55.5 - 50.5 / 25.5</t>
  </si>
  <si>
    <t>450-410/207</t>
  </si>
  <si>
    <t>62.0 - 56 / 28</t>
  </si>
  <si>
    <t>68.0 - 61.5 / 31.0</t>
  </si>
  <si>
    <t>510-462/233</t>
  </si>
  <si>
    <t>74.0 - 67.0 / 33.5</t>
  </si>
  <si>
    <t>81.5 - 73.5 / 37.0</t>
  </si>
  <si>
    <t>595-537/271</t>
  </si>
  <si>
    <t>286TSC</t>
  </si>
  <si>
    <t>88/44</t>
  </si>
  <si>
    <t>102/51</t>
  </si>
  <si>
    <t>614/307</t>
  </si>
  <si>
    <t>110/55</t>
  </si>
  <si>
    <t>128/64</t>
  </si>
  <si>
    <t>746/393</t>
  </si>
  <si>
    <t>134/67</t>
  </si>
  <si>
    <t>154/77</t>
  </si>
  <si>
    <t>918/459</t>
  </si>
  <si>
    <t>166/83</t>
  </si>
  <si>
    <t>188/94</t>
  </si>
  <si>
    <t>1162/581</t>
  </si>
  <si>
    <t>405TSCZ</t>
  </si>
  <si>
    <t>216/108</t>
  </si>
  <si>
    <t>246/123</t>
  </si>
  <si>
    <t>1422/711</t>
  </si>
  <si>
    <t>254TCZ</t>
  </si>
  <si>
    <t>37-35 / 17.5</t>
  </si>
  <si>
    <t>40 - 39.4 / 19.7</t>
  </si>
  <si>
    <t>225-248/124</t>
  </si>
  <si>
    <t>48/24</t>
  </si>
  <si>
    <t>55 /27.5</t>
  </si>
  <si>
    <t>306/153</t>
  </si>
  <si>
    <t>64-59 / 29.5</t>
  </si>
  <si>
    <t>74-67 / 33.5</t>
  </si>
  <si>
    <t>335-374/187</t>
  </si>
  <si>
    <t>70/35</t>
  </si>
  <si>
    <t>80/40</t>
  </si>
  <si>
    <t>480/240</t>
  </si>
  <si>
    <t>286TSCZ</t>
  </si>
  <si>
    <t>94/47</t>
  </si>
  <si>
    <t>108/54</t>
  </si>
  <si>
    <t>542/271</t>
  </si>
  <si>
    <t>116/58</t>
  </si>
  <si>
    <t>706/353</t>
  </si>
  <si>
    <t>132/66</t>
  </si>
  <si>
    <t>152/76</t>
  </si>
  <si>
    <t>844/422</t>
  </si>
  <si>
    <t>168/84</t>
  </si>
  <si>
    <t>192/96</t>
  </si>
  <si>
    <t>1110/555</t>
  </si>
  <si>
    <t>226/113</t>
  </si>
  <si>
    <t>260/130</t>
  </si>
  <si>
    <t>1380/690</t>
  </si>
  <si>
    <t>C:\Users\104092\Documents\2-Projects\price increase example\CR_StdPumps_3Mar22.xml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</si>
</sst>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6" fillId="0" borderId="0"/>
    <xf numFmtId="0" fontId="7" fillId="0" borderId="0"/>
    <xf numFmtId="43" fontId="6" fillId="0" borderId="0"/>
    <xf numFmtId="0" fontId="11" fillId="4" borderId="0"/>
  </cellStyleXfs>
  <cellXfs count="68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3" borderId="2" xfId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2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9" fillId="0" borderId="0" xfId="0" applyFont="1" applyAlignment="1">
      <alignment horizontal="center"/>
    </xf>
    <xf numFmtId="0" fontId="5" fillId="3" borderId="2" xfId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9" fillId="0" borderId="0" xfId="0" applyFont="1"/>
    <xf numFmtId="0" fontId="9" fillId="0" borderId="7" xfId="0" applyFont="1" applyBorder="1" applyAlignment="1">
      <alignment horizontal="left" vertical="center" wrapText="1"/>
    </xf>
    <xf numFmtId="0" fontId="9" fillId="0" borderId="0" xfId="6" applyFont="1" applyFill="1"/>
    <xf numFmtId="0" fontId="9" fillId="0" borderId="7" xfId="0" applyFont="1" applyBorder="1" applyAlignment="1">
      <alignment horizontal="left" wrapText="1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9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" fontId="9" fillId="0" borderId="0" xfId="0" quotePrefix="1" applyNumberFormat="1" applyFont="1" applyAlignment="1">
      <alignment horizontal="center"/>
    </xf>
    <xf numFmtId="1" fontId="8" fillId="0" borderId="0" xfId="2" applyNumberFormat="1" applyFont="1"/>
    <xf numFmtId="1" fontId="9" fillId="0" borderId="0" xfId="3" applyNumberFormat="1" applyFont="1" applyAlignment="1">
      <alignment horizontal="center" vertic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5" fontId="0" fillId="0" borderId="0" xfId="0" applyNumberFormat="1"/>
    <xf numFmtId="49" fontId="0" fillId="0" borderId="0" xfId="0" quotePrefix="1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</cellXfs>
  <cellStyles count="7">
    <cellStyle name="Comma 2 2 2" xfId="5" xr:uid="{00000000-0005-0000-0000-000005000000}"/>
    <cellStyle name="Good" xfId="6" builtinId="26"/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4000000}"/>
    <cellStyle name="Normal 2 2 3" xfId="3" xr:uid="{00000000-0005-0000-0000-000003000000}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ndfos-my.sharepoint.com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>
            <v>99145059</v>
          </cell>
          <cell r="B2" t="str">
            <v>CR95-5-1 A-G-A-V-HQQV 230D/460Y 60 HZ</v>
          </cell>
          <cell r="C2" t="str">
            <v>CL095</v>
          </cell>
          <cell r="D2">
            <v>30</v>
          </cell>
          <cell r="E2" t="str">
            <v>5712607590222</v>
          </cell>
          <cell r="F2">
            <v>1613.7267244999998</v>
          </cell>
          <cell r="G2" t="str">
            <v>LB</v>
          </cell>
          <cell r="H2">
            <v>1259.8389174799997</v>
          </cell>
          <cell r="I2" t="str">
            <v>LB</v>
          </cell>
          <cell r="J2">
            <v>26523</v>
          </cell>
        </row>
        <row r="3">
          <cell r="A3">
            <v>99145050</v>
          </cell>
          <cell r="B3" t="str">
            <v>CR95-5-1 A-G-A-E-HQQE 230D/460Y 60 HZ</v>
          </cell>
          <cell r="C3" t="str">
            <v>CL095</v>
          </cell>
          <cell r="D3">
            <v>30</v>
          </cell>
          <cell r="E3" t="str">
            <v>5712607590048</v>
          </cell>
          <cell r="F3">
            <v>1613.7267244999998</v>
          </cell>
          <cell r="G3" t="str">
            <v>LB</v>
          </cell>
          <cell r="H3">
            <v>1259.8389174799997</v>
          </cell>
          <cell r="I3" t="str">
            <v>LB</v>
          </cell>
          <cell r="J3">
            <v>26445</v>
          </cell>
        </row>
        <row r="4">
          <cell r="A4">
            <v>99145058</v>
          </cell>
          <cell r="B4" t="str">
            <v>CR95-4-1 A-G-A-V-HQQV 230D/460Y 60 HZ</v>
          </cell>
          <cell r="C4" t="str">
            <v>CL095</v>
          </cell>
          <cell r="D4">
            <v>30</v>
          </cell>
          <cell r="E4" t="str">
            <v>5712607590208</v>
          </cell>
          <cell r="F4">
            <v>1197.2409371999997</v>
          </cell>
          <cell r="G4" t="str">
            <v>LB</v>
          </cell>
          <cell r="H4">
            <v>905.65348675999996</v>
          </cell>
          <cell r="I4" t="str">
            <v>LB</v>
          </cell>
          <cell r="J4">
            <v>22183</v>
          </cell>
        </row>
        <row r="5">
          <cell r="A5">
            <v>99145049</v>
          </cell>
          <cell r="B5" t="str">
            <v>CR95-4-1 A-G-A-E-HQQE 230D/460Y 60 HZ</v>
          </cell>
          <cell r="C5" t="str">
            <v>CL095</v>
          </cell>
          <cell r="D5">
            <v>30</v>
          </cell>
          <cell r="E5" t="str">
            <v>5712607590024</v>
          </cell>
          <cell r="F5">
            <v>1197.2409371999997</v>
          </cell>
          <cell r="G5" t="str">
            <v>LB</v>
          </cell>
          <cell r="H5">
            <v>905.65348675999996</v>
          </cell>
          <cell r="I5" t="str">
            <v>LB</v>
          </cell>
          <cell r="J5">
            <v>22105</v>
          </cell>
        </row>
        <row r="6">
          <cell r="A6">
            <v>99145056</v>
          </cell>
          <cell r="B6" t="str">
            <v>CR95-3-2 A-G-A-V-HQQV 230D/460Y 60 HZ</v>
          </cell>
          <cell r="C6" t="str">
            <v>CL095</v>
          </cell>
          <cell r="D6">
            <v>30</v>
          </cell>
          <cell r="E6" t="str">
            <v>5712607590161</v>
          </cell>
          <cell r="F6">
            <v>1065.05633124</v>
          </cell>
          <cell r="G6" t="str">
            <v>LB</v>
          </cell>
          <cell r="H6">
            <v>773.46888079999985</v>
          </cell>
          <cell r="I6" t="str">
            <v>LB</v>
          </cell>
          <cell r="J6">
            <v>15208</v>
          </cell>
        </row>
        <row r="7">
          <cell r="A7">
            <v>99145046</v>
          </cell>
          <cell r="B7" t="str">
            <v>CR95-3-2 A-G-A-E-HQQE 230D/460Y 60 HZ</v>
          </cell>
          <cell r="C7" t="str">
            <v>CL095</v>
          </cell>
          <cell r="D7">
            <v>30</v>
          </cell>
          <cell r="E7" t="str">
            <v>5712607589967</v>
          </cell>
          <cell r="F7">
            <v>1065.05633124</v>
          </cell>
          <cell r="G7" t="str">
            <v>LB</v>
          </cell>
          <cell r="H7">
            <v>773.46888079999985</v>
          </cell>
          <cell r="I7" t="str">
            <v>LB</v>
          </cell>
          <cell r="J7">
            <v>15130</v>
          </cell>
        </row>
        <row r="8">
          <cell r="A8">
            <v>99145057</v>
          </cell>
          <cell r="B8" t="str">
            <v>CR95-3 A-G-A-V-HQQV 230D/460Y 60 HZ</v>
          </cell>
          <cell r="C8" t="str">
            <v>CL095</v>
          </cell>
          <cell r="D8">
            <v>30</v>
          </cell>
          <cell r="E8" t="str">
            <v>5712607590185</v>
          </cell>
          <cell r="F8">
            <v>1133.3995512399999</v>
          </cell>
          <cell r="G8" t="str">
            <v>LB</v>
          </cell>
          <cell r="H8">
            <v>841.81210079999983</v>
          </cell>
          <cell r="I8" t="str">
            <v>LB</v>
          </cell>
          <cell r="J8">
            <v>18103</v>
          </cell>
        </row>
        <row r="9">
          <cell r="A9">
            <v>99145048</v>
          </cell>
          <cell r="B9" t="str">
            <v>CR95-3 A-G-A-E-HQQE 230D/460Y 60 HZ</v>
          </cell>
          <cell r="C9" t="str">
            <v>CL095</v>
          </cell>
          <cell r="D9">
            <v>30</v>
          </cell>
          <cell r="E9" t="str">
            <v>5712607589981</v>
          </cell>
          <cell r="F9">
            <v>1133.3995512399999</v>
          </cell>
          <cell r="G9" t="str">
            <v>LB</v>
          </cell>
          <cell r="H9">
            <v>841.81210079999983</v>
          </cell>
          <cell r="I9" t="str">
            <v>LB</v>
          </cell>
          <cell r="J9">
            <v>18025</v>
          </cell>
        </row>
        <row r="10">
          <cell r="A10">
            <v>99145053</v>
          </cell>
          <cell r="B10" t="str">
            <v>CR95-2-2 A-G-A-V-HQQV 220DD/460D 60 HZ</v>
          </cell>
          <cell r="C10" t="str">
            <v>CL095</v>
          </cell>
          <cell r="D10">
            <v>30</v>
          </cell>
          <cell r="E10" t="str">
            <v>5712607590109</v>
          </cell>
          <cell r="F10">
            <v>583.56070937999993</v>
          </cell>
          <cell r="G10" t="str">
            <v>LB</v>
          </cell>
          <cell r="H10">
            <v>480.05159575999994</v>
          </cell>
          <cell r="I10" t="str">
            <v>LB</v>
          </cell>
          <cell r="J10">
            <v>11018</v>
          </cell>
        </row>
        <row r="11">
          <cell r="A11">
            <v>99145043</v>
          </cell>
          <cell r="B11" t="str">
            <v>CR95-2-2 A-G-A-E-HQQE 220DD/460D 60 HZ</v>
          </cell>
          <cell r="C11" t="str">
            <v>CL095</v>
          </cell>
          <cell r="D11">
            <v>30</v>
          </cell>
          <cell r="E11" t="str">
            <v>5712607589905</v>
          </cell>
          <cell r="F11">
            <v>583.56070937999993</v>
          </cell>
          <cell r="G11" t="str">
            <v>LB</v>
          </cell>
          <cell r="H11">
            <v>480.05159575999994</v>
          </cell>
          <cell r="I11" t="str">
            <v>LB</v>
          </cell>
          <cell r="J11">
            <v>10940</v>
          </cell>
        </row>
        <row r="12">
          <cell r="A12">
            <v>99145054</v>
          </cell>
          <cell r="B12" t="str">
            <v>CR95-2-1 A-G-A-V-HQQV 220DD/460D 60 HZ</v>
          </cell>
          <cell r="C12" t="str">
            <v>CL095</v>
          </cell>
          <cell r="D12">
            <v>30</v>
          </cell>
          <cell r="E12" t="str">
            <v>5712607590123</v>
          </cell>
          <cell r="F12">
            <v>610.01614938</v>
          </cell>
          <cell r="G12" t="str">
            <v>LB</v>
          </cell>
          <cell r="H12">
            <v>506.50703575999995</v>
          </cell>
          <cell r="I12" t="str">
            <v>LB</v>
          </cell>
          <cell r="J12">
            <v>12208</v>
          </cell>
        </row>
        <row r="13">
          <cell r="A13">
            <v>99145044</v>
          </cell>
          <cell r="B13" t="str">
            <v>CR95-2-1 A-G-A-E-HQQE 220DD/460D 60 HZ</v>
          </cell>
          <cell r="C13" t="str">
            <v>CL095</v>
          </cell>
          <cell r="D13">
            <v>30</v>
          </cell>
          <cell r="E13" t="str">
            <v>5712607589929</v>
          </cell>
          <cell r="F13">
            <v>610.01614938</v>
          </cell>
          <cell r="G13" t="str">
            <v>LB</v>
          </cell>
          <cell r="H13">
            <v>506.50703575999995</v>
          </cell>
          <cell r="I13" t="str">
            <v>LB</v>
          </cell>
          <cell r="J13">
            <v>12130</v>
          </cell>
        </row>
        <row r="14">
          <cell r="A14">
            <v>99145055</v>
          </cell>
          <cell r="B14" t="str">
            <v>CR95-2 A-G-A-V-HQQV 220DD/460D 60 HZ</v>
          </cell>
          <cell r="C14" t="str">
            <v>CL095</v>
          </cell>
          <cell r="D14">
            <v>30</v>
          </cell>
          <cell r="E14" t="str">
            <v>5712607590147</v>
          </cell>
          <cell r="F14">
            <v>610.01614938</v>
          </cell>
          <cell r="G14" t="str">
            <v>LB</v>
          </cell>
          <cell r="H14">
            <v>506.50703575999995</v>
          </cell>
          <cell r="I14" t="str">
            <v>LB</v>
          </cell>
          <cell r="J14">
            <v>13498</v>
          </cell>
        </row>
        <row r="15">
          <cell r="A15">
            <v>99145045</v>
          </cell>
          <cell r="B15" t="str">
            <v>CR95-2 A-G-A-E-HQQE 220DD/460D 60 HZ</v>
          </cell>
          <cell r="C15" t="str">
            <v>CL095</v>
          </cell>
          <cell r="D15">
            <v>30</v>
          </cell>
          <cell r="E15" t="str">
            <v>5712607589943</v>
          </cell>
          <cell r="F15">
            <v>610.01614938</v>
          </cell>
          <cell r="G15" t="str">
            <v>LB</v>
          </cell>
          <cell r="H15">
            <v>506.50703575999995</v>
          </cell>
          <cell r="I15" t="str">
            <v>LB</v>
          </cell>
          <cell r="J15">
            <v>13420</v>
          </cell>
        </row>
        <row r="16">
          <cell r="A16">
            <v>99145051</v>
          </cell>
          <cell r="B16" t="str">
            <v>CR95-1-1 A-G-A-V-HQQV 220DD/460D 60 HZ</v>
          </cell>
          <cell r="C16" t="str">
            <v>CL095</v>
          </cell>
          <cell r="D16">
            <v>30</v>
          </cell>
          <cell r="E16" t="str">
            <v>5712607590062</v>
          </cell>
          <cell r="F16">
            <v>543.17207097999994</v>
          </cell>
          <cell r="G16" t="str">
            <v>LB</v>
          </cell>
          <cell r="H16">
            <v>439.66295735999995</v>
          </cell>
          <cell r="I16" t="str">
            <v>LB</v>
          </cell>
          <cell r="J16">
            <v>7408</v>
          </cell>
        </row>
        <row r="17">
          <cell r="A17">
            <v>99145031</v>
          </cell>
          <cell r="B17" t="str">
            <v>CR95-1-1 A-G-A-E-HQQE 220DD/460D 60 HZ</v>
          </cell>
          <cell r="C17" t="str">
            <v>CL095</v>
          </cell>
          <cell r="D17">
            <v>30</v>
          </cell>
          <cell r="E17" t="str">
            <v>5712607589868</v>
          </cell>
          <cell r="F17">
            <v>543.17207097999994</v>
          </cell>
          <cell r="G17" t="str">
            <v>LB</v>
          </cell>
          <cell r="H17">
            <v>439.66295735999995</v>
          </cell>
          <cell r="I17" t="str">
            <v>LB</v>
          </cell>
          <cell r="J17">
            <v>7330</v>
          </cell>
        </row>
        <row r="18">
          <cell r="A18">
            <v>99145052</v>
          </cell>
          <cell r="B18" t="str">
            <v>CR95-1 A-G-A-V-HQQV 220DD/460D 60 HZ</v>
          </cell>
          <cell r="C18" t="str">
            <v>CL095</v>
          </cell>
          <cell r="D18">
            <v>30</v>
          </cell>
          <cell r="E18" t="str">
            <v>5712607590086</v>
          </cell>
          <cell r="F18">
            <v>543.17207097999994</v>
          </cell>
          <cell r="G18" t="str">
            <v>LB</v>
          </cell>
          <cell r="H18">
            <v>439.66295735999995</v>
          </cell>
          <cell r="I18" t="str">
            <v>LB</v>
          </cell>
          <cell r="J18">
            <v>9273</v>
          </cell>
        </row>
        <row r="19">
          <cell r="A19">
            <v>99145032</v>
          </cell>
          <cell r="B19" t="str">
            <v>CR95-1 A-G-A-E-HQQE 220DD/460D 60 HZ</v>
          </cell>
          <cell r="C19" t="str">
            <v>CL095</v>
          </cell>
          <cell r="D19">
            <v>30</v>
          </cell>
          <cell r="E19" t="str">
            <v>5712607589882</v>
          </cell>
          <cell r="F19">
            <v>543.17207097999994</v>
          </cell>
          <cell r="G19" t="str">
            <v>LB</v>
          </cell>
          <cell r="H19">
            <v>439.66295735999995</v>
          </cell>
          <cell r="I19" t="str">
            <v>LB</v>
          </cell>
          <cell r="J19">
            <v>9195</v>
          </cell>
        </row>
        <row r="20">
          <cell r="A20">
            <v>98413948</v>
          </cell>
          <cell r="B20" t="str">
            <v>CR90-6-2 A-G-A-V-HQQV 3x400D 50 HZ</v>
          </cell>
          <cell r="C20" t="str">
            <v>CR090</v>
          </cell>
          <cell r="D20" t="str">
            <v>30</v>
          </cell>
          <cell r="E20" t="str">
            <v>5711494611515</v>
          </cell>
          <cell r="F20">
            <v>1059.9812959999999</v>
          </cell>
          <cell r="G20" t="str">
            <v>LB</v>
          </cell>
          <cell r="H20">
            <v>948.20706199999995</v>
          </cell>
          <cell r="I20" t="str">
            <v>LB</v>
          </cell>
          <cell r="J20">
            <v>28494</v>
          </cell>
        </row>
        <row r="21">
          <cell r="A21">
            <v>98413936</v>
          </cell>
          <cell r="B21" t="str">
            <v>CR90-6-2 A-G-A-E-HQQE 3x400D 50 HZ</v>
          </cell>
          <cell r="C21" t="str">
            <v>CR090</v>
          </cell>
          <cell r="D21" t="str">
            <v>30</v>
          </cell>
          <cell r="E21" t="str">
            <v>5711494611270</v>
          </cell>
          <cell r="F21">
            <v>1059.9812959999999</v>
          </cell>
          <cell r="G21" t="str">
            <v>LB</v>
          </cell>
          <cell r="H21">
            <v>948.20706199999995</v>
          </cell>
          <cell r="I21" t="str">
            <v>LB</v>
          </cell>
          <cell r="J21">
            <v>28412</v>
          </cell>
        </row>
        <row r="22">
          <cell r="A22">
            <v>91159486</v>
          </cell>
          <cell r="B22" t="str">
            <v>CR90-6-2   AGA KUBV 45KW 50PEO</v>
          </cell>
          <cell r="C22" t="str">
            <v>CR090</v>
          </cell>
          <cell r="D22" t="str">
            <v>30</v>
          </cell>
          <cell r="E22" t="str">
            <v>5700394602990</v>
          </cell>
          <cell r="F22">
            <v>0</v>
          </cell>
          <cell r="G22" t="str">
            <v>LB</v>
          </cell>
          <cell r="H22">
            <v>0</v>
          </cell>
          <cell r="I22" t="str">
            <v>LB</v>
          </cell>
          <cell r="J22">
            <v>15649</v>
          </cell>
        </row>
        <row r="23">
          <cell r="A23">
            <v>91159474</v>
          </cell>
          <cell r="B23" t="str">
            <v>CR90-6-2   AGA KUBE 45KW 50PEO</v>
          </cell>
          <cell r="C23" t="str">
            <v>CR090</v>
          </cell>
          <cell r="D23" t="str">
            <v>30</v>
          </cell>
          <cell r="E23" t="str">
            <v>5700394602877</v>
          </cell>
          <cell r="F23">
            <v>0</v>
          </cell>
          <cell r="G23" t="str">
            <v>LB</v>
          </cell>
          <cell r="H23">
            <v>0</v>
          </cell>
          <cell r="I23" t="str">
            <v>LB</v>
          </cell>
          <cell r="J23">
            <v>15567</v>
          </cell>
        </row>
        <row r="24">
          <cell r="A24">
            <v>98413949</v>
          </cell>
          <cell r="B24" t="str">
            <v>CR90-6 A-G-A-V-HQQV 3x400D 50 HZ</v>
          </cell>
          <cell r="C24" t="str">
            <v>CR090</v>
          </cell>
          <cell r="D24" t="str">
            <v>30</v>
          </cell>
          <cell r="E24" t="str">
            <v>5711494611539</v>
          </cell>
          <cell r="F24">
            <v>1059.9812959999999</v>
          </cell>
          <cell r="G24" t="str">
            <v>LB</v>
          </cell>
          <cell r="H24">
            <v>948.20706199999995</v>
          </cell>
          <cell r="I24" t="str">
            <v>LB</v>
          </cell>
          <cell r="J24">
            <v>28494</v>
          </cell>
        </row>
        <row r="25">
          <cell r="A25">
            <v>98413937</v>
          </cell>
          <cell r="B25" t="str">
            <v>CR90-6 A-G-A-E-HQQE 3x400D 50 HZ</v>
          </cell>
          <cell r="C25" t="str">
            <v>CR090</v>
          </cell>
          <cell r="D25" t="str">
            <v>30</v>
          </cell>
          <cell r="E25" t="str">
            <v>5711494611294</v>
          </cell>
          <cell r="F25">
            <v>1059.9812959999999</v>
          </cell>
          <cell r="G25" t="str">
            <v>LB</v>
          </cell>
          <cell r="H25">
            <v>948.20706199999995</v>
          </cell>
          <cell r="I25" t="str">
            <v>LB</v>
          </cell>
          <cell r="J25">
            <v>28412</v>
          </cell>
        </row>
        <row r="26">
          <cell r="A26">
            <v>91159487</v>
          </cell>
          <cell r="B26" t="str">
            <v>CR90-6     AGA KUBV 45KW 50PEO</v>
          </cell>
          <cell r="C26" t="str">
            <v>CR090</v>
          </cell>
          <cell r="D26" t="str">
            <v>30</v>
          </cell>
          <cell r="E26" t="str">
            <v>5700394603003</v>
          </cell>
          <cell r="F26">
            <v>0</v>
          </cell>
          <cell r="G26" t="str">
            <v>LB</v>
          </cell>
          <cell r="H26">
            <v>0</v>
          </cell>
          <cell r="I26" t="str">
            <v>LB</v>
          </cell>
          <cell r="J26">
            <v>15649</v>
          </cell>
        </row>
        <row r="27">
          <cell r="A27">
            <v>91159475</v>
          </cell>
          <cell r="B27" t="str">
            <v>CR90-6     AGA KUBE 45KW 50PEO</v>
          </cell>
          <cell r="C27" t="str">
            <v>CR090</v>
          </cell>
          <cell r="D27" t="str">
            <v>30</v>
          </cell>
          <cell r="E27" t="str">
            <v>5700394602884</v>
          </cell>
          <cell r="F27">
            <v>0</v>
          </cell>
          <cell r="G27" t="str">
            <v>LB</v>
          </cell>
          <cell r="H27">
            <v>0</v>
          </cell>
          <cell r="I27" t="str">
            <v>LB</v>
          </cell>
          <cell r="J27">
            <v>15567</v>
          </cell>
        </row>
        <row r="28">
          <cell r="A28">
            <v>98413946</v>
          </cell>
          <cell r="B28" t="str">
            <v>CR90-5-2 A-G-A-V-HQQV 3x400D 50 HZ</v>
          </cell>
          <cell r="C28" t="str">
            <v>CR090</v>
          </cell>
          <cell r="D28" t="str">
            <v>30</v>
          </cell>
          <cell r="E28" t="str">
            <v>5711494611478</v>
          </cell>
          <cell r="F28">
            <v>928.80640599999992</v>
          </cell>
          <cell r="G28" t="str">
            <v>LB</v>
          </cell>
          <cell r="H28">
            <v>817.03217199999995</v>
          </cell>
          <cell r="I28" t="str">
            <v>LB</v>
          </cell>
          <cell r="J28">
            <v>25568</v>
          </cell>
        </row>
        <row r="29">
          <cell r="A29">
            <v>98413934</v>
          </cell>
          <cell r="B29" t="str">
            <v>CR90-5-2 A-G-A-E-HQQE 3x400D 50 HZ</v>
          </cell>
          <cell r="C29" t="str">
            <v>CR090</v>
          </cell>
          <cell r="D29" t="str">
            <v>30</v>
          </cell>
          <cell r="E29" t="str">
            <v>5711494611232</v>
          </cell>
          <cell r="F29">
            <v>928.80640599999992</v>
          </cell>
          <cell r="G29" t="str">
            <v>LB</v>
          </cell>
          <cell r="H29">
            <v>817.03217199999995</v>
          </cell>
          <cell r="I29" t="str">
            <v>LB</v>
          </cell>
          <cell r="J29">
            <v>25486</v>
          </cell>
        </row>
        <row r="30">
          <cell r="A30">
            <v>91159484</v>
          </cell>
          <cell r="B30" t="str">
            <v>CR90-5-2   AGA KUBV 37KW 50PEO</v>
          </cell>
          <cell r="C30" t="str">
            <v>CR090</v>
          </cell>
          <cell r="D30" t="str">
            <v>30</v>
          </cell>
          <cell r="E30" t="str">
            <v>5700394602976</v>
          </cell>
          <cell r="F30">
            <v>0</v>
          </cell>
          <cell r="G30" t="str">
            <v>LB</v>
          </cell>
          <cell r="H30">
            <v>0</v>
          </cell>
          <cell r="I30" t="str">
            <v>LB</v>
          </cell>
          <cell r="J30">
            <v>14972</v>
          </cell>
        </row>
        <row r="31">
          <cell r="A31">
            <v>91159472</v>
          </cell>
          <cell r="B31" t="str">
            <v>CR90-5-2   AGA KUBE 37KW 50PEO</v>
          </cell>
          <cell r="C31" t="str">
            <v>CR090</v>
          </cell>
          <cell r="D31" t="str">
            <v>30</v>
          </cell>
          <cell r="E31" t="str">
            <v>5700394602853</v>
          </cell>
          <cell r="F31">
            <v>0</v>
          </cell>
          <cell r="G31" t="str">
            <v>LB</v>
          </cell>
          <cell r="H31">
            <v>0</v>
          </cell>
          <cell r="I31" t="str">
            <v>LB</v>
          </cell>
          <cell r="J31">
            <v>14890</v>
          </cell>
        </row>
        <row r="32">
          <cell r="A32">
            <v>98413947</v>
          </cell>
          <cell r="B32" t="str">
            <v>CR90-5 A-G-A-V-HQQV 3x400D 50 HZ</v>
          </cell>
          <cell r="C32" t="str">
            <v>CR090</v>
          </cell>
          <cell r="D32" t="str">
            <v>30</v>
          </cell>
          <cell r="E32" t="str">
            <v>5711494611492</v>
          </cell>
          <cell r="F32">
            <v>928.80640599999992</v>
          </cell>
          <cell r="G32" t="str">
            <v>LB</v>
          </cell>
          <cell r="H32">
            <v>817.03217199999995</v>
          </cell>
          <cell r="I32" t="str">
            <v>LB</v>
          </cell>
          <cell r="J32">
            <v>25568</v>
          </cell>
        </row>
        <row r="33">
          <cell r="A33">
            <v>98413935</v>
          </cell>
          <cell r="B33" t="str">
            <v>CR90-5 A-G-A-E-HQQE 3x400D 50 HZ</v>
          </cell>
          <cell r="C33" t="str">
            <v>CR090</v>
          </cell>
          <cell r="D33" t="str">
            <v>30</v>
          </cell>
          <cell r="E33" t="str">
            <v>5711494611256</v>
          </cell>
          <cell r="F33">
            <v>928.80640599999992</v>
          </cell>
          <cell r="G33" t="str">
            <v>LB</v>
          </cell>
          <cell r="H33">
            <v>817.03217199999995</v>
          </cell>
          <cell r="I33" t="str">
            <v>LB</v>
          </cell>
          <cell r="J33">
            <v>25486</v>
          </cell>
        </row>
        <row r="34">
          <cell r="A34">
            <v>91159485</v>
          </cell>
          <cell r="B34" t="str">
            <v>CR90-5     AGA KUBV 37KW 50PEO</v>
          </cell>
          <cell r="C34" t="str">
            <v>CR090</v>
          </cell>
          <cell r="D34" t="str">
            <v>30</v>
          </cell>
          <cell r="E34" t="str">
            <v>5700394602983</v>
          </cell>
          <cell r="F34">
            <v>0</v>
          </cell>
          <cell r="G34" t="str">
            <v>LB</v>
          </cell>
          <cell r="H34">
            <v>0</v>
          </cell>
          <cell r="I34" t="str">
            <v>LB</v>
          </cell>
          <cell r="J34">
            <v>14972</v>
          </cell>
        </row>
        <row r="35">
          <cell r="A35">
            <v>98413944</v>
          </cell>
          <cell r="B35" t="str">
            <v>CR90-4-2 A-G-A-V-HQQV 3x400D 50 HZ</v>
          </cell>
          <cell r="C35" t="str">
            <v>CR090</v>
          </cell>
          <cell r="D35" t="str">
            <v>30</v>
          </cell>
          <cell r="E35" t="str">
            <v>5711494611430</v>
          </cell>
          <cell r="F35">
            <v>851.42424399999993</v>
          </cell>
          <cell r="G35" t="str">
            <v>LB</v>
          </cell>
          <cell r="H35">
            <v>739.65000999999995</v>
          </cell>
          <cell r="I35" t="str">
            <v>LB</v>
          </cell>
          <cell r="J35">
            <v>21493</v>
          </cell>
        </row>
        <row r="36">
          <cell r="A36">
            <v>96418790</v>
          </cell>
          <cell r="B36" t="str">
            <v>CR90-4-2 A-G-A-V-HQQV 3x230/460 60 HZ</v>
          </cell>
          <cell r="C36" t="str">
            <v>CR090</v>
          </cell>
          <cell r="D36" t="str">
            <v>30</v>
          </cell>
          <cell r="E36" t="str">
            <v>5700390734527</v>
          </cell>
          <cell r="F36">
            <v>845.73632439999994</v>
          </cell>
          <cell r="G36" t="str">
            <v>LB</v>
          </cell>
          <cell r="H36">
            <v>827.83480999999995</v>
          </cell>
          <cell r="I36" t="str">
            <v>LB</v>
          </cell>
          <cell r="J36">
            <v>24764</v>
          </cell>
        </row>
        <row r="37">
          <cell r="A37">
            <v>96418780</v>
          </cell>
          <cell r="B37" t="str">
            <v>CR90-4-2 A-G-A-V-HQQV 3x230/460 60 HZ</v>
          </cell>
          <cell r="C37" t="str">
            <v>CR090</v>
          </cell>
          <cell r="D37" t="str">
            <v>30</v>
          </cell>
          <cell r="E37" t="str">
            <v>5700390734138</v>
          </cell>
          <cell r="F37">
            <v>711.47496639999997</v>
          </cell>
          <cell r="G37" t="str">
            <v>LB</v>
          </cell>
          <cell r="H37">
            <v>693.57345199999997</v>
          </cell>
          <cell r="I37" t="str">
            <v>LB</v>
          </cell>
          <cell r="J37">
            <v>22534</v>
          </cell>
        </row>
        <row r="38">
          <cell r="A38">
            <v>96416189</v>
          </cell>
          <cell r="B38" t="str">
            <v>CR90-4-2 A-G-A-V-HQQV 324/326TSC 60 HZ</v>
          </cell>
          <cell r="C38" t="str">
            <v>CR090</v>
          </cell>
          <cell r="D38" t="str">
            <v>30</v>
          </cell>
          <cell r="E38" t="str">
            <v>5700390662431</v>
          </cell>
          <cell r="F38">
            <v>239.4658244</v>
          </cell>
          <cell r="G38" t="str">
            <v>LB</v>
          </cell>
          <cell r="H38">
            <v>221.56430999999998</v>
          </cell>
          <cell r="I38" t="str">
            <v>LB</v>
          </cell>
          <cell r="J38">
            <v>13051</v>
          </cell>
        </row>
        <row r="39">
          <cell r="A39">
            <v>98413932</v>
          </cell>
          <cell r="B39" t="str">
            <v>CR90-4-2 A-G-A-E-HQQE 3x400D 50 HZ</v>
          </cell>
          <cell r="C39" t="str">
            <v>CR090</v>
          </cell>
          <cell r="D39" t="str">
            <v>30</v>
          </cell>
          <cell r="E39" t="str">
            <v>5711494611195</v>
          </cell>
          <cell r="F39">
            <v>851.42424399999993</v>
          </cell>
          <cell r="G39" t="str">
            <v>LB</v>
          </cell>
          <cell r="H39">
            <v>739.65000999999995</v>
          </cell>
          <cell r="I39" t="str">
            <v>LB</v>
          </cell>
          <cell r="J39">
            <v>21411</v>
          </cell>
        </row>
        <row r="40">
          <cell r="A40">
            <v>96418770</v>
          </cell>
          <cell r="B40" t="str">
            <v>CR90-4-2 A-G-A-E-HQQE 3x230/460 60 HZ</v>
          </cell>
          <cell r="C40" t="str">
            <v>CR090</v>
          </cell>
          <cell r="D40" t="str">
            <v>30</v>
          </cell>
          <cell r="E40" t="str">
            <v>5700390733735</v>
          </cell>
          <cell r="F40">
            <v>845.73632439999994</v>
          </cell>
          <cell r="G40" t="str">
            <v>LB</v>
          </cell>
          <cell r="H40">
            <v>827.83480999999995</v>
          </cell>
          <cell r="I40" t="str">
            <v>LB</v>
          </cell>
          <cell r="J40">
            <v>24682</v>
          </cell>
        </row>
        <row r="41">
          <cell r="A41">
            <v>96418760</v>
          </cell>
          <cell r="B41" t="str">
            <v>CR90-4-2 A-G-A-E-HQQE 3x230/460 60 HZ</v>
          </cell>
          <cell r="C41" t="str">
            <v>CR090</v>
          </cell>
          <cell r="D41" t="str">
            <v>30</v>
          </cell>
          <cell r="E41" t="str">
            <v>5700390733353</v>
          </cell>
          <cell r="F41">
            <v>711.47496639999997</v>
          </cell>
          <cell r="G41" t="str">
            <v>LB</v>
          </cell>
          <cell r="H41">
            <v>693.57345199999997</v>
          </cell>
          <cell r="I41" t="str">
            <v>LB</v>
          </cell>
          <cell r="J41">
            <v>22452</v>
          </cell>
        </row>
        <row r="42">
          <cell r="A42">
            <v>96416179</v>
          </cell>
          <cell r="B42" t="str">
            <v>CR90-4-2 A-G-A-E-HQQE 324/326TSC 60 HZ</v>
          </cell>
          <cell r="C42" t="str">
            <v>CR090</v>
          </cell>
          <cell r="D42" t="str">
            <v>30</v>
          </cell>
          <cell r="E42" t="str">
            <v>5700390662035</v>
          </cell>
          <cell r="F42">
            <v>239.4658244</v>
          </cell>
          <cell r="G42" t="str">
            <v>LB</v>
          </cell>
          <cell r="H42">
            <v>221.56430999999998</v>
          </cell>
          <cell r="I42" t="str">
            <v>LB</v>
          </cell>
          <cell r="J42">
            <v>12970</v>
          </cell>
        </row>
        <row r="43">
          <cell r="A43">
            <v>91159482</v>
          </cell>
          <cell r="B43" t="str">
            <v>CR90-4-2   AGA KUBV 30KW 50PEO</v>
          </cell>
          <cell r="C43" t="str">
            <v>CR090</v>
          </cell>
          <cell r="D43" t="str">
            <v>30</v>
          </cell>
          <cell r="E43" t="str">
            <v>5700394602952</v>
          </cell>
          <cell r="F43">
            <v>0</v>
          </cell>
          <cell r="G43" t="str">
            <v>LB</v>
          </cell>
          <cell r="H43">
            <v>0</v>
          </cell>
          <cell r="I43" t="str">
            <v>LB</v>
          </cell>
          <cell r="J43">
            <v>13052</v>
          </cell>
        </row>
        <row r="44">
          <cell r="A44">
            <v>91159470</v>
          </cell>
          <cell r="B44" t="str">
            <v>CR90-4-2   AGA KUBE 30KW 50PEO</v>
          </cell>
          <cell r="C44" t="str">
            <v>CR090</v>
          </cell>
          <cell r="D44" t="str">
            <v>30</v>
          </cell>
          <cell r="E44" t="str">
            <v>5700394602839</v>
          </cell>
          <cell r="F44">
            <v>0</v>
          </cell>
          <cell r="G44" t="str">
            <v>LB</v>
          </cell>
          <cell r="H44">
            <v>0</v>
          </cell>
          <cell r="I44" t="str">
            <v>LB</v>
          </cell>
          <cell r="J44">
            <v>12970</v>
          </cell>
        </row>
        <row r="45">
          <cell r="A45">
            <v>96654155</v>
          </cell>
          <cell r="B45" t="str">
            <v>CR90-4-1 I-G-A-V-HQQV 3x230/460 60 HZ</v>
          </cell>
          <cell r="C45" t="str">
            <v>CR090</v>
          </cell>
          <cell r="D45" t="str">
            <v>30</v>
          </cell>
          <cell r="E45" t="str">
            <v>5700836876569</v>
          </cell>
          <cell r="F45">
            <v>845.73632439999994</v>
          </cell>
          <cell r="G45" t="str">
            <v>LB</v>
          </cell>
          <cell r="H45">
            <v>827.83480999999995</v>
          </cell>
          <cell r="I45" t="str">
            <v>LB</v>
          </cell>
          <cell r="J45">
            <v>24958</v>
          </cell>
        </row>
        <row r="46">
          <cell r="A46">
            <v>96654154</v>
          </cell>
          <cell r="B46" t="str">
            <v>CR90-4-1 I-G-A-E-HQQE 3x230/460 60 HZ</v>
          </cell>
          <cell r="C46" t="str">
            <v>CR090</v>
          </cell>
          <cell r="D46" t="str">
            <v>30</v>
          </cell>
          <cell r="E46" t="str">
            <v>5700836876576</v>
          </cell>
          <cell r="F46">
            <v>845.73632439999994</v>
          </cell>
          <cell r="G46" t="str">
            <v>LB</v>
          </cell>
          <cell r="H46">
            <v>827.83480999999995</v>
          </cell>
          <cell r="I46" t="str">
            <v>LB</v>
          </cell>
          <cell r="J46">
            <v>24876</v>
          </cell>
        </row>
        <row r="47">
          <cell r="A47">
            <v>96418791</v>
          </cell>
          <cell r="B47" t="str">
            <v>CR90-4-1 A-G-A-V-HQQV 3x230/460 60 HZ</v>
          </cell>
          <cell r="C47" t="str">
            <v>CR090</v>
          </cell>
          <cell r="D47" t="str">
            <v>30</v>
          </cell>
          <cell r="E47" t="str">
            <v>5700390734565</v>
          </cell>
          <cell r="F47">
            <v>845.73632439999994</v>
          </cell>
          <cell r="G47" t="str">
            <v>LB</v>
          </cell>
          <cell r="H47">
            <v>827.83480999999995</v>
          </cell>
          <cell r="I47" t="str">
            <v>LB</v>
          </cell>
          <cell r="J47">
            <v>24764</v>
          </cell>
        </row>
        <row r="48">
          <cell r="A48">
            <v>96418781</v>
          </cell>
          <cell r="B48" t="str">
            <v>CR90-4-1 A-G-A-V-HQQV 3x230/460 60 HZ</v>
          </cell>
          <cell r="C48" t="str">
            <v>CR090</v>
          </cell>
          <cell r="D48" t="str">
            <v>30</v>
          </cell>
          <cell r="E48" t="str">
            <v>5700390734176</v>
          </cell>
          <cell r="F48">
            <v>711.47496639999997</v>
          </cell>
          <cell r="G48" t="str">
            <v>LB</v>
          </cell>
          <cell r="H48">
            <v>693.57345199999997</v>
          </cell>
          <cell r="I48" t="str">
            <v>LB</v>
          </cell>
          <cell r="J48">
            <v>22534</v>
          </cell>
        </row>
        <row r="49">
          <cell r="A49">
            <v>96416190</v>
          </cell>
          <cell r="B49" t="str">
            <v>CR90-4-1 A-G-A-V-HQQV 324/326TSC 60 HZ</v>
          </cell>
          <cell r="C49" t="str">
            <v>CR090</v>
          </cell>
          <cell r="D49" t="str">
            <v>30</v>
          </cell>
          <cell r="E49" t="str">
            <v>5700390662479</v>
          </cell>
          <cell r="F49">
            <v>239.4658244</v>
          </cell>
          <cell r="G49" t="str">
            <v>LB</v>
          </cell>
          <cell r="H49">
            <v>221.56430999999998</v>
          </cell>
          <cell r="I49" t="str">
            <v>LB</v>
          </cell>
          <cell r="J49">
            <v>13051</v>
          </cell>
        </row>
        <row r="50">
          <cell r="A50">
            <v>96618205</v>
          </cell>
          <cell r="B50" t="str">
            <v>CR90-4-1 A-G-A-E-HQQE 3x230/460 60 HZ</v>
          </cell>
          <cell r="C50" t="str">
            <v>CR090</v>
          </cell>
          <cell r="D50">
            <v>30</v>
          </cell>
          <cell r="E50" t="str">
            <v>5700834872433</v>
          </cell>
          <cell r="F50">
            <v>845.73632439999994</v>
          </cell>
          <cell r="G50" t="str">
            <v>LB</v>
          </cell>
          <cell r="H50">
            <v>827.83480999999995</v>
          </cell>
          <cell r="I50" t="str">
            <v>LB</v>
          </cell>
          <cell r="J50">
            <v>24682</v>
          </cell>
        </row>
        <row r="51">
          <cell r="A51">
            <v>96418761</v>
          </cell>
          <cell r="B51" t="str">
            <v>CR90-4-1 A-G-A-E-HQQE 3x230/460 60 HZ</v>
          </cell>
          <cell r="C51" t="str">
            <v>CR090</v>
          </cell>
          <cell r="D51" t="str">
            <v>30</v>
          </cell>
          <cell r="E51" t="str">
            <v>5700390733391</v>
          </cell>
          <cell r="F51">
            <v>711.47496639999997</v>
          </cell>
          <cell r="G51" t="str">
            <v>LB</v>
          </cell>
          <cell r="H51">
            <v>693.57345199999997</v>
          </cell>
          <cell r="I51" t="str">
            <v>LB</v>
          </cell>
          <cell r="J51">
            <v>22452</v>
          </cell>
        </row>
        <row r="52">
          <cell r="A52">
            <v>96416180</v>
          </cell>
          <cell r="B52" t="str">
            <v>CR90-4-1 A-G-A-E-HQQE 324/326TSC 60 HZ</v>
          </cell>
          <cell r="C52" t="str">
            <v>CR090</v>
          </cell>
          <cell r="D52" t="str">
            <v>30</v>
          </cell>
          <cell r="E52" t="str">
            <v>5700390662073</v>
          </cell>
          <cell r="F52">
            <v>239.4658244</v>
          </cell>
          <cell r="G52" t="str">
            <v>LB</v>
          </cell>
          <cell r="H52">
            <v>221.56430999999998</v>
          </cell>
          <cell r="I52" t="str">
            <v>LB</v>
          </cell>
          <cell r="J52">
            <v>12970</v>
          </cell>
        </row>
        <row r="53">
          <cell r="A53">
            <v>98413945</v>
          </cell>
          <cell r="B53" t="str">
            <v>CR90-4 A-G-A-V-HQQV 3x400D 50 HZ</v>
          </cell>
          <cell r="C53" t="str">
            <v>CR090</v>
          </cell>
          <cell r="D53" t="str">
            <v>30</v>
          </cell>
          <cell r="E53" t="str">
            <v>5711494611454</v>
          </cell>
          <cell r="F53">
            <v>851.42424399999993</v>
          </cell>
          <cell r="G53" t="str">
            <v>LB</v>
          </cell>
          <cell r="H53">
            <v>739.65000999999995</v>
          </cell>
          <cell r="I53" t="str">
            <v>LB</v>
          </cell>
          <cell r="J53">
            <v>21493</v>
          </cell>
        </row>
        <row r="54">
          <cell r="A54">
            <v>98413933</v>
          </cell>
          <cell r="B54" t="str">
            <v>CR90-4 A-G-A-E-HQQE 3x400D 50 HZ</v>
          </cell>
          <cell r="C54" t="str">
            <v>CR090</v>
          </cell>
          <cell r="D54" t="str">
            <v>30</v>
          </cell>
          <cell r="E54" t="str">
            <v>5711494611218</v>
          </cell>
          <cell r="F54">
            <v>851.42424399999993</v>
          </cell>
          <cell r="G54" t="str">
            <v>LB</v>
          </cell>
          <cell r="H54">
            <v>739.65000999999995</v>
          </cell>
          <cell r="I54" t="str">
            <v>LB</v>
          </cell>
          <cell r="J54">
            <v>21411</v>
          </cell>
        </row>
        <row r="55">
          <cell r="A55">
            <v>91159483</v>
          </cell>
          <cell r="B55" t="str">
            <v>CR90-4     AGA KUBV 30KW 50PEO</v>
          </cell>
          <cell r="C55" t="str">
            <v>CR090</v>
          </cell>
          <cell r="D55" t="str">
            <v>30</v>
          </cell>
          <cell r="E55" t="str">
            <v>5700394602969</v>
          </cell>
          <cell r="F55">
            <v>0</v>
          </cell>
          <cell r="G55" t="str">
            <v>LB</v>
          </cell>
          <cell r="H55">
            <v>0</v>
          </cell>
          <cell r="I55" t="str">
            <v>LB</v>
          </cell>
          <cell r="J55">
            <v>13052</v>
          </cell>
        </row>
        <row r="56">
          <cell r="A56">
            <v>91159471</v>
          </cell>
          <cell r="B56" t="str">
            <v>CR90-4     AGA KUBE 30KW 50PEO</v>
          </cell>
          <cell r="C56" t="str">
            <v>CR090</v>
          </cell>
          <cell r="D56" t="str">
            <v>30</v>
          </cell>
          <cell r="E56" t="str">
            <v>5700394602846</v>
          </cell>
          <cell r="F56">
            <v>0</v>
          </cell>
          <cell r="G56" t="str">
            <v>LB</v>
          </cell>
          <cell r="H56">
            <v>0</v>
          </cell>
          <cell r="I56" t="str">
            <v>LB</v>
          </cell>
          <cell r="J56">
            <v>12970</v>
          </cell>
        </row>
        <row r="57">
          <cell r="A57">
            <v>99144970</v>
          </cell>
          <cell r="B57" t="str">
            <v>CR90-3-2 A-G-A-V-HQQV 3x230/460 60 HZ</v>
          </cell>
          <cell r="C57" t="str">
            <v>CR090</v>
          </cell>
          <cell r="D57" t="str">
            <v>30</v>
          </cell>
          <cell r="E57" t="str">
            <v>5712607602703</v>
          </cell>
          <cell r="F57">
            <v>704.19972039999993</v>
          </cell>
          <cell r="G57" t="str">
            <v>LB</v>
          </cell>
          <cell r="H57">
            <v>686.29820599999994</v>
          </cell>
          <cell r="I57" t="str">
            <v>LB</v>
          </cell>
          <cell r="J57">
            <v>19739</v>
          </cell>
        </row>
        <row r="58">
          <cell r="A58">
            <v>99139075</v>
          </cell>
          <cell r="B58" t="str">
            <v>CR90-3-2 A-G-A-V-HQQV 3x230/460 60 HZ</v>
          </cell>
          <cell r="C58" t="str">
            <v>CR090</v>
          </cell>
          <cell r="D58" t="str">
            <v>06</v>
          </cell>
          <cell r="E58" t="str">
            <v>5712607470432</v>
          </cell>
          <cell r="F58">
            <v>593.99076659999992</v>
          </cell>
          <cell r="G58" t="str">
            <v>LB</v>
          </cell>
          <cell r="H58">
            <v>576.08925219999992</v>
          </cell>
          <cell r="I58" t="str">
            <v>LB</v>
          </cell>
          <cell r="J58">
            <v>18180</v>
          </cell>
        </row>
        <row r="59">
          <cell r="A59">
            <v>98413942</v>
          </cell>
          <cell r="B59" t="str">
            <v>CR90-3-2 A-G-A-V-HQQV 3x230/400 50 HZ</v>
          </cell>
          <cell r="C59" t="str">
            <v>CR090</v>
          </cell>
          <cell r="D59" t="str">
            <v>30</v>
          </cell>
          <cell r="E59" t="str">
            <v>5711494611393</v>
          </cell>
          <cell r="F59">
            <v>509.48768199999995</v>
          </cell>
          <cell r="G59" t="str">
            <v>LB</v>
          </cell>
          <cell r="H59">
            <v>436.73522199999996</v>
          </cell>
          <cell r="I59" t="str">
            <v>LB</v>
          </cell>
          <cell r="J59">
            <v>15733</v>
          </cell>
        </row>
        <row r="60">
          <cell r="A60">
            <v>99170775</v>
          </cell>
          <cell r="B60" t="str">
            <v>CR90-3-2 A-G-A-V-HQQV 324/326TSC 60 HZ</v>
          </cell>
          <cell r="C60" t="str">
            <v>CR090</v>
          </cell>
          <cell r="D60">
            <v>30</v>
          </cell>
          <cell r="E60" t="str">
            <v>5712608039577</v>
          </cell>
          <cell r="F60">
            <v>200.90261135999998</v>
          </cell>
          <cell r="G60" t="str">
            <v>LB</v>
          </cell>
          <cell r="H60">
            <v>183.00109695999998</v>
          </cell>
          <cell r="I60" t="str">
            <v>LB</v>
          </cell>
          <cell r="J60">
            <v>11892</v>
          </cell>
        </row>
        <row r="61">
          <cell r="A61">
            <v>99144968</v>
          </cell>
          <cell r="B61" t="str">
            <v>CR90-3-2 A-G-A-E-HQQE 3x230/460 60 HZ</v>
          </cell>
          <cell r="C61" t="str">
            <v>CR090</v>
          </cell>
          <cell r="D61" t="str">
            <v>30</v>
          </cell>
          <cell r="E61" t="str">
            <v>5712607602642</v>
          </cell>
          <cell r="F61">
            <v>704.19972039999993</v>
          </cell>
          <cell r="G61" t="str">
            <v>LB</v>
          </cell>
          <cell r="H61">
            <v>686.29820599999994</v>
          </cell>
          <cell r="I61" t="str">
            <v>LB</v>
          </cell>
          <cell r="J61">
            <v>19657</v>
          </cell>
        </row>
        <row r="62">
          <cell r="A62">
            <v>96828781</v>
          </cell>
          <cell r="B62" t="str">
            <v>CR90-3-2 A-G-A-E-HQQE 3x230/460 60 HZ</v>
          </cell>
          <cell r="C62" t="str">
            <v>CR090</v>
          </cell>
          <cell r="D62" t="str">
            <v>30</v>
          </cell>
          <cell r="E62" t="str">
            <v>5700311342398</v>
          </cell>
          <cell r="F62">
            <v>593.99076659999992</v>
          </cell>
          <cell r="G62" t="str">
            <v>LB</v>
          </cell>
          <cell r="H62">
            <v>576.08925219999992</v>
          </cell>
          <cell r="I62" t="str">
            <v>LB</v>
          </cell>
          <cell r="J62">
            <v>18098</v>
          </cell>
        </row>
        <row r="63">
          <cell r="A63">
            <v>98413930</v>
          </cell>
          <cell r="B63" t="str">
            <v>CR90-3-2 A-G-A-E-HQQE 3x230/400 50 HZ</v>
          </cell>
          <cell r="C63" t="str">
            <v>CR090</v>
          </cell>
          <cell r="D63" t="str">
            <v>30</v>
          </cell>
          <cell r="E63" t="str">
            <v>5711494611157</v>
          </cell>
          <cell r="F63">
            <v>509.48768199999995</v>
          </cell>
          <cell r="G63" t="str">
            <v>LB</v>
          </cell>
          <cell r="H63">
            <v>436.73522199999996</v>
          </cell>
          <cell r="I63" t="str">
            <v>LB</v>
          </cell>
          <cell r="J63">
            <v>15651</v>
          </cell>
        </row>
        <row r="64">
          <cell r="A64">
            <v>99170773</v>
          </cell>
          <cell r="B64" t="str">
            <v>CR90-3-2 A-G-A-E-HQQE 324/326TSC 60 HZ</v>
          </cell>
          <cell r="C64" t="str">
            <v>CR090</v>
          </cell>
          <cell r="D64">
            <v>30</v>
          </cell>
          <cell r="E64" t="str">
            <v>5712608039553</v>
          </cell>
          <cell r="F64">
            <v>200.90261135999998</v>
          </cell>
          <cell r="G64" t="str">
            <v>LB</v>
          </cell>
          <cell r="H64">
            <v>183.00109695999998</v>
          </cell>
          <cell r="I64" t="str">
            <v>LB</v>
          </cell>
          <cell r="J64">
            <v>11811</v>
          </cell>
        </row>
        <row r="65">
          <cell r="A65">
            <v>91159480</v>
          </cell>
          <cell r="B65" t="str">
            <v>CR90-3-2  AGA KUBV 18.5K 50PEO</v>
          </cell>
          <cell r="C65" t="str">
            <v>CR090</v>
          </cell>
          <cell r="D65" t="str">
            <v>30</v>
          </cell>
          <cell r="E65" t="str">
            <v>5700394602938</v>
          </cell>
          <cell r="F65">
            <v>0</v>
          </cell>
          <cell r="G65" t="str">
            <v>LB</v>
          </cell>
          <cell r="H65">
            <v>0</v>
          </cell>
          <cell r="I65" t="str">
            <v>LB</v>
          </cell>
          <cell r="J65">
            <v>11893</v>
          </cell>
        </row>
        <row r="66">
          <cell r="A66">
            <v>91159468</v>
          </cell>
          <cell r="B66" t="str">
            <v>CR90-3-2  AGA KUBE 18.5K 50PEO</v>
          </cell>
          <cell r="C66" t="str">
            <v>CR090</v>
          </cell>
          <cell r="D66" t="str">
            <v>30</v>
          </cell>
          <cell r="E66" t="str">
            <v>5700394602815</v>
          </cell>
          <cell r="F66">
            <v>0</v>
          </cell>
          <cell r="G66" t="str">
            <v>LB</v>
          </cell>
          <cell r="H66">
            <v>0</v>
          </cell>
          <cell r="I66" t="str">
            <v>LB</v>
          </cell>
          <cell r="J66">
            <v>11811</v>
          </cell>
        </row>
        <row r="67">
          <cell r="A67">
            <v>96418788</v>
          </cell>
          <cell r="B67" t="str">
            <v>CR90-3-1 A-G-A-V-HQQV 3x230/460 60 HZ</v>
          </cell>
          <cell r="C67" t="str">
            <v>CR090</v>
          </cell>
          <cell r="D67" t="str">
            <v>30</v>
          </cell>
          <cell r="E67" t="str">
            <v>5700390734459</v>
          </cell>
          <cell r="F67">
            <v>772.54294040000002</v>
          </cell>
          <cell r="G67" t="str">
            <v>LB</v>
          </cell>
          <cell r="H67">
            <v>754.64142599999991</v>
          </cell>
          <cell r="I67" t="str">
            <v>LB</v>
          </cell>
          <cell r="J67">
            <v>22389</v>
          </cell>
        </row>
        <row r="68">
          <cell r="A68">
            <v>96418778</v>
          </cell>
          <cell r="B68" t="str">
            <v>CR90-3-1 A-G-A-V-HQQV 3x230/460 60 HZ</v>
          </cell>
          <cell r="C68" t="str">
            <v>CR090</v>
          </cell>
          <cell r="D68" t="str">
            <v>30</v>
          </cell>
          <cell r="E68" t="str">
            <v>5700390734053</v>
          </cell>
          <cell r="F68">
            <v>644.41042599999992</v>
          </cell>
          <cell r="G68" t="str">
            <v>LB</v>
          </cell>
          <cell r="H68">
            <v>626.50891159999992</v>
          </cell>
          <cell r="I68" t="str">
            <v>LB</v>
          </cell>
          <cell r="J68">
            <v>19815</v>
          </cell>
        </row>
        <row r="69">
          <cell r="A69">
            <v>96416187</v>
          </cell>
          <cell r="B69" t="str">
            <v>CR90-3-1 A-G-A-V-HQQV 324/326TSC 60 HZ</v>
          </cell>
          <cell r="C69" t="str">
            <v>CR090</v>
          </cell>
          <cell r="D69" t="str">
            <v>30</v>
          </cell>
          <cell r="E69" t="str">
            <v>5700390662363</v>
          </cell>
          <cell r="F69">
            <v>216.97870039999998</v>
          </cell>
          <cell r="G69" t="str">
            <v>LB</v>
          </cell>
          <cell r="H69">
            <v>199.07718599999998</v>
          </cell>
          <cell r="I69" t="str">
            <v>LB</v>
          </cell>
          <cell r="J69">
            <v>11892</v>
          </cell>
        </row>
        <row r="70">
          <cell r="A70">
            <v>96418768</v>
          </cell>
          <cell r="B70" t="str">
            <v>CR90-3-1 A-G-A-E-HQQE 3x230/460 60 HZ</v>
          </cell>
          <cell r="C70" t="str">
            <v>CR090</v>
          </cell>
          <cell r="D70" t="str">
            <v>30</v>
          </cell>
          <cell r="E70" t="str">
            <v>5700390733667</v>
          </cell>
          <cell r="F70">
            <v>772.54294040000002</v>
          </cell>
          <cell r="G70" t="str">
            <v>LB</v>
          </cell>
          <cell r="H70">
            <v>754.64142599999991</v>
          </cell>
          <cell r="I70" t="str">
            <v>LB</v>
          </cell>
          <cell r="J70">
            <v>22307</v>
          </cell>
        </row>
        <row r="71">
          <cell r="A71">
            <v>96418758</v>
          </cell>
          <cell r="B71" t="str">
            <v>CR90-3-1 A-G-A-E-HQQE 3x230/460 60 HZ</v>
          </cell>
          <cell r="C71" t="str">
            <v>CR090</v>
          </cell>
          <cell r="D71" t="str">
            <v>30</v>
          </cell>
          <cell r="E71" t="str">
            <v>5700390733278</v>
          </cell>
          <cell r="F71">
            <v>644.41042599999992</v>
          </cell>
          <cell r="G71" t="str">
            <v>LB</v>
          </cell>
          <cell r="H71">
            <v>626.50891159999992</v>
          </cell>
          <cell r="I71" t="str">
            <v>LB</v>
          </cell>
          <cell r="J71">
            <v>19733</v>
          </cell>
        </row>
        <row r="72">
          <cell r="A72">
            <v>96416177</v>
          </cell>
          <cell r="B72" t="str">
            <v>CR90-3-1 A-G-A-E-HQQE 324/326TSC 60 HZ</v>
          </cell>
          <cell r="C72" t="str">
            <v>CR090</v>
          </cell>
          <cell r="D72" t="str">
            <v>30</v>
          </cell>
          <cell r="E72" t="str">
            <v>5700390661953</v>
          </cell>
          <cell r="F72">
            <v>216.97870039999998</v>
          </cell>
          <cell r="G72" t="str">
            <v>LB</v>
          </cell>
          <cell r="H72">
            <v>199.07718599999998</v>
          </cell>
          <cell r="I72" t="str">
            <v>LB</v>
          </cell>
          <cell r="J72">
            <v>11811</v>
          </cell>
        </row>
        <row r="73">
          <cell r="A73">
            <v>96418789</v>
          </cell>
          <cell r="B73" t="str">
            <v>CR90-3 A-G-A-V-HQQV 3x230/460 60 HZ</v>
          </cell>
          <cell r="C73" t="str">
            <v>CR090</v>
          </cell>
          <cell r="D73" t="str">
            <v>30</v>
          </cell>
          <cell r="E73" t="str">
            <v>5700390734503</v>
          </cell>
          <cell r="F73">
            <v>772.54294040000002</v>
          </cell>
          <cell r="G73" t="str">
            <v>LB</v>
          </cell>
          <cell r="H73">
            <v>754.64142599999991</v>
          </cell>
          <cell r="I73" t="str">
            <v>LB</v>
          </cell>
          <cell r="J73">
            <v>22389</v>
          </cell>
        </row>
        <row r="74">
          <cell r="A74">
            <v>96418779</v>
          </cell>
          <cell r="B74" t="str">
            <v>CR90-3 A-G-A-V-HQQV 3x230/460 60 HZ</v>
          </cell>
          <cell r="C74" t="str">
            <v>CR090</v>
          </cell>
          <cell r="D74" t="str">
            <v>30</v>
          </cell>
          <cell r="E74" t="str">
            <v>5700390734091</v>
          </cell>
          <cell r="F74">
            <v>644.41042599999992</v>
          </cell>
          <cell r="G74" t="str">
            <v>LB</v>
          </cell>
          <cell r="H74">
            <v>626.50891159999992</v>
          </cell>
          <cell r="I74" t="str">
            <v>LB</v>
          </cell>
          <cell r="J74">
            <v>19815</v>
          </cell>
        </row>
        <row r="75">
          <cell r="A75">
            <v>98413943</v>
          </cell>
          <cell r="B75" t="str">
            <v>CR90-3 A-G-A-V-HQQV 3x230/400 50 HZ</v>
          </cell>
          <cell r="C75" t="str">
            <v>CR090</v>
          </cell>
          <cell r="D75" t="str">
            <v>30</v>
          </cell>
          <cell r="E75" t="str">
            <v>5711494611416</v>
          </cell>
          <cell r="F75">
            <v>542.55698199999995</v>
          </cell>
          <cell r="G75" t="str">
            <v>LB</v>
          </cell>
          <cell r="H75">
            <v>469.80452199999996</v>
          </cell>
          <cell r="I75" t="str">
            <v>LB</v>
          </cell>
          <cell r="J75">
            <v>17043</v>
          </cell>
        </row>
        <row r="76">
          <cell r="A76">
            <v>96416188</v>
          </cell>
          <cell r="B76" t="str">
            <v>CR90-3 A-G-A-V-HQQV 324/326TSC 60 HZ</v>
          </cell>
          <cell r="C76" t="str">
            <v>CR090</v>
          </cell>
          <cell r="D76" t="str">
            <v>30</v>
          </cell>
          <cell r="E76" t="str">
            <v>5700390662387</v>
          </cell>
          <cell r="F76">
            <v>216.97870039999998</v>
          </cell>
          <cell r="G76" t="str">
            <v>LB</v>
          </cell>
          <cell r="H76">
            <v>199.07718599999998</v>
          </cell>
          <cell r="I76" t="str">
            <v>LB</v>
          </cell>
          <cell r="J76">
            <v>11892</v>
          </cell>
        </row>
        <row r="77">
          <cell r="A77">
            <v>96418769</v>
          </cell>
          <cell r="B77" t="str">
            <v>CR90-3 A-G-A-E-HQQE 3x230/460 60 HZ</v>
          </cell>
          <cell r="C77" t="str">
            <v>CR090</v>
          </cell>
          <cell r="D77" t="str">
            <v>30</v>
          </cell>
          <cell r="E77" t="str">
            <v>5700390733704</v>
          </cell>
          <cell r="F77">
            <v>772.54294040000002</v>
          </cell>
          <cell r="G77" t="str">
            <v>LB</v>
          </cell>
          <cell r="H77">
            <v>754.64142599999991</v>
          </cell>
          <cell r="I77" t="str">
            <v>LB</v>
          </cell>
          <cell r="J77">
            <v>22307</v>
          </cell>
        </row>
        <row r="78">
          <cell r="A78">
            <v>96418759</v>
          </cell>
          <cell r="B78" t="str">
            <v>CR90-3 A-G-A-E-HQQE 3x230/460 60 HZ</v>
          </cell>
          <cell r="C78" t="str">
            <v>CR090</v>
          </cell>
          <cell r="D78" t="str">
            <v>30</v>
          </cell>
          <cell r="E78" t="str">
            <v>5700390733315</v>
          </cell>
          <cell r="F78">
            <v>644.41042599999992</v>
          </cell>
          <cell r="G78" t="str">
            <v>LB</v>
          </cell>
          <cell r="H78">
            <v>626.50891159999992</v>
          </cell>
          <cell r="I78" t="str">
            <v>LB</v>
          </cell>
          <cell r="J78">
            <v>19733</v>
          </cell>
        </row>
        <row r="79">
          <cell r="A79">
            <v>98413931</v>
          </cell>
          <cell r="B79" t="str">
            <v>CR90-3 A-G-A-E-HQQE 3x230/400 50 HZ</v>
          </cell>
          <cell r="C79" t="str">
            <v>CR090</v>
          </cell>
          <cell r="D79" t="str">
            <v>30</v>
          </cell>
          <cell r="E79" t="str">
            <v>5711494611171</v>
          </cell>
          <cell r="F79">
            <v>542.55698199999995</v>
          </cell>
          <cell r="G79" t="str">
            <v>LB</v>
          </cell>
          <cell r="H79">
            <v>469.80452199999996</v>
          </cell>
          <cell r="I79" t="str">
            <v>LB</v>
          </cell>
          <cell r="J79">
            <v>16961</v>
          </cell>
        </row>
        <row r="80">
          <cell r="A80">
            <v>96416178</v>
          </cell>
          <cell r="B80" t="str">
            <v>CR90-3 A-G-A-E-HQQE 324/326TSC 60 HZ</v>
          </cell>
          <cell r="C80" t="str">
            <v>CR090</v>
          </cell>
          <cell r="D80" t="str">
            <v>30</v>
          </cell>
          <cell r="E80" t="str">
            <v>5700390661991</v>
          </cell>
          <cell r="F80">
            <v>216.97870039999998</v>
          </cell>
          <cell r="G80" t="str">
            <v>LB</v>
          </cell>
          <cell r="H80">
            <v>199.07718599999998</v>
          </cell>
          <cell r="I80" t="str">
            <v>LB</v>
          </cell>
          <cell r="J80">
            <v>11811</v>
          </cell>
        </row>
        <row r="81">
          <cell r="A81">
            <v>91159481</v>
          </cell>
          <cell r="B81" t="str">
            <v>CR90-3     AGA KUBV 22KW 50PEO</v>
          </cell>
          <cell r="C81" t="str">
            <v>CR090</v>
          </cell>
          <cell r="D81" t="str">
            <v>30</v>
          </cell>
          <cell r="E81" t="str">
            <v>5700394602945</v>
          </cell>
          <cell r="F81">
            <v>0</v>
          </cell>
          <cell r="G81" t="str">
            <v>LB</v>
          </cell>
          <cell r="H81">
            <v>0</v>
          </cell>
          <cell r="I81" t="str">
            <v>LB</v>
          </cell>
          <cell r="J81">
            <v>11893</v>
          </cell>
        </row>
        <row r="82">
          <cell r="A82">
            <v>96418784</v>
          </cell>
          <cell r="B82" t="str">
            <v>CR90-2-2 A-G-A-V-HQQV 3x230/460 60 HZ</v>
          </cell>
          <cell r="C82" t="str">
            <v>CR090</v>
          </cell>
          <cell r="D82" t="str">
            <v>30</v>
          </cell>
          <cell r="E82" t="str">
            <v>5700390734275</v>
          </cell>
          <cell r="F82">
            <v>549.76608939999994</v>
          </cell>
          <cell r="G82" t="str">
            <v>LB</v>
          </cell>
          <cell r="H82">
            <v>531.86457499999995</v>
          </cell>
          <cell r="I82" t="str">
            <v>LB</v>
          </cell>
          <cell r="J82">
            <v>12734</v>
          </cell>
        </row>
        <row r="83">
          <cell r="A83">
            <v>96418774</v>
          </cell>
          <cell r="B83" t="str">
            <v>CR90-2-2 A-G-A-V-HQQV 3x230/460 60 HZ</v>
          </cell>
          <cell r="C83" t="str">
            <v>CR090</v>
          </cell>
          <cell r="D83" t="str">
            <v>30</v>
          </cell>
          <cell r="E83" t="str">
            <v>5700390733872</v>
          </cell>
          <cell r="F83">
            <v>403.0927208</v>
          </cell>
          <cell r="G83" t="str">
            <v>LB</v>
          </cell>
          <cell r="H83">
            <v>385.19120639999994</v>
          </cell>
          <cell r="I83" t="str">
            <v>LB</v>
          </cell>
          <cell r="J83">
            <v>12468</v>
          </cell>
        </row>
        <row r="84">
          <cell r="A84">
            <v>98413940</v>
          </cell>
          <cell r="B84" t="str">
            <v>CR90-2-2 A-G-A-V-HQQV 3x230/400 50 HZ</v>
          </cell>
          <cell r="C84" t="str">
            <v>CR090</v>
          </cell>
          <cell r="D84" t="str">
            <v>30</v>
          </cell>
          <cell r="E84" t="str">
            <v>5711494611355</v>
          </cell>
          <cell r="F84">
            <v>444.23092999999994</v>
          </cell>
          <cell r="G84" t="str">
            <v>LB</v>
          </cell>
          <cell r="H84">
            <v>371.47846999999996</v>
          </cell>
          <cell r="I84" t="str">
            <v>LB</v>
          </cell>
          <cell r="J84">
            <v>11469</v>
          </cell>
        </row>
        <row r="85">
          <cell r="A85">
            <v>96416183</v>
          </cell>
          <cell r="B85" t="str">
            <v>CR90-2-2 A-G-A-V-HQQV 284/286TC 60 HZ</v>
          </cell>
          <cell r="C85" t="str">
            <v>CR090</v>
          </cell>
          <cell r="D85" t="str">
            <v>30</v>
          </cell>
          <cell r="E85" t="str">
            <v>5700390662219</v>
          </cell>
          <cell r="F85">
            <v>191.62557039999999</v>
          </cell>
          <cell r="G85" t="str">
            <v>LB</v>
          </cell>
          <cell r="H85">
            <v>173.72405599999999</v>
          </cell>
          <cell r="I85" t="str">
            <v>LB</v>
          </cell>
          <cell r="J85">
            <v>8610</v>
          </cell>
        </row>
        <row r="86">
          <cell r="A86">
            <v>91159466</v>
          </cell>
          <cell r="B86" t="str">
            <v>CR90-2-2 A-G-A-E-HQQE FF300 50 HZ</v>
          </cell>
          <cell r="C86" t="str">
            <v>CR090</v>
          </cell>
          <cell r="D86" t="str">
            <v>30</v>
          </cell>
          <cell r="E86" t="str">
            <v>5700394602792</v>
          </cell>
          <cell r="F86">
            <v>227.957708</v>
          </cell>
          <cell r="G86" t="str">
            <v>LB</v>
          </cell>
          <cell r="H86">
            <v>177.47190999999998</v>
          </cell>
          <cell r="I86" t="str">
            <v>LB</v>
          </cell>
          <cell r="J86">
            <v>8528</v>
          </cell>
        </row>
        <row r="87">
          <cell r="A87">
            <v>96418764</v>
          </cell>
          <cell r="B87" t="str">
            <v>CR90-2-2 A-G-A-E-HQQE 3x230/460 60 HZ</v>
          </cell>
          <cell r="C87" t="str">
            <v>CR090</v>
          </cell>
          <cell r="D87" t="str">
            <v>30</v>
          </cell>
          <cell r="E87" t="str">
            <v>5700390733513</v>
          </cell>
          <cell r="F87">
            <v>549.76608939999994</v>
          </cell>
          <cell r="G87" t="str">
            <v>LB</v>
          </cell>
          <cell r="H87">
            <v>531.86457499999995</v>
          </cell>
          <cell r="I87" t="str">
            <v>LB</v>
          </cell>
          <cell r="J87">
            <v>12652</v>
          </cell>
        </row>
        <row r="88">
          <cell r="A88">
            <v>96418754</v>
          </cell>
          <cell r="B88" t="str">
            <v>CR90-2-2 A-G-A-E-HQQE 3x230/460 60 HZ</v>
          </cell>
          <cell r="C88" t="str">
            <v>CR090</v>
          </cell>
          <cell r="D88" t="str">
            <v>30</v>
          </cell>
          <cell r="E88" t="str">
            <v>5700390733100</v>
          </cell>
          <cell r="F88">
            <v>403.0927208</v>
          </cell>
          <cell r="G88" t="str">
            <v>LB</v>
          </cell>
          <cell r="H88">
            <v>385.19120639999994</v>
          </cell>
          <cell r="I88" t="str">
            <v>LB</v>
          </cell>
          <cell r="J88">
            <v>12386</v>
          </cell>
        </row>
        <row r="89">
          <cell r="A89">
            <v>98413928</v>
          </cell>
          <cell r="B89" t="str">
            <v>CR90-2-2 A-G-A-E-HQQE 3x230/400 50 HZ</v>
          </cell>
          <cell r="C89" t="str">
            <v>CR090</v>
          </cell>
          <cell r="D89" t="str">
            <v>30</v>
          </cell>
          <cell r="E89" t="str">
            <v>5711494611119</v>
          </cell>
          <cell r="F89">
            <v>444.23092999999994</v>
          </cell>
          <cell r="G89" t="str">
            <v>LB</v>
          </cell>
          <cell r="H89">
            <v>371.47846999999996</v>
          </cell>
          <cell r="I89" t="str">
            <v>LB</v>
          </cell>
          <cell r="J89">
            <v>11387</v>
          </cell>
        </row>
        <row r="90">
          <cell r="A90">
            <v>96416173</v>
          </cell>
          <cell r="B90" t="str">
            <v>CR90-2-2 A-G-A-E-HQQE 284/286TC 60 HZ</v>
          </cell>
          <cell r="C90" t="str">
            <v>CR090</v>
          </cell>
          <cell r="D90" t="str">
            <v>30</v>
          </cell>
          <cell r="E90" t="str">
            <v>5700390661793</v>
          </cell>
          <cell r="F90">
            <v>191.62557039999999</v>
          </cell>
          <cell r="G90" t="str">
            <v>LB</v>
          </cell>
          <cell r="H90">
            <v>173.72405599999999</v>
          </cell>
          <cell r="I90" t="str">
            <v>LB</v>
          </cell>
          <cell r="J90">
            <v>8528</v>
          </cell>
        </row>
        <row r="91">
          <cell r="A91">
            <v>91159478</v>
          </cell>
          <cell r="B91" t="str">
            <v>CR90-2-2   AGA KUBV 11KW 50PEO</v>
          </cell>
          <cell r="C91" t="str">
            <v>CR090</v>
          </cell>
          <cell r="D91" t="str">
            <v>30</v>
          </cell>
          <cell r="E91" t="str">
            <v>5700394602914</v>
          </cell>
          <cell r="F91">
            <v>0</v>
          </cell>
          <cell r="G91" t="str">
            <v>LB</v>
          </cell>
          <cell r="H91">
            <v>0</v>
          </cell>
          <cell r="I91" t="str">
            <v>LB</v>
          </cell>
          <cell r="J91">
            <v>8610</v>
          </cell>
        </row>
        <row r="92">
          <cell r="A92">
            <v>96418785</v>
          </cell>
          <cell r="B92" t="str">
            <v>CR90-2-1 A-G-A-V-HQQV 3x230/460 60 HZ</v>
          </cell>
          <cell r="C92" t="str">
            <v>CR090</v>
          </cell>
          <cell r="D92" t="str">
            <v>30</v>
          </cell>
          <cell r="E92" t="str">
            <v>5700390734329</v>
          </cell>
          <cell r="F92">
            <v>567.40304939999999</v>
          </cell>
          <cell r="G92" t="str">
            <v>LB</v>
          </cell>
          <cell r="H92">
            <v>549.50153499999999</v>
          </cell>
          <cell r="I92" t="str">
            <v>LB</v>
          </cell>
          <cell r="J92">
            <v>13858</v>
          </cell>
        </row>
        <row r="93">
          <cell r="A93">
            <v>96418775</v>
          </cell>
          <cell r="B93" t="str">
            <v>CR90-2-1 A-G-A-V-HQQV 3x230/460 60 HZ</v>
          </cell>
          <cell r="C93" t="str">
            <v>CR090</v>
          </cell>
          <cell r="D93" t="str">
            <v>30</v>
          </cell>
          <cell r="E93" t="str">
            <v>5700390733919</v>
          </cell>
          <cell r="F93">
            <v>515.57243319999998</v>
          </cell>
          <cell r="G93" t="str">
            <v>LB</v>
          </cell>
          <cell r="H93">
            <v>497.67091879999998</v>
          </cell>
          <cell r="I93" t="str">
            <v>LB</v>
          </cell>
          <cell r="J93">
            <v>13358</v>
          </cell>
        </row>
        <row r="94">
          <cell r="A94">
            <v>96416184</v>
          </cell>
          <cell r="B94" t="str">
            <v>CR90-2-1 A-G-A-V-HQQV 284/286TC 60 HZ</v>
          </cell>
          <cell r="C94" t="str">
            <v>CR090</v>
          </cell>
          <cell r="D94" t="str">
            <v>30</v>
          </cell>
          <cell r="E94" t="str">
            <v>5700390662257</v>
          </cell>
          <cell r="F94">
            <v>191.62557039999999</v>
          </cell>
          <cell r="G94" t="str">
            <v>LB</v>
          </cell>
          <cell r="H94">
            <v>173.72405599999999</v>
          </cell>
          <cell r="I94" t="str">
            <v>LB</v>
          </cell>
          <cell r="J94">
            <v>8610</v>
          </cell>
        </row>
        <row r="95">
          <cell r="A95">
            <v>96418765</v>
          </cell>
          <cell r="B95" t="str">
            <v>CR90-2-1 A-G-A-E-HQQE 3x230/460 60 HZ</v>
          </cell>
          <cell r="C95" t="str">
            <v>CR090</v>
          </cell>
          <cell r="D95" t="str">
            <v>30</v>
          </cell>
          <cell r="E95" t="str">
            <v>5700390733551</v>
          </cell>
          <cell r="F95">
            <v>567.40304939999999</v>
          </cell>
          <cell r="G95" t="str">
            <v>LB</v>
          </cell>
          <cell r="H95">
            <v>549.50153499999999</v>
          </cell>
          <cell r="I95" t="str">
            <v>LB</v>
          </cell>
          <cell r="J95">
            <v>13776</v>
          </cell>
        </row>
        <row r="96">
          <cell r="A96">
            <v>96418755</v>
          </cell>
          <cell r="B96" t="str">
            <v>CR90-2-1 A-G-A-E-HQQE 3x230/460 60 HZ</v>
          </cell>
          <cell r="C96" t="str">
            <v>CR090</v>
          </cell>
          <cell r="D96" t="str">
            <v>30</v>
          </cell>
          <cell r="E96" t="str">
            <v>5700390733148</v>
          </cell>
          <cell r="F96">
            <v>515.57243319999998</v>
          </cell>
          <cell r="G96" t="str">
            <v>LB</v>
          </cell>
          <cell r="H96">
            <v>497.67091879999998</v>
          </cell>
          <cell r="I96" t="str">
            <v>LB</v>
          </cell>
          <cell r="J96">
            <v>13276</v>
          </cell>
        </row>
        <row r="97">
          <cell r="A97">
            <v>96416174</v>
          </cell>
          <cell r="B97" t="str">
            <v>CR90-2-1 A-G-A-E-HQQE 284/286TC 60 HZ</v>
          </cell>
          <cell r="C97" t="str">
            <v>CR090</v>
          </cell>
          <cell r="D97" t="str">
            <v>30</v>
          </cell>
          <cell r="E97" t="str">
            <v>5700390661830</v>
          </cell>
          <cell r="F97">
            <v>191.62557039999999</v>
          </cell>
          <cell r="G97" t="str">
            <v>LB</v>
          </cell>
          <cell r="H97">
            <v>173.72405599999999</v>
          </cell>
          <cell r="I97" t="str">
            <v>LB</v>
          </cell>
          <cell r="J97">
            <v>8528</v>
          </cell>
        </row>
        <row r="98">
          <cell r="A98">
            <v>99144969</v>
          </cell>
          <cell r="B98" t="str">
            <v>CR90-2 A-G-A-V-HQQV 3x230/460 60 HZ</v>
          </cell>
          <cell r="C98" t="str">
            <v>CR090</v>
          </cell>
          <cell r="D98" t="str">
            <v>06</v>
          </cell>
          <cell r="E98" t="str">
            <v>5712607602673</v>
          </cell>
          <cell r="F98">
            <v>692.95615839999994</v>
          </cell>
          <cell r="G98" t="str">
            <v>LB</v>
          </cell>
          <cell r="H98">
            <v>675.05464399999994</v>
          </cell>
          <cell r="I98" t="str">
            <v>LB</v>
          </cell>
          <cell r="J98">
            <v>16456</v>
          </cell>
        </row>
        <row r="99">
          <cell r="A99">
            <v>99139074</v>
          </cell>
          <cell r="B99" t="str">
            <v>CR90-2 A-G-A-V-HQQV 3x230/460 60 HZ</v>
          </cell>
          <cell r="C99" t="str">
            <v>CR090</v>
          </cell>
          <cell r="D99" t="str">
            <v>06</v>
          </cell>
          <cell r="E99" t="str">
            <v>5712607470401</v>
          </cell>
          <cell r="F99">
            <v>582.74720459999992</v>
          </cell>
          <cell r="G99" t="str">
            <v>LB</v>
          </cell>
          <cell r="H99">
            <v>564.84569019999992</v>
          </cell>
          <cell r="I99" t="str">
            <v>LB</v>
          </cell>
          <cell r="J99">
            <v>14897</v>
          </cell>
        </row>
        <row r="100">
          <cell r="A100">
            <v>98413941</v>
          </cell>
          <cell r="B100" t="str">
            <v>CR90-2 A-G-A-V-HQQV 3x230/400 50 HZ</v>
          </cell>
          <cell r="C100" t="str">
            <v>CR090</v>
          </cell>
          <cell r="D100" t="str">
            <v>30</v>
          </cell>
          <cell r="E100" t="str">
            <v>5711494611379</v>
          </cell>
          <cell r="F100">
            <v>470.24544599999996</v>
          </cell>
          <cell r="G100" t="str">
            <v>LB</v>
          </cell>
          <cell r="H100">
            <v>397.49298599999997</v>
          </cell>
          <cell r="I100" t="str">
            <v>LB</v>
          </cell>
          <cell r="J100">
            <v>12235</v>
          </cell>
        </row>
        <row r="101">
          <cell r="A101">
            <v>99170774</v>
          </cell>
          <cell r="B101" t="str">
            <v>CR90-2 A-G-A-V-HQQV 324/326TSC 60 HZ</v>
          </cell>
          <cell r="C101" t="str">
            <v>CR090</v>
          </cell>
          <cell r="D101">
            <v>30</v>
          </cell>
          <cell r="E101" t="str">
            <v>5712608039560</v>
          </cell>
          <cell r="F101">
            <v>189.65904935999998</v>
          </cell>
          <cell r="G101" t="str">
            <v>LB</v>
          </cell>
          <cell r="H101">
            <v>171.75753495999999</v>
          </cell>
          <cell r="I101" t="str">
            <v>LB</v>
          </cell>
          <cell r="J101">
            <v>8610</v>
          </cell>
        </row>
        <row r="102">
          <cell r="A102">
            <v>99144967</v>
          </cell>
          <cell r="B102" t="str">
            <v>CR90-2 A-G-A-E-HQQE 3x230/460 60 HZ</v>
          </cell>
          <cell r="C102" t="str">
            <v>CR090</v>
          </cell>
          <cell r="D102" t="str">
            <v>30</v>
          </cell>
          <cell r="E102" t="str">
            <v>5712607602611</v>
          </cell>
          <cell r="F102">
            <v>692.95615839999994</v>
          </cell>
          <cell r="G102" t="str">
            <v>LB</v>
          </cell>
          <cell r="H102">
            <v>675.05464399999994</v>
          </cell>
          <cell r="I102" t="str">
            <v>LB</v>
          </cell>
          <cell r="J102">
            <v>16374</v>
          </cell>
        </row>
        <row r="103">
          <cell r="A103">
            <v>96782045</v>
          </cell>
          <cell r="B103" t="str">
            <v>CR90-2 A-G-A-E-HQQE 3x230/460 60 HZ</v>
          </cell>
          <cell r="C103" t="str">
            <v>CR090</v>
          </cell>
          <cell r="D103" t="str">
            <v>30</v>
          </cell>
          <cell r="E103" t="str">
            <v>5700310172941</v>
          </cell>
          <cell r="F103">
            <v>582.74720459999992</v>
          </cell>
          <cell r="G103" t="str">
            <v>LB</v>
          </cell>
          <cell r="H103">
            <v>564.84569019999992</v>
          </cell>
          <cell r="I103" t="str">
            <v>LB</v>
          </cell>
          <cell r="J103">
            <v>14815</v>
          </cell>
        </row>
        <row r="104">
          <cell r="A104">
            <v>98413929</v>
          </cell>
          <cell r="B104" t="str">
            <v>CR90-2 A-G-A-E-HQQE 3x230/400 50 HZ</v>
          </cell>
          <cell r="C104" t="str">
            <v>CR090</v>
          </cell>
          <cell r="D104" t="str">
            <v>30</v>
          </cell>
          <cell r="E104" t="str">
            <v>5711494611133</v>
          </cell>
          <cell r="F104">
            <v>470.24544599999996</v>
          </cell>
          <cell r="G104" t="str">
            <v>LB</v>
          </cell>
          <cell r="H104">
            <v>397.49298599999997</v>
          </cell>
          <cell r="I104" t="str">
            <v>LB</v>
          </cell>
          <cell r="J104">
            <v>12153</v>
          </cell>
        </row>
        <row r="105">
          <cell r="A105">
            <v>99170772</v>
          </cell>
          <cell r="B105" t="str">
            <v>CR90-2 A-G-A-E-HQQE 324/326TSC 60 HZ</v>
          </cell>
          <cell r="C105" t="str">
            <v>CR090</v>
          </cell>
          <cell r="D105">
            <v>30</v>
          </cell>
          <cell r="E105" t="str">
            <v>5712608039546</v>
          </cell>
          <cell r="F105">
            <v>189.65904935999998</v>
          </cell>
          <cell r="G105" t="str">
            <v>LB</v>
          </cell>
          <cell r="H105">
            <v>171.75753495999999</v>
          </cell>
          <cell r="I105" t="str">
            <v>LB</v>
          </cell>
          <cell r="J105">
            <v>8528</v>
          </cell>
        </row>
        <row r="106">
          <cell r="A106">
            <v>91159479</v>
          </cell>
          <cell r="B106" t="str">
            <v>CR90-2     AGA KUBV 15KW 50PEO</v>
          </cell>
          <cell r="C106" t="str">
            <v>CR090</v>
          </cell>
          <cell r="D106" t="str">
            <v>30</v>
          </cell>
          <cell r="E106" t="str">
            <v>5700394602921</v>
          </cell>
          <cell r="F106">
            <v>0</v>
          </cell>
          <cell r="G106" t="str">
            <v>LB</v>
          </cell>
          <cell r="H106">
            <v>0</v>
          </cell>
          <cell r="I106" t="str">
            <v>LB</v>
          </cell>
          <cell r="J106">
            <v>8610</v>
          </cell>
        </row>
        <row r="107">
          <cell r="A107">
            <v>91159467</v>
          </cell>
          <cell r="B107" t="str">
            <v>CR90-2     AGA KUBE 15KW 50PEO</v>
          </cell>
          <cell r="C107" t="str">
            <v>CR090</v>
          </cell>
          <cell r="D107" t="str">
            <v>30</v>
          </cell>
          <cell r="E107" t="str">
            <v>5700394602808</v>
          </cell>
          <cell r="F107">
            <v>0</v>
          </cell>
          <cell r="G107" t="str">
            <v>LB</v>
          </cell>
          <cell r="H107">
            <v>0</v>
          </cell>
          <cell r="I107" t="str">
            <v>LB</v>
          </cell>
          <cell r="J107">
            <v>8528</v>
          </cell>
        </row>
        <row r="108">
          <cell r="A108">
            <v>96418782</v>
          </cell>
          <cell r="B108" t="str">
            <v>CR90-1-1 A-G-A-V-HQQV 3x230/460 60 HZ</v>
          </cell>
          <cell r="C108" t="str">
            <v>CR090</v>
          </cell>
          <cell r="D108" t="str">
            <v>30</v>
          </cell>
          <cell r="E108" t="str">
            <v>5700390734213</v>
          </cell>
          <cell r="F108">
            <v>394.05377879999998</v>
          </cell>
          <cell r="G108" t="str">
            <v>LB</v>
          </cell>
          <cell r="H108">
            <v>376.15226439999998</v>
          </cell>
          <cell r="I108" t="str">
            <v>LB</v>
          </cell>
          <cell r="J108">
            <v>7508</v>
          </cell>
        </row>
        <row r="109">
          <cell r="A109">
            <v>96418772</v>
          </cell>
          <cell r="B109" t="str">
            <v>CR90-1-1 A-G-A-V-HQQV 3x230/460 60 HZ</v>
          </cell>
          <cell r="C109" t="str">
            <v>CR090</v>
          </cell>
          <cell r="D109" t="str">
            <v>30</v>
          </cell>
          <cell r="E109" t="str">
            <v>5700390733810</v>
          </cell>
          <cell r="F109">
            <v>349.1236232</v>
          </cell>
          <cell r="G109" t="str">
            <v>LB</v>
          </cell>
          <cell r="H109">
            <v>331.2221088</v>
          </cell>
          <cell r="I109" t="str">
            <v>LB</v>
          </cell>
          <cell r="J109">
            <v>7286</v>
          </cell>
        </row>
        <row r="110">
          <cell r="A110">
            <v>98413938</v>
          </cell>
          <cell r="B110" t="str">
            <v>CR90-1-1 A-G-A-V-HQQV 3x230/400 50 HZ</v>
          </cell>
          <cell r="C110" t="str">
            <v>CR090</v>
          </cell>
          <cell r="D110" t="str">
            <v>30</v>
          </cell>
          <cell r="E110" t="str">
            <v>5711494611317</v>
          </cell>
          <cell r="F110">
            <v>289.90752999999995</v>
          </cell>
          <cell r="G110" t="str">
            <v>LB</v>
          </cell>
          <cell r="H110">
            <v>239.42173199999996</v>
          </cell>
          <cell r="I110" t="str">
            <v>LB</v>
          </cell>
          <cell r="J110">
            <v>6553</v>
          </cell>
        </row>
        <row r="111">
          <cell r="A111">
            <v>96416181</v>
          </cell>
          <cell r="B111" t="str">
            <v>CR90-1-1 A-G-A-V-HQQV 254/256TC 60 HZ</v>
          </cell>
          <cell r="C111" t="str">
            <v>CR090</v>
          </cell>
          <cell r="D111" t="str">
            <v>30</v>
          </cell>
          <cell r="E111" t="str">
            <v>5700390662127</v>
          </cell>
          <cell r="F111">
            <v>182.58662839999997</v>
          </cell>
          <cell r="G111" t="str">
            <v>LB</v>
          </cell>
          <cell r="H111">
            <v>164.685114</v>
          </cell>
          <cell r="I111" t="str">
            <v>LB</v>
          </cell>
          <cell r="J111">
            <v>4829</v>
          </cell>
        </row>
        <row r="112">
          <cell r="A112">
            <v>96418762</v>
          </cell>
          <cell r="B112" t="str">
            <v>CR90-1-1 A-G-A-E-HQQE 3x230/460 60 HZ</v>
          </cell>
          <cell r="C112" t="str">
            <v>CR090</v>
          </cell>
          <cell r="D112" t="str">
            <v>30</v>
          </cell>
          <cell r="E112" t="str">
            <v>5700390733438</v>
          </cell>
          <cell r="F112">
            <v>394.05377879999998</v>
          </cell>
          <cell r="G112" t="str">
            <v>LB</v>
          </cell>
          <cell r="H112">
            <v>376.15226439999998</v>
          </cell>
          <cell r="I112" t="str">
            <v>LB</v>
          </cell>
          <cell r="J112">
            <v>7426</v>
          </cell>
        </row>
        <row r="113">
          <cell r="A113">
            <v>96418752</v>
          </cell>
          <cell r="B113" t="str">
            <v>CR90-1-1 A-G-A-E-HQQE 3x230/460 60 HZ</v>
          </cell>
          <cell r="C113" t="str">
            <v>CR090</v>
          </cell>
          <cell r="D113" t="str">
            <v>30</v>
          </cell>
          <cell r="E113" t="str">
            <v>5700390733032</v>
          </cell>
          <cell r="F113">
            <v>349.1236232</v>
          </cell>
          <cell r="G113" t="str">
            <v>LB</v>
          </cell>
          <cell r="H113">
            <v>331.2221088</v>
          </cell>
          <cell r="I113" t="str">
            <v>LB</v>
          </cell>
          <cell r="J113">
            <v>7204</v>
          </cell>
        </row>
        <row r="114">
          <cell r="A114">
            <v>98413926</v>
          </cell>
          <cell r="B114" t="str">
            <v>CR90-1-1 A-G-A-E-HQQE 3x230/400 50 HZ</v>
          </cell>
          <cell r="C114" t="str">
            <v>CR090</v>
          </cell>
          <cell r="D114" t="str">
            <v>30</v>
          </cell>
          <cell r="E114" t="str">
            <v>5711494611072</v>
          </cell>
          <cell r="F114">
            <v>289.90752999999995</v>
          </cell>
          <cell r="G114" t="str">
            <v>LB</v>
          </cell>
          <cell r="H114">
            <v>239.42173199999996</v>
          </cell>
          <cell r="I114" t="str">
            <v>LB</v>
          </cell>
          <cell r="J114">
            <v>6471</v>
          </cell>
        </row>
        <row r="115">
          <cell r="A115">
            <v>96416156</v>
          </cell>
          <cell r="B115" t="str">
            <v>CR90-1-1 A-G-A-E-HQQE 254/256TC 60 HZ</v>
          </cell>
          <cell r="C115" t="str">
            <v>CR090</v>
          </cell>
          <cell r="D115" t="str">
            <v>30</v>
          </cell>
          <cell r="E115" t="str">
            <v>5700390661717</v>
          </cell>
          <cell r="F115">
            <v>182.58662839999997</v>
          </cell>
          <cell r="G115" t="str">
            <v>LB</v>
          </cell>
          <cell r="H115">
            <v>164.685114</v>
          </cell>
          <cell r="I115" t="str">
            <v>LB</v>
          </cell>
          <cell r="J115">
            <v>4748</v>
          </cell>
        </row>
        <row r="116">
          <cell r="A116">
            <v>91159476</v>
          </cell>
          <cell r="B116" t="str">
            <v>CR90-1-1   AGA KUBV 5.5K 50PEO</v>
          </cell>
          <cell r="C116" t="str">
            <v>CR090</v>
          </cell>
          <cell r="D116" t="str">
            <v>30</v>
          </cell>
          <cell r="E116" t="str">
            <v>5700394602891</v>
          </cell>
          <cell r="F116">
            <v>0</v>
          </cell>
          <cell r="G116" t="str">
            <v>LB</v>
          </cell>
          <cell r="H116">
            <v>0</v>
          </cell>
          <cell r="I116" t="str">
            <v>LB</v>
          </cell>
          <cell r="J116">
            <v>4830</v>
          </cell>
        </row>
        <row r="117">
          <cell r="A117">
            <v>91159464</v>
          </cell>
          <cell r="B117" t="str">
            <v>CR90-1-1   AGA KUBE 5.5K 50PEO</v>
          </cell>
          <cell r="C117" t="str">
            <v>CR090</v>
          </cell>
          <cell r="D117" t="str">
            <v>30</v>
          </cell>
          <cell r="E117" t="str">
            <v>5700394602778</v>
          </cell>
          <cell r="F117">
            <v>0</v>
          </cell>
          <cell r="G117" t="str">
            <v>LB</v>
          </cell>
          <cell r="H117">
            <v>0</v>
          </cell>
          <cell r="I117" t="str">
            <v>LB</v>
          </cell>
          <cell r="J117">
            <v>4748</v>
          </cell>
        </row>
        <row r="118">
          <cell r="A118">
            <v>97762373</v>
          </cell>
          <cell r="B118" t="str">
            <v>CR90-1 A-G-A-V-HQQV 3x230/460 60 HZ</v>
          </cell>
          <cell r="C118" t="str">
            <v>CR090</v>
          </cell>
          <cell r="D118" t="str">
            <v>30</v>
          </cell>
          <cell r="E118" t="str">
            <v>5710623934662</v>
          </cell>
          <cell r="F118">
            <v>484.59752219999996</v>
          </cell>
          <cell r="G118" t="str">
            <v>LB</v>
          </cell>
          <cell r="H118">
            <v>466.69600779999996</v>
          </cell>
          <cell r="I118" t="str">
            <v>LB</v>
          </cell>
          <cell r="J118">
            <v>8177</v>
          </cell>
        </row>
        <row r="119">
          <cell r="A119">
            <v>97762371</v>
          </cell>
          <cell r="B119" t="str">
            <v>CR90-1 A-G-A-V-HQQV 3x230/460 60 HZ</v>
          </cell>
          <cell r="C119" t="str">
            <v>CR090</v>
          </cell>
          <cell r="D119" t="str">
            <v>30</v>
          </cell>
          <cell r="E119" t="str">
            <v>5710623934501</v>
          </cell>
          <cell r="F119">
            <v>403.59978339999992</v>
          </cell>
          <cell r="G119" t="str">
            <v>LB</v>
          </cell>
          <cell r="H119">
            <v>385.69826899999993</v>
          </cell>
          <cell r="I119" t="str">
            <v>LB</v>
          </cell>
          <cell r="J119">
            <v>7883</v>
          </cell>
        </row>
        <row r="120">
          <cell r="A120">
            <v>98413939</v>
          </cell>
          <cell r="B120" t="str">
            <v>CR90-1 A-G-A-V-HQQV 3x230/400 50 HZ</v>
          </cell>
          <cell r="C120" t="str">
            <v>CR090</v>
          </cell>
          <cell r="D120" t="str">
            <v>30</v>
          </cell>
          <cell r="E120" t="str">
            <v>5711494611331</v>
          </cell>
          <cell r="F120">
            <v>311.51280600000001</v>
          </cell>
          <cell r="G120" t="str">
            <v>LB</v>
          </cell>
          <cell r="H120">
            <v>261.02700799999997</v>
          </cell>
          <cell r="I120" t="str">
            <v>LB</v>
          </cell>
          <cell r="J120">
            <v>6865</v>
          </cell>
        </row>
        <row r="121">
          <cell r="A121">
            <v>96416182</v>
          </cell>
          <cell r="B121" t="str">
            <v>CR90-1 A-G-A-V-HQQV 254/256TC 60 HZ</v>
          </cell>
          <cell r="C121" t="str">
            <v>CR090</v>
          </cell>
          <cell r="D121" t="str">
            <v>30</v>
          </cell>
          <cell r="E121" t="str">
            <v>5700390662172</v>
          </cell>
          <cell r="F121">
            <v>182.58662839999997</v>
          </cell>
          <cell r="G121" t="str">
            <v>LB</v>
          </cell>
          <cell r="H121">
            <v>164.685114</v>
          </cell>
          <cell r="I121" t="str">
            <v>LB</v>
          </cell>
          <cell r="J121">
            <v>4829</v>
          </cell>
        </row>
        <row r="122">
          <cell r="A122">
            <v>97761590</v>
          </cell>
          <cell r="B122" t="str">
            <v>CR90-1 A-G-A-E-HQQE 3x230/460 60 HZ</v>
          </cell>
          <cell r="C122" t="str">
            <v>CR090</v>
          </cell>
          <cell r="D122" t="str">
            <v>30</v>
          </cell>
          <cell r="E122" t="str">
            <v>5710623922089</v>
          </cell>
          <cell r="F122">
            <v>484.59752219999996</v>
          </cell>
          <cell r="G122" t="str">
            <v>LB</v>
          </cell>
          <cell r="H122">
            <v>466.69600779999996</v>
          </cell>
          <cell r="I122" t="str">
            <v>LB</v>
          </cell>
          <cell r="J122">
            <v>8095</v>
          </cell>
        </row>
        <row r="123">
          <cell r="A123">
            <v>97761589</v>
          </cell>
          <cell r="B123" t="str">
            <v>CR90-1 A-G-A-E-HQQE 3x230/460 60 HZ</v>
          </cell>
          <cell r="C123" t="str">
            <v>CR090</v>
          </cell>
          <cell r="D123" t="str">
            <v>30</v>
          </cell>
          <cell r="E123" t="str">
            <v>5710623922058</v>
          </cell>
          <cell r="F123">
            <v>403.59978339999992</v>
          </cell>
          <cell r="G123" t="str">
            <v>LB</v>
          </cell>
          <cell r="H123">
            <v>385.69826899999993</v>
          </cell>
          <cell r="I123" t="str">
            <v>LB</v>
          </cell>
          <cell r="J123">
            <v>7801</v>
          </cell>
        </row>
        <row r="124">
          <cell r="A124">
            <v>98413927</v>
          </cell>
          <cell r="B124" t="str">
            <v>CR90-1 A-G-A-E-HQQE 3x230/400 50 HZ</v>
          </cell>
          <cell r="C124" t="str">
            <v>CR090</v>
          </cell>
          <cell r="D124" t="str">
            <v>30</v>
          </cell>
          <cell r="E124" t="str">
            <v>5711494611096</v>
          </cell>
          <cell r="F124">
            <v>311.51280600000001</v>
          </cell>
          <cell r="G124" t="str">
            <v>LB</v>
          </cell>
          <cell r="H124">
            <v>261.02700799999997</v>
          </cell>
          <cell r="I124" t="str">
            <v>LB</v>
          </cell>
          <cell r="J124">
            <v>6783</v>
          </cell>
        </row>
        <row r="125">
          <cell r="A125">
            <v>96416172</v>
          </cell>
          <cell r="B125" t="str">
            <v>CR90-1 A-G-A-E-HQQE 254/256TC 60 HZ</v>
          </cell>
          <cell r="C125" t="str">
            <v>CR090</v>
          </cell>
          <cell r="D125" t="str">
            <v>30</v>
          </cell>
          <cell r="E125" t="str">
            <v>5700390661748</v>
          </cell>
          <cell r="F125">
            <v>182.58662839999997</v>
          </cell>
          <cell r="G125" t="str">
            <v>LB</v>
          </cell>
          <cell r="H125">
            <v>164.685114</v>
          </cell>
          <cell r="I125" t="str">
            <v>LB</v>
          </cell>
          <cell r="J125">
            <v>4748</v>
          </cell>
        </row>
        <row r="126">
          <cell r="A126">
            <v>91159477</v>
          </cell>
          <cell r="B126" t="str">
            <v>CR90-1     AGA KUBV 7.5K 50PEO</v>
          </cell>
          <cell r="C126" t="str">
            <v>CR090</v>
          </cell>
          <cell r="D126" t="str">
            <v>30</v>
          </cell>
          <cell r="E126" t="str">
            <v>5700394602907</v>
          </cell>
          <cell r="F126">
            <v>0</v>
          </cell>
          <cell r="G126" t="str">
            <v>LB</v>
          </cell>
          <cell r="H126">
            <v>0</v>
          </cell>
          <cell r="I126" t="str">
            <v>LB</v>
          </cell>
          <cell r="J126">
            <v>4830</v>
          </cell>
        </row>
        <row r="127">
          <cell r="A127">
            <v>91159465</v>
          </cell>
          <cell r="B127" t="str">
            <v>CR90-1     AGA KUBE 7.5K 50PEO</v>
          </cell>
          <cell r="C127" t="str">
            <v>CR090</v>
          </cell>
          <cell r="D127" t="str">
            <v>30</v>
          </cell>
          <cell r="E127" t="str">
            <v>5700394602785</v>
          </cell>
          <cell r="F127">
            <v>0</v>
          </cell>
          <cell r="G127" t="str">
            <v>LB</v>
          </cell>
          <cell r="H127">
            <v>0</v>
          </cell>
          <cell r="I127" t="str">
            <v>LB</v>
          </cell>
          <cell r="J127">
            <v>4748</v>
          </cell>
        </row>
        <row r="128">
          <cell r="A128">
            <v>98413689</v>
          </cell>
          <cell r="B128" t="str">
            <v>CR64-8-2 A-G-A-E-HQQE 3x400D 50 HZ</v>
          </cell>
          <cell r="C128" t="str">
            <v>CR064</v>
          </cell>
          <cell r="D128" t="str">
            <v>30</v>
          </cell>
          <cell r="E128" t="str">
            <v>5711494606801</v>
          </cell>
          <cell r="F128">
            <v>1064.6109979999999</v>
          </cell>
          <cell r="G128" t="str">
            <v>LB</v>
          </cell>
          <cell r="H128">
            <v>952.8367639999999</v>
          </cell>
          <cell r="I128" t="str">
            <v>LB</v>
          </cell>
          <cell r="J128">
            <v>25028</v>
          </cell>
        </row>
        <row r="129">
          <cell r="A129">
            <v>98413690</v>
          </cell>
          <cell r="B129" t="str">
            <v>CR64-8-1 A-G-A-V-HQQV 3x400D 50 HZ</v>
          </cell>
          <cell r="C129" t="str">
            <v>CR064</v>
          </cell>
          <cell r="D129" t="str">
            <v>30</v>
          </cell>
          <cell r="E129" t="str">
            <v>5711494606924</v>
          </cell>
          <cell r="F129">
            <v>1064.6109979999999</v>
          </cell>
          <cell r="G129" t="str">
            <v>LB</v>
          </cell>
          <cell r="H129">
            <v>952.8367639999999</v>
          </cell>
          <cell r="I129" t="str">
            <v>LB</v>
          </cell>
          <cell r="J129">
            <v>25110</v>
          </cell>
        </row>
        <row r="130">
          <cell r="A130">
            <v>98413744</v>
          </cell>
          <cell r="B130" t="str">
            <v>CR64-7-2 A-G-A-V-HQQV 3x400D 50 HZ</v>
          </cell>
          <cell r="C130" t="str">
            <v>CR064</v>
          </cell>
          <cell r="D130" t="str">
            <v>30</v>
          </cell>
          <cell r="E130" t="str">
            <v>5711494607587</v>
          </cell>
          <cell r="F130">
            <v>934.31795599999998</v>
          </cell>
          <cell r="G130" t="str">
            <v>LB</v>
          </cell>
          <cell r="H130">
            <v>822.543722</v>
          </cell>
          <cell r="I130" t="str">
            <v>LB</v>
          </cell>
          <cell r="J130">
            <v>22424</v>
          </cell>
        </row>
        <row r="131">
          <cell r="A131">
            <v>91159405</v>
          </cell>
          <cell r="B131" t="str">
            <v>CR64-7-2 A-G-A-E-HQQE FF350 50 HZ</v>
          </cell>
          <cell r="C131" t="str">
            <v>CR064</v>
          </cell>
          <cell r="D131" t="str">
            <v>30</v>
          </cell>
          <cell r="E131" t="str">
            <v>5700394602181</v>
          </cell>
          <cell r="F131">
            <v>311.07188199999996</v>
          </cell>
          <cell r="G131" t="str">
            <v>LB</v>
          </cell>
          <cell r="H131">
            <v>238.31942199999997</v>
          </cell>
          <cell r="I131" t="str">
            <v>LB</v>
          </cell>
          <cell r="J131">
            <v>11746</v>
          </cell>
        </row>
        <row r="132">
          <cell r="A132">
            <v>98413717</v>
          </cell>
          <cell r="B132" t="str">
            <v>CR64-7-2 A-G-A-E-HQQE 3x400D 50 HZ</v>
          </cell>
          <cell r="C132" t="str">
            <v>CR064</v>
          </cell>
          <cell r="D132" t="str">
            <v>30</v>
          </cell>
          <cell r="E132" t="str">
            <v>5711494607242</v>
          </cell>
          <cell r="F132">
            <v>934.31795599999998</v>
          </cell>
          <cell r="G132" t="str">
            <v>LB</v>
          </cell>
          <cell r="H132">
            <v>822.543722</v>
          </cell>
          <cell r="I132" t="str">
            <v>LB</v>
          </cell>
          <cell r="J132">
            <v>22342</v>
          </cell>
        </row>
        <row r="133">
          <cell r="A133">
            <v>91159424</v>
          </cell>
          <cell r="B133" t="str">
            <v>CR64-7-2   AGA KUBV 37KW 50PEO</v>
          </cell>
          <cell r="C133" t="str">
            <v>CR064</v>
          </cell>
          <cell r="D133" t="str">
            <v>30</v>
          </cell>
          <cell r="E133" t="str">
            <v>5700394602372</v>
          </cell>
          <cell r="F133">
            <v>0</v>
          </cell>
          <cell r="G133" t="str">
            <v>LB</v>
          </cell>
          <cell r="H133">
            <v>0</v>
          </cell>
          <cell r="I133" t="str">
            <v>LB</v>
          </cell>
          <cell r="J133">
            <v>11828</v>
          </cell>
        </row>
        <row r="134">
          <cell r="A134">
            <v>98413745</v>
          </cell>
          <cell r="B134" t="str">
            <v>CR64-7-1 A-G-A-V-HQQV 3x400D 50 HZ</v>
          </cell>
          <cell r="C134" t="str">
            <v>CR064</v>
          </cell>
          <cell r="D134" t="str">
            <v>30</v>
          </cell>
          <cell r="E134" t="str">
            <v>5711494607600</v>
          </cell>
          <cell r="F134">
            <v>934.31795599999998</v>
          </cell>
          <cell r="G134" t="str">
            <v>LB</v>
          </cell>
          <cell r="H134">
            <v>822.543722</v>
          </cell>
          <cell r="I134" t="str">
            <v>LB</v>
          </cell>
          <cell r="J134">
            <v>22424</v>
          </cell>
        </row>
        <row r="135">
          <cell r="A135">
            <v>98413718</v>
          </cell>
          <cell r="B135" t="str">
            <v>CR64-7-1 A-G-A-E-HQQE 3x400D 50 HZ</v>
          </cell>
          <cell r="C135" t="str">
            <v>CR064</v>
          </cell>
          <cell r="D135" t="str">
            <v>30</v>
          </cell>
          <cell r="E135" t="str">
            <v>5711494607266</v>
          </cell>
          <cell r="F135">
            <v>934.31795599999998</v>
          </cell>
          <cell r="G135" t="str">
            <v>LB</v>
          </cell>
          <cell r="H135">
            <v>822.543722</v>
          </cell>
          <cell r="I135" t="str">
            <v>LB</v>
          </cell>
          <cell r="J135">
            <v>22342</v>
          </cell>
        </row>
        <row r="136">
          <cell r="A136">
            <v>91159425</v>
          </cell>
          <cell r="B136" t="str">
            <v>CR64-7-1   AGA KUBV 37KW 50PEO</v>
          </cell>
          <cell r="C136" t="str">
            <v>CR064</v>
          </cell>
          <cell r="D136" t="str">
            <v>30</v>
          </cell>
          <cell r="E136" t="str">
            <v>5700394602389</v>
          </cell>
          <cell r="F136">
            <v>0</v>
          </cell>
          <cell r="G136" t="str">
            <v>LB</v>
          </cell>
          <cell r="H136">
            <v>0</v>
          </cell>
          <cell r="I136" t="str">
            <v>LB</v>
          </cell>
          <cell r="J136">
            <v>11828</v>
          </cell>
        </row>
        <row r="137">
          <cell r="A137">
            <v>91159406</v>
          </cell>
          <cell r="B137" t="str">
            <v>CR64-7-1   AGA KUBE 37KW 50PEO</v>
          </cell>
          <cell r="C137" t="str">
            <v>CR064</v>
          </cell>
          <cell r="D137" t="str">
            <v>30</v>
          </cell>
          <cell r="E137" t="str">
            <v>5700394602198</v>
          </cell>
          <cell r="F137">
            <v>0</v>
          </cell>
          <cell r="G137" t="str">
            <v>LB</v>
          </cell>
          <cell r="H137">
            <v>0</v>
          </cell>
          <cell r="I137" t="str">
            <v>LB</v>
          </cell>
          <cell r="J137">
            <v>11746</v>
          </cell>
        </row>
        <row r="138">
          <cell r="A138">
            <v>98413741</v>
          </cell>
          <cell r="B138" t="str">
            <v>CR64-6-2 A-G-A-V-HQQV 3x400D 50 HZ</v>
          </cell>
          <cell r="C138" t="str">
            <v>CR064</v>
          </cell>
          <cell r="D138" t="str">
            <v>30</v>
          </cell>
          <cell r="E138" t="str">
            <v>5711494607525</v>
          </cell>
          <cell r="F138">
            <v>869.28166599999997</v>
          </cell>
          <cell r="G138" t="str">
            <v>LB</v>
          </cell>
          <cell r="H138">
            <v>757.50743199999999</v>
          </cell>
          <cell r="I138" t="str">
            <v>LB</v>
          </cell>
          <cell r="J138">
            <v>19691</v>
          </cell>
        </row>
        <row r="139">
          <cell r="A139">
            <v>98413714</v>
          </cell>
          <cell r="B139" t="str">
            <v>CR64-6-2 A-G-A-E-HQQE 3x400D 50 HZ</v>
          </cell>
          <cell r="C139" t="str">
            <v>CR064</v>
          </cell>
          <cell r="D139" t="str">
            <v>30</v>
          </cell>
          <cell r="E139" t="str">
            <v>5711494607181</v>
          </cell>
          <cell r="F139">
            <v>869.28166599999997</v>
          </cell>
          <cell r="G139" t="str">
            <v>LB</v>
          </cell>
          <cell r="H139">
            <v>757.50743199999999</v>
          </cell>
          <cell r="I139" t="str">
            <v>LB</v>
          </cell>
          <cell r="J139">
            <v>19609</v>
          </cell>
        </row>
        <row r="140">
          <cell r="A140">
            <v>91159421</v>
          </cell>
          <cell r="B140" t="str">
            <v>CR64-6-2   AGA KUBV 30KW 50PEO</v>
          </cell>
          <cell r="C140" t="str">
            <v>CR064</v>
          </cell>
          <cell r="D140" t="str">
            <v>30</v>
          </cell>
          <cell r="E140" t="str">
            <v>5700394602341</v>
          </cell>
          <cell r="F140">
            <v>0</v>
          </cell>
          <cell r="G140" t="str">
            <v>LB</v>
          </cell>
          <cell r="H140">
            <v>0</v>
          </cell>
          <cell r="I140" t="str">
            <v>LB</v>
          </cell>
          <cell r="J140">
            <v>11250</v>
          </cell>
        </row>
        <row r="141">
          <cell r="A141">
            <v>91159402</v>
          </cell>
          <cell r="B141" t="str">
            <v>CR64-6-2   AGA KUBE 30KW 50PEO</v>
          </cell>
          <cell r="C141" t="str">
            <v>CR064</v>
          </cell>
          <cell r="D141" t="str">
            <v>30</v>
          </cell>
          <cell r="E141" t="str">
            <v>5700394602150</v>
          </cell>
          <cell r="F141">
            <v>0</v>
          </cell>
          <cell r="G141" t="str">
            <v>LB</v>
          </cell>
          <cell r="H141">
            <v>0</v>
          </cell>
          <cell r="I141" t="str">
            <v>LB</v>
          </cell>
          <cell r="J141">
            <v>11168</v>
          </cell>
        </row>
        <row r="142">
          <cell r="A142">
            <v>98413742</v>
          </cell>
          <cell r="B142" t="str">
            <v>CR64-6-1 A-G-A-V-HQQV 3x400D 50 HZ</v>
          </cell>
          <cell r="C142" t="str">
            <v>CR064</v>
          </cell>
          <cell r="D142" t="str">
            <v>30</v>
          </cell>
          <cell r="E142" t="str">
            <v>5711494607549</v>
          </cell>
          <cell r="F142">
            <v>924.39716599999997</v>
          </cell>
          <cell r="G142" t="str">
            <v>LB</v>
          </cell>
          <cell r="H142">
            <v>812.62293199999999</v>
          </cell>
          <cell r="I142" t="str">
            <v>LB</v>
          </cell>
          <cell r="J142">
            <v>21846</v>
          </cell>
        </row>
        <row r="143">
          <cell r="A143">
            <v>98413715</v>
          </cell>
          <cell r="B143" t="str">
            <v>CR64-6-1 A-G-A-E-HQQE 3x400D 50 HZ</v>
          </cell>
          <cell r="C143" t="str">
            <v>CR064</v>
          </cell>
          <cell r="D143" t="str">
            <v>30</v>
          </cell>
          <cell r="E143" t="str">
            <v>5711494607204</v>
          </cell>
          <cell r="F143">
            <v>924.39716599999997</v>
          </cell>
          <cell r="G143" t="str">
            <v>LB</v>
          </cell>
          <cell r="H143">
            <v>812.62293199999999</v>
          </cell>
          <cell r="I143" t="str">
            <v>LB</v>
          </cell>
          <cell r="J143">
            <v>21764</v>
          </cell>
        </row>
        <row r="144">
          <cell r="A144">
            <v>91159422</v>
          </cell>
          <cell r="B144" t="str">
            <v>CR64-6-1   AGA KUBV 37KW 50PEO</v>
          </cell>
          <cell r="C144" t="str">
            <v>CR064</v>
          </cell>
          <cell r="D144" t="str">
            <v>30</v>
          </cell>
          <cell r="E144" t="str">
            <v>5700394602358</v>
          </cell>
          <cell r="F144">
            <v>0</v>
          </cell>
          <cell r="G144" t="str">
            <v>LB</v>
          </cell>
          <cell r="H144">
            <v>0</v>
          </cell>
          <cell r="I144" t="str">
            <v>LB</v>
          </cell>
          <cell r="J144">
            <v>11250</v>
          </cell>
        </row>
        <row r="145">
          <cell r="A145">
            <v>98413743</v>
          </cell>
          <cell r="B145" t="str">
            <v>CR64-6 A-G-A-V-HQQV 3x400D 50 HZ</v>
          </cell>
          <cell r="C145" t="str">
            <v>CR064</v>
          </cell>
          <cell r="D145" t="str">
            <v>30</v>
          </cell>
          <cell r="E145" t="str">
            <v>5711494607563</v>
          </cell>
          <cell r="F145">
            <v>924.39716599999997</v>
          </cell>
          <cell r="G145" t="str">
            <v>LB</v>
          </cell>
          <cell r="H145">
            <v>812.62293199999999</v>
          </cell>
          <cell r="I145" t="str">
            <v>LB</v>
          </cell>
          <cell r="J145">
            <v>21846</v>
          </cell>
        </row>
        <row r="146">
          <cell r="A146">
            <v>98413716</v>
          </cell>
          <cell r="B146" t="str">
            <v>CR64-6 A-G-A-E-HQQE 3x400D 50 HZ</v>
          </cell>
          <cell r="C146" t="str">
            <v>CR064</v>
          </cell>
          <cell r="D146" t="str">
            <v>30</v>
          </cell>
          <cell r="E146" t="str">
            <v>5711494607228</v>
          </cell>
          <cell r="F146">
            <v>924.39716599999997</v>
          </cell>
          <cell r="G146" t="str">
            <v>LB</v>
          </cell>
          <cell r="H146">
            <v>812.62293199999999</v>
          </cell>
          <cell r="I146" t="str">
            <v>LB</v>
          </cell>
          <cell r="J146">
            <v>21764</v>
          </cell>
        </row>
        <row r="147">
          <cell r="A147">
            <v>91159423</v>
          </cell>
          <cell r="B147" t="str">
            <v>CR64-6     AGA KUBV 37KW 50PEO</v>
          </cell>
          <cell r="C147" t="str">
            <v>CR064</v>
          </cell>
          <cell r="D147" t="str">
            <v>30</v>
          </cell>
          <cell r="E147" t="str">
            <v>5700394602365</v>
          </cell>
          <cell r="F147">
            <v>0</v>
          </cell>
          <cell r="G147" t="str">
            <v>LB</v>
          </cell>
          <cell r="H147">
            <v>0</v>
          </cell>
          <cell r="I147" t="str">
            <v>LB</v>
          </cell>
          <cell r="J147">
            <v>11250</v>
          </cell>
        </row>
        <row r="148">
          <cell r="A148">
            <v>91159404</v>
          </cell>
          <cell r="B148" t="str">
            <v>CR64-6     AGA KUBE 37KW 50PEO</v>
          </cell>
          <cell r="C148" t="str">
            <v>CR064</v>
          </cell>
          <cell r="D148" t="str">
            <v>30</v>
          </cell>
          <cell r="E148" t="str">
            <v>5700394602174</v>
          </cell>
          <cell r="F148">
            <v>0</v>
          </cell>
          <cell r="G148" t="str">
            <v>LB</v>
          </cell>
          <cell r="H148">
            <v>0</v>
          </cell>
          <cell r="I148" t="str">
            <v>LB</v>
          </cell>
          <cell r="J148">
            <v>11168</v>
          </cell>
        </row>
        <row r="149">
          <cell r="A149">
            <v>97653869</v>
          </cell>
          <cell r="B149" t="str">
            <v>CR64-5-2 K-G-A-E-HQQE 3x230/460 60 HZ</v>
          </cell>
          <cell r="C149" t="str">
            <v>CR064</v>
          </cell>
          <cell r="D149" t="str">
            <v>3L</v>
          </cell>
          <cell r="E149" t="str">
            <v>5710620270510</v>
          </cell>
          <cell r="F149">
            <v>842.20893239999987</v>
          </cell>
          <cell r="G149" t="str">
            <v>LB</v>
          </cell>
          <cell r="H149">
            <v>824.30741799999987</v>
          </cell>
          <cell r="I149" t="str">
            <v>LB</v>
          </cell>
          <cell r="J149">
            <v>22549</v>
          </cell>
        </row>
        <row r="150">
          <cell r="A150">
            <v>96654151</v>
          </cell>
          <cell r="B150" t="str">
            <v>CR64-5-2 I-G-A-V-HQQV 3x230/460 60 HZ</v>
          </cell>
          <cell r="C150" t="str">
            <v>CR064</v>
          </cell>
          <cell r="D150" t="str">
            <v>30</v>
          </cell>
          <cell r="E150" t="str">
            <v>5700836876439</v>
          </cell>
          <cell r="F150">
            <v>842.20893239999987</v>
          </cell>
          <cell r="G150" t="str">
            <v>LB</v>
          </cell>
          <cell r="H150">
            <v>824.30741799999987</v>
          </cell>
          <cell r="I150" t="str">
            <v>LB</v>
          </cell>
          <cell r="J150">
            <v>22256</v>
          </cell>
        </row>
        <row r="151">
          <cell r="A151">
            <v>96654150</v>
          </cell>
          <cell r="B151" t="str">
            <v>CR64-5-2 I-G-A-E-HQQE 3x230/460 60 HZ</v>
          </cell>
          <cell r="C151" t="str">
            <v>CR064</v>
          </cell>
          <cell r="D151" t="str">
            <v>30</v>
          </cell>
          <cell r="E151" t="str">
            <v>5700836876446</v>
          </cell>
          <cell r="F151">
            <v>842.20893239999987</v>
          </cell>
          <cell r="G151" t="str">
            <v>LB</v>
          </cell>
          <cell r="H151">
            <v>824.30741799999987</v>
          </cell>
          <cell r="I151" t="str">
            <v>LB</v>
          </cell>
          <cell r="J151">
            <v>22174</v>
          </cell>
        </row>
        <row r="152">
          <cell r="A152">
            <v>91129154</v>
          </cell>
          <cell r="B152" t="str">
            <v>CR64-5-2 A-G-A-V-HQQV 60HP3x230/460 TEF</v>
          </cell>
          <cell r="C152" t="str">
            <v>CR064</v>
          </cell>
          <cell r="D152" t="str">
            <v>30</v>
          </cell>
          <cell r="E152" t="str">
            <v>5700835336071</v>
          </cell>
          <cell r="F152">
            <v>1061.5245299999999</v>
          </cell>
          <cell r="G152" t="str">
            <v>LB</v>
          </cell>
          <cell r="H152">
            <v>847.67638999999997</v>
          </cell>
          <cell r="I152" t="str">
            <v>LB</v>
          </cell>
          <cell r="J152">
            <v>22062</v>
          </cell>
        </row>
        <row r="153">
          <cell r="A153">
            <v>98413728</v>
          </cell>
          <cell r="B153" t="str">
            <v>CR64-5-2 A-G-A-V-HQQV 3x400D 50 HZ</v>
          </cell>
          <cell r="C153" t="str">
            <v>CR064</v>
          </cell>
          <cell r="D153" t="str">
            <v>30</v>
          </cell>
          <cell r="E153" t="str">
            <v>5711494607464</v>
          </cell>
          <cell r="F153">
            <v>847.89685199999997</v>
          </cell>
          <cell r="G153" t="str">
            <v>LB</v>
          </cell>
          <cell r="H153">
            <v>736.12261799999987</v>
          </cell>
          <cell r="I153" t="str">
            <v>LB</v>
          </cell>
          <cell r="J153">
            <v>18791</v>
          </cell>
        </row>
        <row r="154">
          <cell r="A154">
            <v>91129106</v>
          </cell>
          <cell r="B154" t="str">
            <v>CR64-5-2 A-G-A-V-HQQV 324/326TSC 60 HZ</v>
          </cell>
          <cell r="C154" t="str">
            <v>CR064</v>
          </cell>
          <cell r="D154" t="str">
            <v>30</v>
          </cell>
          <cell r="E154" t="str">
            <v>5700397045497</v>
          </cell>
          <cell r="F154">
            <v>235.93843239999998</v>
          </cell>
          <cell r="G154" t="str">
            <v>LB</v>
          </cell>
          <cell r="H154">
            <v>218.03691799999999</v>
          </cell>
          <cell r="I154" t="str">
            <v>LB</v>
          </cell>
          <cell r="J154">
            <v>10349</v>
          </cell>
        </row>
        <row r="155">
          <cell r="A155">
            <v>98413711</v>
          </cell>
          <cell r="B155" t="str">
            <v>CR64-5-2 A-G-A-E-HQQE 3x400D 50 HZ</v>
          </cell>
          <cell r="C155" t="str">
            <v>CR064</v>
          </cell>
          <cell r="D155" t="str">
            <v>30</v>
          </cell>
          <cell r="E155" t="str">
            <v>5711494607129</v>
          </cell>
          <cell r="F155">
            <v>847.89685199999997</v>
          </cell>
          <cell r="G155" t="str">
            <v>LB</v>
          </cell>
          <cell r="H155">
            <v>736.12261799999987</v>
          </cell>
          <cell r="I155" t="str">
            <v>LB</v>
          </cell>
          <cell r="J155">
            <v>18709</v>
          </cell>
        </row>
        <row r="156">
          <cell r="A156">
            <v>91129152</v>
          </cell>
          <cell r="B156" t="str">
            <v>CR64-5-2 A-G-A-E-HQQE 3x230/460 60 HZ</v>
          </cell>
          <cell r="C156" t="str">
            <v>CR064</v>
          </cell>
          <cell r="D156" t="str">
            <v>30</v>
          </cell>
          <cell r="E156" t="str">
            <v>5700398281368</v>
          </cell>
          <cell r="F156">
            <v>842.20893239999987</v>
          </cell>
          <cell r="G156" t="str">
            <v>LB</v>
          </cell>
          <cell r="H156">
            <v>824.30741799999987</v>
          </cell>
          <cell r="I156" t="str">
            <v>LB</v>
          </cell>
          <cell r="J156">
            <v>21980</v>
          </cell>
        </row>
        <row r="157">
          <cell r="A157">
            <v>91129128</v>
          </cell>
          <cell r="B157" t="str">
            <v>CR64-5-2 A-G-A-E-HQQE 3x230/460 60 HZ</v>
          </cell>
          <cell r="C157" t="str">
            <v>CR064</v>
          </cell>
          <cell r="D157" t="str">
            <v>30</v>
          </cell>
          <cell r="E157" t="str">
            <v>5700832102938</v>
          </cell>
          <cell r="F157">
            <v>707.94757439999989</v>
          </cell>
          <cell r="G157" t="str">
            <v>LB</v>
          </cell>
          <cell r="H157">
            <v>690.0460599999999</v>
          </cell>
          <cell r="I157" t="str">
            <v>LB</v>
          </cell>
          <cell r="J157">
            <v>19750</v>
          </cell>
        </row>
        <row r="158">
          <cell r="A158">
            <v>91129104</v>
          </cell>
          <cell r="B158" t="str">
            <v>CR64-5-2 A-G-A-E-HQQE 324/326TSC 60 HZ</v>
          </cell>
          <cell r="C158" t="str">
            <v>CR064</v>
          </cell>
          <cell r="D158" t="str">
            <v>30</v>
          </cell>
          <cell r="E158" t="str">
            <v>5700397035924</v>
          </cell>
          <cell r="F158">
            <v>235.93843239999998</v>
          </cell>
          <cell r="G158" t="str">
            <v>LB</v>
          </cell>
          <cell r="H158">
            <v>218.03691799999999</v>
          </cell>
          <cell r="I158" t="str">
            <v>LB</v>
          </cell>
          <cell r="J158">
            <v>10268</v>
          </cell>
        </row>
        <row r="159">
          <cell r="A159">
            <v>91159418</v>
          </cell>
          <cell r="B159" t="str">
            <v>CR64-5-2   AGA KUBV 30KW 50PEO</v>
          </cell>
          <cell r="C159" t="str">
            <v>CR064</v>
          </cell>
          <cell r="D159" t="str">
            <v>30</v>
          </cell>
          <cell r="E159" t="str">
            <v>5700394602310</v>
          </cell>
          <cell r="F159">
            <v>0</v>
          </cell>
          <cell r="G159" t="str">
            <v>LB</v>
          </cell>
          <cell r="H159">
            <v>0</v>
          </cell>
          <cell r="I159" t="str">
            <v>LB</v>
          </cell>
          <cell r="J159">
            <v>10350</v>
          </cell>
        </row>
        <row r="160">
          <cell r="A160">
            <v>91159399</v>
          </cell>
          <cell r="B160" t="str">
            <v>CR64-5-2   AGA KUBE 30KW 50PEO</v>
          </cell>
          <cell r="C160" t="str">
            <v>CR064</v>
          </cell>
          <cell r="D160" t="str">
            <v>30</v>
          </cell>
          <cell r="E160" t="str">
            <v>5700394602129</v>
          </cell>
          <cell r="F160">
            <v>0</v>
          </cell>
          <cell r="G160" t="str">
            <v>LB</v>
          </cell>
          <cell r="H160">
            <v>0</v>
          </cell>
          <cell r="I160" t="str">
            <v>LB</v>
          </cell>
          <cell r="J160">
            <v>10268</v>
          </cell>
        </row>
        <row r="161">
          <cell r="A161">
            <v>98413729</v>
          </cell>
          <cell r="B161" t="str">
            <v>CR64-5-1 A-G-A-V-HQQV 3x400D 50 HZ</v>
          </cell>
          <cell r="C161" t="str">
            <v>CR064</v>
          </cell>
          <cell r="D161" t="str">
            <v>30</v>
          </cell>
          <cell r="E161" t="str">
            <v>5711494607488</v>
          </cell>
          <cell r="F161">
            <v>847.89685199999997</v>
          </cell>
          <cell r="G161" t="str">
            <v>LB</v>
          </cell>
          <cell r="H161">
            <v>736.12261799999987</v>
          </cell>
          <cell r="I161" t="str">
            <v>LB</v>
          </cell>
          <cell r="J161">
            <v>18791</v>
          </cell>
        </row>
        <row r="162">
          <cell r="A162">
            <v>98413712</v>
          </cell>
          <cell r="B162" t="str">
            <v>CR64-5-1 A-G-A-E-HQQE 3x400D 50 HZ</v>
          </cell>
          <cell r="C162" t="str">
            <v>CR064</v>
          </cell>
          <cell r="D162" t="str">
            <v>30</v>
          </cell>
          <cell r="E162" t="str">
            <v>5711494607143</v>
          </cell>
          <cell r="F162">
            <v>847.89685199999997</v>
          </cell>
          <cell r="G162" t="str">
            <v>LB</v>
          </cell>
          <cell r="H162">
            <v>736.12261799999987</v>
          </cell>
          <cell r="I162" t="str">
            <v>LB</v>
          </cell>
          <cell r="J162">
            <v>18709</v>
          </cell>
        </row>
        <row r="163">
          <cell r="A163">
            <v>91159419</v>
          </cell>
          <cell r="B163" t="str">
            <v>CR64-5-1   AGA KUBV 30KW 50PEO</v>
          </cell>
          <cell r="C163" t="str">
            <v>CR064</v>
          </cell>
          <cell r="D163" t="str">
            <v>30</v>
          </cell>
          <cell r="E163" t="str">
            <v>5700394602327</v>
          </cell>
          <cell r="F163">
            <v>0</v>
          </cell>
          <cell r="G163" t="str">
            <v>LB</v>
          </cell>
          <cell r="H163">
            <v>0</v>
          </cell>
          <cell r="I163" t="str">
            <v>LB</v>
          </cell>
          <cell r="J163">
            <v>10350</v>
          </cell>
        </row>
        <row r="164">
          <cell r="A164">
            <v>91159400</v>
          </cell>
          <cell r="B164" t="str">
            <v>CR64-5-1   AGA KUBE 30KW 50PEO</v>
          </cell>
          <cell r="C164" t="str">
            <v>CR064</v>
          </cell>
          <cell r="D164" t="str">
            <v>30</v>
          </cell>
          <cell r="E164" t="str">
            <v>5700394602136</v>
          </cell>
          <cell r="F164">
            <v>0</v>
          </cell>
          <cell r="G164" t="str">
            <v>LB</v>
          </cell>
          <cell r="H164">
            <v>0</v>
          </cell>
          <cell r="I164" t="str">
            <v>LB</v>
          </cell>
          <cell r="J164">
            <v>10268</v>
          </cell>
        </row>
        <row r="165">
          <cell r="A165">
            <v>98413730</v>
          </cell>
          <cell r="B165" t="str">
            <v>CR64-5 A-G-A-V-HQQV 3x400D 50 HZ</v>
          </cell>
          <cell r="C165" t="str">
            <v>CR064</v>
          </cell>
          <cell r="D165" t="str">
            <v>30</v>
          </cell>
          <cell r="E165" t="str">
            <v>5711494607501</v>
          </cell>
          <cell r="F165">
            <v>859.36087599999996</v>
          </cell>
          <cell r="G165" t="str">
            <v>LB</v>
          </cell>
          <cell r="H165">
            <v>747.58664199999998</v>
          </cell>
          <cell r="I165" t="str">
            <v>LB</v>
          </cell>
          <cell r="J165">
            <v>18791</v>
          </cell>
        </row>
        <row r="166">
          <cell r="A166">
            <v>98413713</v>
          </cell>
          <cell r="B166" t="str">
            <v>CR64-5 A-G-A-E-HQQE 3x400D 50 HZ</v>
          </cell>
          <cell r="C166" t="str">
            <v>CR064</v>
          </cell>
          <cell r="D166" t="str">
            <v>30</v>
          </cell>
          <cell r="E166" t="str">
            <v>5711494607167</v>
          </cell>
          <cell r="F166">
            <v>859.36087599999996</v>
          </cell>
          <cell r="G166" t="str">
            <v>LB</v>
          </cell>
          <cell r="H166">
            <v>747.58664199999998</v>
          </cell>
          <cell r="I166" t="str">
            <v>LB</v>
          </cell>
          <cell r="J166">
            <v>18709</v>
          </cell>
        </row>
        <row r="167">
          <cell r="A167">
            <v>91159420</v>
          </cell>
          <cell r="B167" t="str">
            <v>CR64-5     AGA KUBV 30KW 50PEO</v>
          </cell>
          <cell r="C167" t="str">
            <v>CR064</v>
          </cell>
          <cell r="D167" t="str">
            <v>30</v>
          </cell>
          <cell r="E167" t="str">
            <v>5700394602334</v>
          </cell>
          <cell r="F167">
            <v>0</v>
          </cell>
          <cell r="G167" t="str">
            <v>LB</v>
          </cell>
          <cell r="H167">
            <v>0</v>
          </cell>
          <cell r="I167" t="str">
            <v>LB</v>
          </cell>
          <cell r="J167">
            <v>10350</v>
          </cell>
        </row>
        <row r="168">
          <cell r="A168">
            <v>91159401</v>
          </cell>
          <cell r="B168" t="str">
            <v>CR64-5     AGA KUBE 30KW 50PEO</v>
          </cell>
          <cell r="C168" t="str">
            <v>CR064</v>
          </cell>
          <cell r="D168" t="str">
            <v>30</v>
          </cell>
          <cell r="E168" t="str">
            <v>5700394602143</v>
          </cell>
          <cell r="F168">
            <v>0</v>
          </cell>
          <cell r="G168" t="str">
            <v>LB</v>
          </cell>
          <cell r="H168">
            <v>0</v>
          </cell>
          <cell r="I168" t="str">
            <v>LB</v>
          </cell>
          <cell r="J168">
            <v>10268</v>
          </cell>
        </row>
        <row r="169">
          <cell r="A169">
            <v>97787970</v>
          </cell>
          <cell r="B169" t="str">
            <v>CR64-4-2 K-G-A-E-HQQE 3x230/460 60 HZ</v>
          </cell>
          <cell r="C169" t="str">
            <v>CR064</v>
          </cell>
          <cell r="D169" t="str">
            <v>3L</v>
          </cell>
          <cell r="E169" t="str">
            <v>5710624739921</v>
          </cell>
          <cell r="F169">
            <v>781.36142039999993</v>
          </cell>
          <cell r="G169" t="str">
            <v>LB</v>
          </cell>
          <cell r="H169">
            <v>763.45990599999993</v>
          </cell>
          <cell r="I169" t="str">
            <v>LB</v>
          </cell>
          <cell r="J169">
            <v>20406</v>
          </cell>
        </row>
        <row r="170">
          <cell r="A170">
            <v>99146545</v>
          </cell>
          <cell r="B170" t="str">
            <v>CR64-4-2 A-G-A-V-HQQV 3x230/460 60 HZ</v>
          </cell>
          <cell r="C170" t="str">
            <v>CR064</v>
          </cell>
          <cell r="D170" t="str">
            <v>06</v>
          </cell>
          <cell r="E170" t="str">
            <v>5712607614133</v>
          </cell>
          <cell r="F170">
            <v>713.01820039999996</v>
          </cell>
          <cell r="G170" t="str">
            <v>LB</v>
          </cell>
          <cell r="H170">
            <v>695.11668599999996</v>
          </cell>
          <cell r="I170" t="str">
            <v>LB</v>
          </cell>
          <cell r="J170">
            <v>17269</v>
          </cell>
        </row>
        <row r="171">
          <cell r="A171">
            <v>99139080</v>
          </cell>
          <cell r="B171" t="str">
            <v>CR64-4-2 A-G-A-V-HQQV 3x230/460 60 HZ</v>
          </cell>
          <cell r="C171" t="str">
            <v>CR064</v>
          </cell>
          <cell r="D171" t="str">
            <v>06</v>
          </cell>
          <cell r="E171" t="str">
            <v>5712607476885</v>
          </cell>
          <cell r="F171">
            <v>602.80924659999994</v>
          </cell>
          <cell r="G171" t="str">
            <v>LB</v>
          </cell>
          <cell r="H171">
            <v>584.90773219999994</v>
          </cell>
          <cell r="I171" t="str">
            <v>LB</v>
          </cell>
          <cell r="J171">
            <v>15710</v>
          </cell>
        </row>
        <row r="172">
          <cell r="A172">
            <v>98413725</v>
          </cell>
          <cell r="B172" t="str">
            <v>CR64-4-2 A-G-A-V-HQQV 3x230/400 50 HZ</v>
          </cell>
          <cell r="C172" t="str">
            <v>CR064</v>
          </cell>
          <cell r="D172" t="str">
            <v>30</v>
          </cell>
          <cell r="E172" t="str">
            <v>5711494607402</v>
          </cell>
          <cell r="F172">
            <v>506.84213799999998</v>
          </cell>
          <cell r="G172" t="str">
            <v>LB</v>
          </cell>
          <cell r="H172">
            <v>434.08967799999999</v>
          </cell>
          <cell r="I172" t="str">
            <v>LB</v>
          </cell>
          <cell r="J172">
            <v>13263</v>
          </cell>
        </row>
        <row r="173">
          <cell r="A173">
            <v>99170765</v>
          </cell>
          <cell r="B173" t="str">
            <v>CR64-4-2 A-G-A-V-HQQV 324/326TSC 60 HZ</v>
          </cell>
          <cell r="C173" t="str">
            <v>CR064</v>
          </cell>
          <cell r="D173">
            <v>30</v>
          </cell>
          <cell r="E173" t="str">
            <v>5712608039478</v>
          </cell>
          <cell r="F173">
            <v>209.72109135999997</v>
          </cell>
          <cell r="G173" t="str">
            <v>LB</v>
          </cell>
          <cell r="H173">
            <v>191.81957695999998</v>
          </cell>
          <cell r="I173" t="str">
            <v>LB</v>
          </cell>
          <cell r="J173">
            <v>9422</v>
          </cell>
        </row>
        <row r="174">
          <cell r="A174">
            <v>98256298</v>
          </cell>
          <cell r="B174" t="str">
            <v>CR64-4-2 A-G-A-E-HQQE 3x230/460 60 HZ</v>
          </cell>
          <cell r="C174" t="str">
            <v>CR064</v>
          </cell>
          <cell r="D174" t="str">
            <v>30</v>
          </cell>
          <cell r="E174" t="str">
            <v>5711492177730</v>
          </cell>
          <cell r="F174">
            <v>713.01820039999996</v>
          </cell>
          <cell r="G174" t="str">
            <v>LB</v>
          </cell>
          <cell r="H174">
            <v>695.11668599999996</v>
          </cell>
          <cell r="I174" t="str">
            <v>LB</v>
          </cell>
          <cell r="J174">
            <v>17187</v>
          </cell>
        </row>
        <row r="175">
          <cell r="A175">
            <v>97702822</v>
          </cell>
          <cell r="B175" t="str">
            <v>CR64-4-2 A-G-A-E-HQQE 3x230/460 60 HZ</v>
          </cell>
          <cell r="C175" t="str">
            <v>CR064</v>
          </cell>
          <cell r="D175" t="str">
            <v>30</v>
          </cell>
          <cell r="E175" t="str">
            <v>5710622222456</v>
          </cell>
          <cell r="F175">
            <v>602.80924659999994</v>
          </cell>
          <cell r="G175" t="str">
            <v>LB</v>
          </cell>
          <cell r="H175">
            <v>584.90773219999994</v>
          </cell>
          <cell r="I175" t="str">
            <v>LB</v>
          </cell>
          <cell r="J175">
            <v>15628</v>
          </cell>
        </row>
        <row r="176">
          <cell r="A176">
            <v>98413708</v>
          </cell>
          <cell r="B176" t="str">
            <v>CR64-4-2 A-G-A-E-HQQE 3x230/400 50 HZ</v>
          </cell>
          <cell r="C176" t="str">
            <v>CR064</v>
          </cell>
          <cell r="D176" t="str">
            <v>30</v>
          </cell>
          <cell r="E176" t="str">
            <v>5711494607068</v>
          </cell>
          <cell r="F176">
            <v>506.84213799999998</v>
          </cell>
          <cell r="G176" t="str">
            <v>LB</v>
          </cell>
          <cell r="H176">
            <v>434.08967799999999</v>
          </cell>
          <cell r="I176" t="str">
            <v>LB</v>
          </cell>
          <cell r="J176">
            <v>13181</v>
          </cell>
        </row>
        <row r="177">
          <cell r="A177">
            <v>99170762</v>
          </cell>
          <cell r="B177" t="str">
            <v>CR64-4-2 A-G-A-E-HQQE 324/326TSC 60 HZ</v>
          </cell>
          <cell r="C177" t="str">
            <v>CR064</v>
          </cell>
          <cell r="D177">
            <v>30</v>
          </cell>
          <cell r="E177" t="str">
            <v>5712608039447</v>
          </cell>
          <cell r="F177">
            <v>209.72109135999997</v>
          </cell>
          <cell r="G177" t="str">
            <v>LB</v>
          </cell>
          <cell r="H177">
            <v>191.81957695999998</v>
          </cell>
          <cell r="I177" t="str">
            <v>LB</v>
          </cell>
          <cell r="J177">
            <v>9341</v>
          </cell>
        </row>
        <row r="178">
          <cell r="A178">
            <v>91159415</v>
          </cell>
          <cell r="B178" t="str">
            <v>CR64-4-2  AGA KUBV 18.5K 50PEO</v>
          </cell>
          <cell r="C178" t="str">
            <v>CR064</v>
          </cell>
          <cell r="D178" t="str">
            <v>30</v>
          </cell>
          <cell r="E178" t="str">
            <v>5700394602280</v>
          </cell>
          <cell r="F178">
            <v>0</v>
          </cell>
          <cell r="G178" t="str">
            <v>LB</v>
          </cell>
          <cell r="H178">
            <v>0</v>
          </cell>
          <cell r="I178" t="str">
            <v>LB</v>
          </cell>
          <cell r="J178">
            <v>9423</v>
          </cell>
        </row>
        <row r="179">
          <cell r="A179">
            <v>91159396</v>
          </cell>
          <cell r="B179" t="str">
            <v>CR64-4-2  AGA KUBE 18.5K 50PEO</v>
          </cell>
          <cell r="C179" t="str">
            <v>CR064</v>
          </cell>
          <cell r="D179" t="str">
            <v>30</v>
          </cell>
          <cell r="E179" t="str">
            <v>5700394602099</v>
          </cell>
          <cell r="F179">
            <v>0</v>
          </cell>
          <cell r="G179" t="str">
            <v>LB</v>
          </cell>
          <cell r="H179">
            <v>0</v>
          </cell>
          <cell r="I179" t="str">
            <v>LB</v>
          </cell>
          <cell r="J179">
            <v>9341</v>
          </cell>
        </row>
        <row r="180">
          <cell r="A180">
            <v>97788001</v>
          </cell>
          <cell r="B180" t="str">
            <v>CR64-4-1 K-G-A-E-HQQE 3x230/460 60 HZ</v>
          </cell>
          <cell r="C180" t="str">
            <v>CR064</v>
          </cell>
          <cell r="D180" t="str">
            <v>3L</v>
          </cell>
          <cell r="E180" t="str">
            <v>5710624739952</v>
          </cell>
          <cell r="F180">
            <v>781.36142039999993</v>
          </cell>
          <cell r="G180" t="str">
            <v>LB</v>
          </cell>
          <cell r="H180">
            <v>763.45990599999993</v>
          </cell>
          <cell r="I180" t="str">
            <v>LB</v>
          </cell>
          <cell r="J180">
            <v>20406</v>
          </cell>
        </row>
        <row r="181">
          <cell r="A181">
            <v>96418933</v>
          </cell>
          <cell r="B181" t="str">
            <v>CR64-4-1 A-G-A-V-HQQV 3x230/460 60 HZ</v>
          </cell>
          <cell r="C181" t="str">
            <v>CR064</v>
          </cell>
          <cell r="D181" t="str">
            <v>30</v>
          </cell>
          <cell r="E181" t="str">
            <v>5700390740221</v>
          </cell>
          <cell r="F181">
            <v>781.36142039999993</v>
          </cell>
          <cell r="G181" t="str">
            <v>LB</v>
          </cell>
          <cell r="H181">
            <v>763.45990599999993</v>
          </cell>
          <cell r="I181" t="str">
            <v>LB</v>
          </cell>
          <cell r="J181">
            <v>19919</v>
          </cell>
        </row>
        <row r="182">
          <cell r="A182">
            <v>96418922</v>
          </cell>
          <cell r="B182" t="str">
            <v>CR64-4-1 A-G-A-V-HQQV 3x230/460 60 HZ</v>
          </cell>
          <cell r="C182" t="str">
            <v>CR064</v>
          </cell>
          <cell r="D182" t="str">
            <v>30</v>
          </cell>
          <cell r="E182" t="str">
            <v>5700390739799</v>
          </cell>
          <cell r="F182">
            <v>653.22890599999994</v>
          </cell>
          <cell r="G182" t="str">
            <v>LB</v>
          </cell>
          <cell r="H182">
            <v>635.32739159999994</v>
          </cell>
          <cell r="I182" t="str">
            <v>LB</v>
          </cell>
          <cell r="J182">
            <v>17345</v>
          </cell>
        </row>
        <row r="183">
          <cell r="A183">
            <v>98413726</v>
          </cell>
          <cell r="B183" t="str">
            <v>CR64-4-1 A-G-A-V-HQQV 3x230/400 50 HZ</v>
          </cell>
          <cell r="C183" t="str">
            <v>CR064</v>
          </cell>
          <cell r="D183" t="str">
            <v>30</v>
          </cell>
          <cell r="E183" t="str">
            <v>5711494607426</v>
          </cell>
          <cell r="F183">
            <v>539.91143799999998</v>
          </cell>
          <cell r="G183" t="str">
            <v>LB</v>
          </cell>
          <cell r="H183">
            <v>467.15897799999999</v>
          </cell>
          <cell r="I183" t="str">
            <v>LB</v>
          </cell>
          <cell r="J183">
            <v>14573</v>
          </cell>
        </row>
        <row r="184">
          <cell r="A184">
            <v>96416018</v>
          </cell>
          <cell r="B184" t="str">
            <v>CR64-4-1 A-G-A-V-HQQV 324/326TSC 60 HZ</v>
          </cell>
          <cell r="C184" t="str">
            <v>CR064</v>
          </cell>
          <cell r="D184" t="str">
            <v>30</v>
          </cell>
          <cell r="E184" t="str">
            <v>5700390656539</v>
          </cell>
          <cell r="F184">
            <v>225.79718039999997</v>
          </cell>
          <cell r="G184" t="str">
            <v>LB</v>
          </cell>
          <cell r="H184">
            <v>207.89566599999998</v>
          </cell>
          <cell r="I184" t="str">
            <v>LB</v>
          </cell>
          <cell r="J184">
            <v>9422</v>
          </cell>
        </row>
        <row r="185">
          <cell r="A185">
            <v>96418866</v>
          </cell>
          <cell r="B185" t="str">
            <v>CR64-4-1 A-G-A-E-HQQE 3x230/460 60 HZ</v>
          </cell>
          <cell r="C185" t="str">
            <v>CR064</v>
          </cell>
          <cell r="D185" t="str">
            <v>30</v>
          </cell>
          <cell r="E185" t="str">
            <v>5700390737573</v>
          </cell>
          <cell r="F185">
            <v>781.36142039999993</v>
          </cell>
          <cell r="G185" t="str">
            <v>LB</v>
          </cell>
          <cell r="H185">
            <v>763.45990599999993</v>
          </cell>
          <cell r="I185" t="str">
            <v>LB</v>
          </cell>
          <cell r="J185">
            <v>19837</v>
          </cell>
        </row>
        <row r="186">
          <cell r="A186">
            <v>96418855</v>
          </cell>
          <cell r="B186" t="str">
            <v>CR64-4-1 A-G-A-E-HQQE 3x230/460 60 HZ</v>
          </cell>
          <cell r="C186" t="str">
            <v>CR064</v>
          </cell>
          <cell r="D186" t="str">
            <v>30</v>
          </cell>
          <cell r="E186" t="str">
            <v>5700390737139</v>
          </cell>
          <cell r="F186">
            <v>653.22890599999994</v>
          </cell>
          <cell r="G186" t="str">
            <v>LB</v>
          </cell>
          <cell r="H186">
            <v>635.32739159999994</v>
          </cell>
          <cell r="I186" t="str">
            <v>LB</v>
          </cell>
          <cell r="J186">
            <v>17263</v>
          </cell>
        </row>
        <row r="187">
          <cell r="A187">
            <v>98413709</v>
          </cell>
          <cell r="B187" t="str">
            <v>CR64-4-1 A-G-A-E-HQQE 3x230/400 50 HZ</v>
          </cell>
          <cell r="C187" t="str">
            <v>CR064</v>
          </cell>
          <cell r="D187" t="str">
            <v>30</v>
          </cell>
          <cell r="E187" t="str">
            <v>5711494607082</v>
          </cell>
          <cell r="F187">
            <v>539.91143799999998</v>
          </cell>
          <cell r="G187" t="str">
            <v>LB</v>
          </cell>
          <cell r="H187">
            <v>467.15897799999999</v>
          </cell>
          <cell r="I187" t="str">
            <v>LB</v>
          </cell>
          <cell r="J187">
            <v>14491</v>
          </cell>
        </row>
        <row r="188">
          <cell r="A188">
            <v>96416005</v>
          </cell>
          <cell r="B188" t="str">
            <v>CR64-4-1 A-G-A-E-HQQE 324/326TSC 60 HZ</v>
          </cell>
          <cell r="C188" t="str">
            <v>CR064</v>
          </cell>
          <cell r="D188" t="str">
            <v>30</v>
          </cell>
          <cell r="E188" t="str">
            <v>5700390655983</v>
          </cell>
          <cell r="F188">
            <v>225.79718039999997</v>
          </cell>
          <cell r="G188" t="str">
            <v>LB</v>
          </cell>
          <cell r="H188">
            <v>207.89566599999998</v>
          </cell>
          <cell r="I188" t="str">
            <v>LB</v>
          </cell>
          <cell r="J188">
            <v>9341</v>
          </cell>
        </row>
        <row r="189">
          <cell r="A189">
            <v>91159416</v>
          </cell>
          <cell r="B189" t="str">
            <v>CR64-4-1   AGA KUBV 22KW 50PEO</v>
          </cell>
          <cell r="C189" t="str">
            <v>CR064</v>
          </cell>
          <cell r="D189" t="str">
            <v>30</v>
          </cell>
          <cell r="E189" t="str">
            <v>5700394602297</v>
          </cell>
          <cell r="F189">
            <v>0</v>
          </cell>
          <cell r="G189" t="str">
            <v>LB</v>
          </cell>
          <cell r="H189">
            <v>0</v>
          </cell>
          <cell r="I189" t="str">
            <v>LB</v>
          </cell>
          <cell r="J189">
            <v>9423</v>
          </cell>
        </row>
        <row r="190">
          <cell r="A190">
            <v>91159397</v>
          </cell>
          <cell r="B190" t="str">
            <v>CR64-4-1   AGA KUBE 22KW 50PEO</v>
          </cell>
          <cell r="C190" t="str">
            <v>CR064</v>
          </cell>
          <cell r="D190" t="str">
            <v>30</v>
          </cell>
          <cell r="E190" t="str">
            <v>5700394602105</v>
          </cell>
          <cell r="F190">
            <v>0</v>
          </cell>
          <cell r="G190" t="str">
            <v>LB</v>
          </cell>
          <cell r="H190">
            <v>0</v>
          </cell>
          <cell r="I190" t="str">
            <v>LB</v>
          </cell>
          <cell r="J190">
            <v>9341</v>
          </cell>
        </row>
        <row r="191">
          <cell r="A191">
            <v>97788003</v>
          </cell>
          <cell r="B191" t="str">
            <v>CR64-4 K-G-A-E-HQQE 3x230/460 60 HZ</v>
          </cell>
          <cell r="C191" t="str">
            <v>CR064</v>
          </cell>
          <cell r="D191" t="str">
            <v>3L</v>
          </cell>
          <cell r="E191" t="str">
            <v>5710624739990</v>
          </cell>
          <cell r="F191">
            <v>832.06768039999997</v>
          </cell>
          <cell r="G191" t="str">
            <v>LB</v>
          </cell>
          <cell r="H191">
            <v>814.16616599999998</v>
          </cell>
          <cell r="I191" t="str">
            <v>LB</v>
          </cell>
          <cell r="J191">
            <v>21622</v>
          </cell>
        </row>
        <row r="192">
          <cell r="A192">
            <v>96654147</v>
          </cell>
          <cell r="B192" t="str">
            <v>CR64-4 I-G-A-V-HQQV 3x230/460 60 HZ</v>
          </cell>
          <cell r="C192" t="str">
            <v>CR064</v>
          </cell>
          <cell r="D192" t="str">
            <v>30</v>
          </cell>
          <cell r="E192" t="str">
            <v>5700836876323</v>
          </cell>
          <cell r="F192">
            <v>781.36142039999993</v>
          </cell>
          <cell r="G192" t="str">
            <v>LB</v>
          </cell>
          <cell r="H192">
            <v>763.45990599999993</v>
          </cell>
          <cell r="I192" t="str">
            <v>LB</v>
          </cell>
          <cell r="J192">
            <v>20113</v>
          </cell>
        </row>
        <row r="193">
          <cell r="A193">
            <v>96654146</v>
          </cell>
          <cell r="B193" t="str">
            <v>CR64-4 I-G-A-E-HQQE 3x230/460 60 HZ</v>
          </cell>
          <cell r="C193" t="str">
            <v>CR064</v>
          </cell>
          <cell r="D193" t="str">
            <v>30</v>
          </cell>
          <cell r="E193" t="str">
            <v>5700836876316</v>
          </cell>
          <cell r="F193">
            <v>781.36142039999993</v>
          </cell>
          <cell r="G193" t="str">
            <v>LB</v>
          </cell>
          <cell r="H193">
            <v>763.45990599999993</v>
          </cell>
          <cell r="I193" t="str">
            <v>LB</v>
          </cell>
          <cell r="J193">
            <v>20031</v>
          </cell>
        </row>
        <row r="194">
          <cell r="A194">
            <v>96418934</v>
          </cell>
          <cell r="B194" t="str">
            <v>CR64-4 A-G-A-V-HQQV 3x230/460 60 HZ</v>
          </cell>
          <cell r="C194" t="str">
            <v>CR064</v>
          </cell>
          <cell r="D194" t="str">
            <v>30</v>
          </cell>
          <cell r="E194" t="str">
            <v>5700390740269</v>
          </cell>
          <cell r="F194">
            <v>781.36142039999993</v>
          </cell>
          <cell r="G194" t="str">
            <v>LB</v>
          </cell>
          <cell r="H194">
            <v>763.45990599999993</v>
          </cell>
          <cell r="I194" t="str">
            <v>LB</v>
          </cell>
          <cell r="J194">
            <v>19919</v>
          </cell>
        </row>
        <row r="195">
          <cell r="A195">
            <v>96418923</v>
          </cell>
          <cell r="B195" t="str">
            <v>CR64-4 A-G-A-V-HQQV 3x230/460 60 HZ</v>
          </cell>
          <cell r="C195" t="str">
            <v>CR064</v>
          </cell>
          <cell r="D195" t="str">
            <v>30</v>
          </cell>
          <cell r="E195" t="str">
            <v>5700390739829</v>
          </cell>
          <cell r="F195">
            <v>653.22890599999994</v>
          </cell>
          <cell r="G195" t="str">
            <v>LB</v>
          </cell>
          <cell r="H195">
            <v>635.32739159999994</v>
          </cell>
          <cell r="I195" t="str">
            <v>LB</v>
          </cell>
          <cell r="J195">
            <v>17345</v>
          </cell>
        </row>
        <row r="196">
          <cell r="A196">
            <v>98413727</v>
          </cell>
          <cell r="B196" t="str">
            <v>CR64-4 A-G-A-V-HQQV 3x230/400 50 HZ</v>
          </cell>
          <cell r="C196" t="str">
            <v>CR064</v>
          </cell>
          <cell r="D196" t="str">
            <v>30</v>
          </cell>
          <cell r="E196" t="str">
            <v>5711494607440</v>
          </cell>
          <cell r="F196">
            <v>539.91143799999998</v>
          </cell>
          <cell r="G196" t="str">
            <v>LB</v>
          </cell>
          <cell r="H196">
            <v>467.15897799999999</v>
          </cell>
          <cell r="I196" t="str">
            <v>LB</v>
          </cell>
          <cell r="J196">
            <v>14573</v>
          </cell>
        </row>
        <row r="197">
          <cell r="A197">
            <v>96416019</v>
          </cell>
          <cell r="B197" t="str">
            <v>CR64-4 A-G-A-V-HQQV 324/326TSC 60 HZ</v>
          </cell>
          <cell r="C197" t="str">
            <v>CR064</v>
          </cell>
          <cell r="D197" t="str">
            <v>30</v>
          </cell>
          <cell r="E197" t="str">
            <v>5700390656577</v>
          </cell>
          <cell r="F197">
            <v>225.79718039999997</v>
          </cell>
          <cell r="G197" t="str">
            <v>LB</v>
          </cell>
          <cell r="H197">
            <v>207.89566599999998</v>
          </cell>
          <cell r="I197" t="str">
            <v>LB</v>
          </cell>
          <cell r="J197">
            <v>9422</v>
          </cell>
        </row>
        <row r="198">
          <cell r="A198">
            <v>96418867</v>
          </cell>
          <cell r="B198" t="str">
            <v>CR64-4 A-G-A-E-HQQE 3x230/460 60 HZ</v>
          </cell>
          <cell r="C198" t="str">
            <v>CR064</v>
          </cell>
          <cell r="D198" t="str">
            <v>30</v>
          </cell>
          <cell r="E198" t="str">
            <v>5700390737610</v>
          </cell>
          <cell r="F198">
            <v>781.36142039999993</v>
          </cell>
          <cell r="G198" t="str">
            <v>LB</v>
          </cell>
          <cell r="H198">
            <v>763.45990599999993</v>
          </cell>
          <cell r="I198" t="str">
            <v>LB</v>
          </cell>
          <cell r="J198">
            <v>19837</v>
          </cell>
        </row>
        <row r="199">
          <cell r="A199">
            <v>96418856</v>
          </cell>
          <cell r="B199" t="str">
            <v>CR64-4 A-G-A-E-HQQE 3x230/460 60 HZ</v>
          </cell>
          <cell r="C199" t="str">
            <v>CR064</v>
          </cell>
          <cell r="D199" t="str">
            <v>30</v>
          </cell>
          <cell r="E199" t="str">
            <v>5700390737177</v>
          </cell>
          <cell r="F199">
            <v>653.22890599999994</v>
          </cell>
          <cell r="G199" t="str">
            <v>LB</v>
          </cell>
          <cell r="H199">
            <v>635.32739159999994</v>
          </cell>
          <cell r="I199" t="str">
            <v>LB</v>
          </cell>
          <cell r="J199">
            <v>17263</v>
          </cell>
        </row>
        <row r="200">
          <cell r="A200">
            <v>98413710</v>
          </cell>
          <cell r="B200" t="str">
            <v>CR64-4 A-G-A-E-HQQE 3x230/400 50 HZ</v>
          </cell>
          <cell r="C200" t="str">
            <v>CR064</v>
          </cell>
          <cell r="D200" t="str">
            <v>30</v>
          </cell>
          <cell r="E200" t="str">
            <v>5711494607105</v>
          </cell>
          <cell r="F200">
            <v>539.91143799999998</v>
          </cell>
          <cell r="G200" t="str">
            <v>LB</v>
          </cell>
          <cell r="H200">
            <v>467.15897799999999</v>
          </cell>
          <cell r="I200" t="str">
            <v>LB</v>
          </cell>
          <cell r="J200">
            <v>14491</v>
          </cell>
        </row>
        <row r="201">
          <cell r="A201">
            <v>96416006</v>
          </cell>
          <cell r="B201" t="str">
            <v>CR64-4 A-G-A-E-HQQE 324/326TSC 60 HZ</v>
          </cell>
          <cell r="C201" t="str">
            <v>CR064</v>
          </cell>
          <cell r="D201" t="str">
            <v>30</v>
          </cell>
          <cell r="E201" t="str">
            <v>5700390656034</v>
          </cell>
          <cell r="F201">
            <v>225.79718039999997</v>
          </cell>
          <cell r="G201" t="str">
            <v>LB</v>
          </cell>
          <cell r="H201">
            <v>207.89566599999998</v>
          </cell>
          <cell r="I201" t="str">
            <v>LB</v>
          </cell>
          <cell r="J201">
            <v>9341</v>
          </cell>
        </row>
        <row r="202">
          <cell r="A202">
            <v>91159417</v>
          </cell>
          <cell r="B202" t="str">
            <v>CR64-4     AGA KUBV 22KW 50PEO</v>
          </cell>
          <cell r="C202" t="str">
            <v>CR064</v>
          </cell>
          <cell r="D202" t="str">
            <v>30</v>
          </cell>
          <cell r="E202" t="str">
            <v>5700394602303</v>
          </cell>
          <cell r="F202">
            <v>0</v>
          </cell>
          <cell r="G202" t="str">
            <v>LB</v>
          </cell>
          <cell r="H202">
            <v>0</v>
          </cell>
          <cell r="I202" t="str">
            <v>LB</v>
          </cell>
          <cell r="J202">
            <v>9423</v>
          </cell>
        </row>
        <row r="203">
          <cell r="A203">
            <v>91159398</v>
          </cell>
          <cell r="B203" t="str">
            <v>CR64-4     AGA KUBE 22KW 50PEO</v>
          </cell>
          <cell r="C203" t="str">
            <v>CR064</v>
          </cell>
          <cell r="D203" t="str">
            <v>30</v>
          </cell>
          <cell r="E203" t="str">
            <v>5700394602112</v>
          </cell>
          <cell r="F203">
            <v>0</v>
          </cell>
          <cell r="G203" t="str">
            <v>LB</v>
          </cell>
          <cell r="H203">
            <v>0</v>
          </cell>
          <cell r="I203" t="str">
            <v>LB</v>
          </cell>
          <cell r="J203">
            <v>9341</v>
          </cell>
        </row>
        <row r="204">
          <cell r="A204">
            <v>98405646</v>
          </cell>
          <cell r="B204" t="str">
            <v>CR64-3-2 K-G-A-E-HQQE 3x230/460 60 HZ</v>
          </cell>
          <cell r="C204" t="str">
            <v>CR064</v>
          </cell>
          <cell r="D204" t="str">
            <v>3L</v>
          </cell>
          <cell r="E204" t="str">
            <v>5711494454082</v>
          </cell>
          <cell r="F204">
            <v>691.41292439999995</v>
          </cell>
          <cell r="G204" t="str">
            <v>LB</v>
          </cell>
          <cell r="H204">
            <v>673.51140999999996</v>
          </cell>
          <cell r="I204" t="str">
            <v>LB</v>
          </cell>
          <cell r="J204">
            <v>17110</v>
          </cell>
        </row>
        <row r="205">
          <cell r="A205">
            <v>96418929</v>
          </cell>
          <cell r="B205" t="str">
            <v>CR64-3-2 A-G-A-V-HQQV 3x230/460 60 HZ</v>
          </cell>
          <cell r="C205" t="str">
            <v>CR064</v>
          </cell>
          <cell r="D205" t="str">
            <v>30</v>
          </cell>
          <cell r="E205" t="str">
            <v>5700390740061</v>
          </cell>
          <cell r="F205">
            <v>565.8598154</v>
          </cell>
          <cell r="G205" t="str">
            <v>LB</v>
          </cell>
          <cell r="H205">
            <v>547.95830100000001</v>
          </cell>
          <cell r="I205" t="str">
            <v>LB</v>
          </cell>
          <cell r="J205">
            <v>14025</v>
          </cell>
        </row>
        <row r="206">
          <cell r="A206">
            <v>96418918</v>
          </cell>
          <cell r="B206" t="str">
            <v>CR64-3-2 A-G-A-V-HQQV 3x230/460 60 HZ</v>
          </cell>
          <cell r="C206" t="str">
            <v>CR064</v>
          </cell>
          <cell r="D206" t="str">
            <v>30</v>
          </cell>
          <cell r="E206" t="str">
            <v>5700390739638</v>
          </cell>
          <cell r="F206">
            <v>514.02919919999999</v>
          </cell>
          <cell r="G206" t="str">
            <v>LB</v>
          </cell>
          <cell r="H206">
            <v>496.12768479999994</v>
          </cell>
          <cell r="I206" t="str">
            <v>LB</v>
          </cell>
          <cell r="J206">
            <v>13525</v>
          </cell>
        </row>
        <row r="207">
          <cell r="A207">
            <v>98413722</v>
          </cell>
          <cell r="B207" t="str">
            <v>CR64-3-2 A-G-A-V-HQQV 3x230/400 50 HZ</v>
          </cell>
          <cell r="C207" t="str">
            <v>CR064</v>
          </cell>
          <cell r="D207" t="str">
            <v>30</v>
          </cell>
          <cell r="E207" t="str">
            <v>5711494607341</v>
          </cell>
          <cell r="F207">
            <v>468.70221199999992</v>
          </cell>
          <cell r="G207" t="str">
            <v>LB</v>
          </cell>
          <cell r="H207">
            <v>395.94975199999993</v>
          </cell>
          <cell r="I207" t="str">
            <v>LB</v>
          </cell>
          <cell r="J207">
            <v>12402</v>
          </cell>
        </row>
        <row r="208">
          <cell r="A208">
            <v>96416014</v>
          </cell>
          <cell r="B208" t="str">
            <v>CR64-3-2 A-G-A-V-HQQV 284/286TC 60 HZ</v>
          </cell>
          <cell r="C208" t="str">
            <v>CR064</v>
          </cell>
          <cell r="D208" t="str">
            <v>30</v>
          </cell>
          <cell r="E208" t="str">
            <v>5700390656362</v>
          </cell>
          <cell r="F208">
            <v>190.08233639999997</v>
          </cell>
          <cell r="G208" t="str">
            <v>LB</v>
          </cell>
          <cell r="H208">
            <v>172.18082199999998</v>
          </cell>
          <cell r="I208" t="str">
            <v>LB</v>
          </cell>
          <cell r="J208">
            <v>8776</v>
          </cell>
        </row>
        <row r="209">
          <cell r="A209">
            <v>96418862</v>
          </cell>
          <cell r="B209" t="str">
            <v>CR64-3-2 A-G-A-E-HQQE 3x230/460 60 HZ</v>
          </cell>
          <cell r="C209" t="str">
            <v>CR064</v>
          </cell>
          <cell r="D209" t="str">
            <v>30</v>
          </cell>
          <cell r="E209" t="str">
            <v>5700390737412</v>
          </cell>
          <cell r="F209">
            <v>565.8598154</v>
          </cell>
          <cell r="G209" t="str">
            <v>LB</v>
          </cell>
          <cell r="H209">
            <v>547.95830100000001</v>
          </cell>
          <cell r="I209" t="str">
            <v>LB</v>
          </cell>
          <cell r="J209">
            <v>13943</v>
          </cell>
        </row>
        <row r="210">
          <cell r="A210">
            <v>96418851</v>
          </cell>
          <cell r="B210" t="str">
            <v>CR64-3-2 A-G-A-E-HQQE 3x230/460 60 HZ</v>
          </cell>
          <cell r="C210" t="str">
            <v>CR064</v>
          </cell>
          <cell r="D210" t="str">
            <v>30</v>
          </cell>
          <cell r="E210" t="str">
            <v>5700390737009</v>
          </cell>
          <cell r="F210">
            <v>514.02919919999999</v>
          </cell>
          <cell r="G210" t="str">
            <v>LB</v>
          </cell>
          <cell r="H210">
            <v>496.12768479999994</v>
          </cell>
          <cell r="I210" t="str">
            <v>LB</v>
          </cell>
          <cell r="J210">
            <v>13443</v>
          </cell>
        </row>
        <row r="211">
          <cell r="A211">
            <v>98413705</v>
          </cell>
          <cell r="B211" t="str">
            <v>CR64-3-2 A-G-A-E-HQQE 3x230/400 50 HZ</v>
          </cell>
          <cell r="C211" t="str">
            <v>CR064</v>
          </cell>
          <cell r="D211" t="str">
            <v>30</v>
          </cell>
          <cell r="E211" t="str">
            <v>5711494607006</v>
          </cell>
          <cell r="F211">
            <v>468.70221199999992</v>
          </cell>
          <cell r="G211" t="str">
            <v>LB</v>
          </cell>
          <cell r="H211">
            <v>395.94975199999993</v>
          </cell>
          <cell r="I211" t="str">
            <v>LB</v>
          </cell>
          <cell r="J211">
            <v>12320</v>
          </cell>
        </row>
        <row r="212">
          <cell r="A212">
            <v>96416001</v>
          </cell>
          <cell r="B212" t="str">
            <v>CR64-3-2 A-G-A-E-HQQE 284/286TC 60 HZ</v>
          </cell>
          <cell r="C212" t="str">
            <v>CR064</v>
          </cell>
          <cell r="D212" t="str">
            <v>30</v>
          </cell>
          <cell r="E212" t="str">
            <v>5700390655822</v>
          </cell>
          <cell r="F212">
            <v>190.08233639999997</v>
          </cell>
          <cell r="G212" t="str">
            <v>LB</v>
          </cell>
          <cell r="H212">
            <v>172.18082199999998</v>
          </cell>
          <cell r="I212" t="str">
            <v>LB</v>
          </cell>
          <cell r="J212">
            <v>8695</v>
          </cell>
        </row>
        <row r="213">
          <cell r="A213">
            <v>91159412</v>
          </cell>
          <cell r="B213" t="str">
            <v>CR64-3-2   AGA KUBV 15KW 50PEO</v>
          </cell>
          <cell r="C213" t="str">
            <v>CR064</v>
          </cell>
          <cell r="D213" t="str">
            <v>30</v>
          </cell>
          <cell r="E213" t="str">
            <v>5700394602259</v>
          </cell>
          <cell r="F213">
            <v>0</v>
          </cell>
          <cell r="G213" t="str">
            <v>LB</v>
          </cell>
          <cell r="H213">
            <v>0</v>
          </cell>
          <cell r="I213" t="str">
            <v>LB</v>
          </cell>
          <cell r="J213">
            <v>8777</v>
          </cell>
        </row>
        <row r="214">
          <cell r="A214">
            <v>91159393</v>
          </cell>
          <cell r="B214" t="str">
            <v>CR64-3-2   AGA KUBE 15KW 50PEO</v>
          </cell>
          <cell r="C214" t="str">
            <v>CR064</v>
          </cell>
          <cell r="D214" t="str">
            <v>30</v>
          </cell>
          <cell r="E214" t="str">
            <v>5700394602068</v>
          </cell>
          <cell r="F214">
            <v>0</v>
          </cell>
          <cell r="G214" t="str">
            <v>LB</v>
          </cell>
          <cell r="H214">
            <v>0</v>
          </cell>
          <cell r="I214" t="str">
            <v>LB</v>
          </cell>
          <cell r="J214">
            <v>8695</v>
          </cell>
        </row>
        <row r="215">
          <cell r="A215">
            <v>99147153</v>
          </cell>
          <cell r="B215" t="str">
            <v>CR64-3-1 K-G-A-E-HQQE 3x230/460 60 HZ</v>
          </cell>
          <cell r="C215" t="str">
            <v>CR064</v>
          </cell>
          <cell r="D215" t="str">
            <v>3L</v>
          </cell>
          <cell r="E215" t="str">
            <v>5712607625979</v>
          </cell>
          <cell r="F215">
            <v>691.41292439999995</v>
          </cell>
          <cell r="G215" t="str">
            <v>LB</v>
          </cell>
          <cell r="H215">
            <v>673.51140999999996</v>
          </cell>
          <cell r="I215" t="str">
            <v>LB</v>
          </cell>
          <cell r="J215">
            <v>17110</v>
          </cell>
        </row>
        <row r="216">
          <cell r="A216">
            <v>99146543</v>
          </cell>
          <cell r="B216" t="str">
            <v>CR64-3-1 A-G-A-V-HQQV 3x230/460 60 HZ</v>
          </cell>
          <cell r="C216" t="str">
            <v>CR064</v>
          </cell>
          <cell r="D216" t="str">
            <v>06</v>
          </cell>
          <cell r="E216" t="str">
            <v>5712607614072</v>
          </cell>
          <cell r="F216">
            <v>691.41292439999995</v>
          </cell>
          <cell r="G216" t="str">
            <v>LB</v>
          </cell>
          <cell r="H216">
            <v>673.51140999999996</v>
          </cell>
          <cell r="I216" t="str">
            <v>LB</v>
          </cell>
          <cell r="J216">
            <v>16623</v>
          </cell>
        </row>
        <row r="217">
          <cell r="A217">
            <v>99139078</v>
          </cell>
          <cell r="B217" t="str">
            <v>CR64-3-1 A-G-A-V-HQQV 3x230/460 60 HZ</v>
          </cell>
          <cell r="C217" t="str">
            <v>CR064</v>
          </cell>
          <cell r="D217" t="str">
            <v>06</v>
          </cell>
          <cell r="E217" t="str">
            <v>5712607476625</v>
          </cell>
          <cell r="F217">
            <v>581.20397059999993</v>
          </cell>
          <cell r="G217" t="str">
            <v>LB</v>
          </cell>
          <cell r="H217">
            <v>563.30245619999994</v>
          </cell>
          <cell r="I217" t="str">
            <v>LB</v>
          </cell>
          <cell r="J217">
            <v>15064</v>
          </cell>
        </row>
        <row r="218">
          <cell r="A218">
            <v>98413723</v>
          </cell>
          <cell r="B218" t="str">
            <v>CR64-3-1 A-G-A-V-HQQV 3x230/400 50 HZ</v>
          </cell>
          <cell r="C218" t="str">
            <v>CR064</v>
          </cell>
          <cell r="D218" t="str">
            <v>30</v>
          </cell>
          <cell r="E218" t="str">
            <v>5711494607365</v>
          </cell>
          <cell r="F218">
            <v>468.70221199999992</v>
          </cell>
          <cell r="G218" t="str">
            <v>LB</v>
          </cell>
          <cell r="H218">
            <v>395.94975199999993</v>
          </cell>
          <cell r="I218" t="str">
            <v>LB</v>
          </cell>
          <cell r="J218">
            <v>12402</v>
          </cell>
        </row>
        <row r="219">
          <cell r="A219">
            <v>99170763</v>
          </cell>
          <cell r="B219" t="str">
            <v>CR64-3-1 A-G-A-V-HQQV 324/326TSC 60 HZ</v>
          </cell>
          <cell r="C219" t="str">
            <v>CR064</v>
          </cell>
          <cell r="D219">
            <v>30</v>
          </cell>
          <cell r="E219" t="str">
            <v>5712608039454</v>
          </cell>
          <cell r="F219">
            <v>188.11581536</v>
          </cell>
          <cell r="G219" t="str">
            <v>LB</v>
          </cell>
          <cell r="H219">
            <v>170.21430095999997</v>
          </cell>
          <cell r="I219" t="str">
            <v>LB</v>
          </cell>
          <cell r="J219">
            <v>8776</v>
          </cell>
        </row>
        <row r="220">
          <cell r="A220">
            <v>98256299</v>
          </cell>
          <cell r="B220" t="str">
            <v>CR64-3-1 A-G-A-E-HQQE 3x230/460 60 HZ</v>
          </cell>
          <cell r="C220" t="str">
            <v>CR064</v>
          </cell>
          <cell r="D220" t="str">
            <v>06</v>
          </cell>
          <cell r="E220" t="str">
            <v>5711492177761</v>
          </cell>
          <cell r="F220">
            <v>691.41292439999995</v>
          </cell>
          <cell r="G220" t="str">
            <v>LB</v>
          </cell>
          <cell r="H220">
            <v>673.51140999999996</v>
          </cell>
          <cell r="I220" t="str">
            <v>LB</v>
          </cell>
          <cell r="J220">
            <v>16541</v>
          </cell>
        </row>
        <row r="221">
          <cell r="A221">
            <v>96983970</v>
          </cell>
          <cell r="B221" t="str">
            <v>CR64-3-1 A-G-A-E-HQQE 3x230/460 60 HZ</v>
          </cell>
          <cell r="C221" t="str">
            <v>CR064</v>
          </cell>
          <cell r="D221" t="str">
            <v>30</v>
          </cell>
          <cell r="E221" t="str">
            <v>5700315310577</v>
          </cell>
          <cell r="F221">
            <v>581.20397059999993</v>
          </cell>
          <cell r="G221" t="str">
            <v>LB</v>
          </cell>
          <cell r="H221">
            <v>563.30245619999994</v>
          </cell>
          <cell r="I221" t="str">
            <v>LB</v>
          </cell>
          <cell r="J221">
            <v>14982</v>
          </cell>
        </row>
        <row r="222">
          <cell r="A222">
            <v>98413706</v>
          </cell>
          <cell r="B222" t="str">
            <v>CR64-3-1 A-G-A-E-HQQE 3x230/400 50 HZ</v>
          </cell>
          <cell r="C222" t="str">
            <v>CR064</v>
          </cell>
          <cell r="D222" t="str">
            <v>30</v>
          </cell>
          <cell r="E222" t="str">
            <v>5711494607020</v>
          </cell>
          <cell r="F222">
            <v>468.70221199999992</v>
          </cell>
          <cell r="G222" t="str">
            <v>LB</v>
          </cell>
          <cell r="H222">
            <v>395.94975199999993</v>
          </cell>
          <cell r="I222" t="str">
            <v>LB</v>
          </cell>
          <cell r="J222">
            <v>12320</v>
          </cell>
        </row>
        <row r="223">
          <cell r="A223">
            <v>99170760</v>
          </cell>
          <cell r="B223" t="str">
            <v>CR64-3-1 A-G-A-E-HQQE 324/326TSC 60 HZ</v>
          </cell>
          <cell r="C223" t="str">
            <v>CR064</v>
          </cell>
          <cell r="D223">
            <v>30</v>
          </cell>
          <cell r="E223" t="str">
            <v>5712608039423</v>
          </cell>
          <cell r="F223">
            <v>188.11581536</v>
          </cell>
          <cell r="G223" t="str">
            <v>LB</v>
          </cell>
          <cell r="H223">
            <v>170.21430095999997</v>
          </cell>
          <cell r="I223" t="str">
            <v>LB</v>
          </cell>
          <cell r="J223">
            <v>8695</v>
          </cell>
        </row>
        <row r="224">
          <cell r="A224">
            <v>91159413</v>
          </cell>
          <cell r="B224" t="str">
            <v>CR64-3-1   AGA KUBV 15KW 50PEO</v>
          </cell>
          <cell r="C224" t="str">
            <v>CR064</v>
          </cell>
          <cell r="D224" t="str">
            <v>30</v>
          </cell>
          <cell r="E224" t="str">
            <v>5700394602266</v>
          </cell>
          <cell r="F224">
            <v>0</v>
          </cell>
          <cell r="G224" t="str">
            <v>LB</v>
          </cell>
          <cell r="H224">
            <v>0</v>
          </cell>
          <cell r="I224" t="str">
            <v>LB</v>
          </cell>
          <cell r="J224">
            <v>8777</v>
          </cell>
        </row>
        <row r="225">
          <cell r="A225">
            <v>91159394</v>
          </cell>
          <cell r="B225" t="str">
            <v>CR64-3-1   AGA KUBE 15KW 50PEO</v>
          </cell>
          <cell r="C225" t="str">
            <v>CR064</v>
          </cell>
          <cell r="D225" t="str">
            <v>30</v>
          </cell>
          <cell r="E225" t="str">
            <v>5700394602075</v>
          </cell>
          <cell r="F225">
            <v>0</v>
          </cell>
          <cell r="G225" t="str">
            <v>LB</v>
          </cell>
          <cell r="H225">
            <v>0</v>
          </cell>
          <cell r="I225" t="str">
            <v>LB</v>
          </cell>
          <cell r="J225">
            <v>8695</v>
          </cell>
        </row>
        <row r="226">
          <cell r="A226">
            <v>99147154</v>
          </cell>
          <cell r="B226" t="str">
            <v>CR64-3 K-G-A-E-HQQE 3x230/460 60 HZ</v>
          </cell>
          <cell r="C226" t="str">
            <v>CR064</v>
          </cell>
          <cell r="D226" t="str">
            <v>3L</v>
          </cell>
          <cell r="E226" t="str">
            <v>5712607626006</v>
          </cell>
          <cell r="F226">
            <v>691.41292439999995</v>
          </cell>
          <cell r="G226" t="str">
            <v>LB</v>
          </cell>
          <cell r="H226">
            <v>673.51140999999996</v>
          </cell>
          <cell r="I226" t="str">
            <v>LB</v>
          </cell>
          <cell r="J226">
            <v>17110</v>
          </cell>
        </row>
        <row r="227">
          <cell r="A227">
            <v>99146544</v>
          </cell>
          <cell r="B227" t="str">
            <v>CR64-3 A-G-A-V-HQQV 3x230/460 60 HZ</v>
          </cell>
          <cell r="C227" t="str">
            <v>CR064</v>
          </cell>
          <cell r="D227" t="str">
            <v>30</v>
          </cell>
          <cell r="E227" t="str">
            <v>5712607614102</v>
          </cell>
          <cell r="F227">
            <v>691.41292439999995</v>
          </cell>
          <cell r="G227" t="str">
            <v>LB</v>
          </cell>
          <cell r="H227">
            <v>673.51140999999996</v>
          </cell>
          <cell r="I227" t="str">
            <v>LB</v>
          </cell>
          <cell r="J227">
            <v>16623</v>
          </cell>
        </row>
        <row r="228">
          <cell r="A228">
            <v>99139079</v>
          </cell>
          <cell r="B228" t="str">
            <v>CR64-3 A-G-A-V-HQQV 3x230/460 60 HZ</v>
          </cell>
          <cell r="C228" t="str">
            <v>CR064</v>
          </cell>
          <cell r="D228" t="str">
            <v>06</v>
          </cell>
          <cell r="E228" t="str">
            <v>5712607476854</v>
          </cell>
          <cell r="F228">
            <v>581.20397059999993</v>
          </cell>
          <cell r="G228" t="str">
            <v>LB</v>
          </cell>
          <cell r="H228">
            <v>563.30245619999994</v>
          </cell>
          <cell r="I228" t="str">
            <v>LB</v>
          </cell>
          <cell r="J228">
            <v>15064</v>
          </cell>
        </row>
        <row r="229">
          <cell r="A229">
            <v>98413724</v>
          </cell>
          <cell r="B229" t="str">
            <v>CR64-3 A-G-A-V-HQQV 3x230/400 50 HZ</v>
          </cell>
          <cell r="C229" t="str">
            <v>CR064</v>
          </cell>
          <cell r="D229" t="str">
            <v>30</v>
          </cell>
          <cell r="E229" t="str">
            <v>5711494607389</v>
          </cell>
          <cell r="F229">
            <v>496.70088599999997</v>
          </cell>
          <cell r="G229" t="str">
            <v>LB</v>
          </cell>
          <cell r="H229">
            <v>423.94842599999998</v>
          </cell>
          <cell r="I229" t="str">
            <v>LB</v>
          </cell>
          <cell r="J229">
            <v>12617</v>
          </cell>
        </row>
        <row r="230">
          <cell r="A230">
            <v>99170764</v>
          </cell>
          <cell r="B230" t="str">
            <v>CR64-3 A-G-A-V-HQQV 324/326TSC 60 HZ</v>
          </cell>
          <cell r="C230" t="str">
            <v>CR064</v>
          </cell>
          <cell r="D230">
            <v>30</v>
          </cell>
          <cell r="E230" t="str">
            <v>5712608039461</v>
          </cell>
          <cell r="F230">
            <v>188.11581536</v>
          </cell>
          <cell r="G230" t="str">
            <v>LB</v>
          </cell>
          <cell r="H230">
            <v>170.21430095999997</v>
          </cell>
          <cell r="I230" t="str">
            <v>LB</v>
          </cell>
          <cell r="J230">
            <v>8776</v>
          </cell>
        </row>
        <row r="231">
          <cell r="A231">
            <v>96770549</v>
          </cell>
          <cell r="B231" t="str">
            <v>CR64-3 A-G-A-E-HQQE 3x230/460 60 HZ</v>
          </cell>
          <cell r="C231" t="str">
            <v>CR064</v>
          </cell>
          <cell r="D231" t="str">
            <v>30</v>
          </cell>
          <cell r="E231" t="str">
            <v>5700839066493</v>
          </cell>
          <cell r="F231">
            <v>691.41292439999995</v>
          </cell>
          <cell r="G231" t="str">
            <v>LB</v>
          </cell>
          <cell r="H231">
            <v>673.51140999999996</v>
          </cell>
          <cell r="I231" t="str">
            <v>LB</v>
          </cell>
          <cell r="J231">
            <v>16541</v>
          </cell>
        </row>
        <row r="232">
          <cell r="A232">
            <v>99130951</v>
          </cell>
          <cell r="B232" t="str">
            <v>CR64-3 A-G-A-E-HQQE 3x230/460 60 HZ</v>
          </cell>
          <cell r="C232" t="str">
            <v>CR064</v>
          </cell>
          <cell r="D232" t="str">
            <v>30</v>
          </cell>
          <cell r="E232" t="str">
            <v>5712607338855</v>
          </cell>
          <cell r="F232">
            <v>581.20397059999993</v>
          </cell>
          <cell r="G232" t="str">
            <v>LB</v>
          </cell>
          <cell r="H232">
            <v>563.30245619999994</v>
          </cell>
          <cell r="I232" t="str">
            <v>LB</v>
          </cell>
          <cell r="J232">
            <v>14982</v>
          </cell>
        </row>
        <row r="233">
          <cell r="A233">
            <v>98413707</v>
          </cell>
          <cell r="B233" t="str">
            <v>CR64-3 A-G-A-E-HQQE 3x230/400 50 HZ</v>
          </cell>
          <cell r="C233" t="str">
            <v>CR064</v>
          </cell>
          <cell r="D233" t="str">
            <v>30</v>
          </cell>
          <cell r="E233" t="str">
            <v>5711494607044</v>
          </cell>
          <cell r="F233">
            <v>496.70088599999997</v>
          </cell>
          <cell r="G233" t="str">
            <v>LB</v>
          </cell>
          <cell r="H233">
            <v>423.94842599999998</v>
          </cell>
          <cell r="I233" t="str">
            <v>LB</v>
          </cell>
          <cell r="J233">
            <v>12535</v>
          </cell>
        </row>
        <row r="234">
          <cell r="A234">
            <v>99170761</v>
          </cell>
          <cell r="B234" t="str">
            <v>CR64-3 A-G-A-E-HQQE 324/326TSC 60 HZ</v>
          </cell>
          <cell r="C234" t="str">
            <v>CR064</v>
          </cell>
          <cell r="D234">
            <v>30</v>
          </cell>
          <cell r="E234" t="str">
            <v>5712608039430</v>
          </cell>
          <cell r="F234">
            <v>188.11581536</v>
          </cell>
          <cell r="G234" t="str">
            <v>LB</v>
          </cell>
          <cell r="H234">
            <v>170.21430095999997</v>
          </cell>
          <cell r="I234" t="str">
            <v>LB</v>
          </cell>
          <cell r="J234">
            <v>8695</v>
          </cell>
        </row>
        <row r="235">
          <cell r="A235">
            <v>91159395</v>
          </cell>
          <cell r="B235" t="str">
            <v>CR64-3    AGA KUBE 18.5K 50PEO</v>
          </cell>
          <cell r="C235" t="str">
            <v>CR064</v>
          </cell>
          <cell r="D235" t="str">
            <v>30</v>
          </cell>
          <cell r="E235" t="str">
            <v>5700394602082</v>
          </cell>
          <cell r="F235">
            <v>0</v>
          </cell>
          <cell r="G235" t="str">
            <v>LB</v>
          </cell>
          <cell r="H235">
            <v>0</v>
          </cell>
          <cell r="I235" t="str">
            <v>LB</v>
          </cell>
          <cell r="J235">
            <v>8695</v>
          </cell>
        </row>
        <row r="236">
          <cell r="A236">
            <v>97791970</v>
          </cell>
          <cell r="B236" t="str">
            <v>CR64-2-2 B-G-A-V-HQQV FF300 50 HZ</v>
          </cell>
          <cell r="C236" t="str">
            <v>CR064</v>
          </cell>
          <cell r="D236" t="str">
            <v>30</v>
          </cell>
          <cell r="E236" t="str">
            <v>5710624907115</v>
          </cell>
          <cell r="F236">
            <v>216.71414599999997</v>
          </cell>
          <cell r="G236" t="str">
            <v>LB</v>
          </cell>
          <cell r="H236">
            <v>166.22834800000001</v>
          </cell>
          <cell r="I236" t="str">
            <v>LB</v>
          </cell>
          <cell r="J236">
            <v>6420</v>
          </cell>
        </row>
        <row r="237">
          <cell r="A237">
            <v>97791967</v>
          </cell>
          <cell r="B237" t="str">
            <v>CR64-2-2 B-G-A-E-HQQE FF300 50 HZ</v>
          </cell>
          <cell r="C237" t="str">
            <v>CR064</v>
          </cell>
          <cell r="D237" t="str">
            <v>30</v>
          </cell>
          <cell r="E237" t="str">
            <v>5710624907092</v>
          </cell>
          <cell r="F237">
            <v>216.71414599999997</v>
          </cell>
          <cell r="G237" t="str">
            <v>LB</v>
          </cell>
          <cell r="H237">
            <v>166.22834800000001</v>
          </cell>
          <cell r="I237" t="str">
            <v>LB</v>
          </cell>
          <cell r="J237">
            <v>6338</v>
          </cell>
        </row>
        <row r="238">
          <cell r="A238">
            <v>97761575</v>
          </cell>
          <cell r="B238" t="str">
            <v>CR64-2-2 A-G-A-V-HQQV 3x230/460 60 HZ</v>
          </cell>
          <cell r="C238" t="str">
            <v>CR064</v>
          </cell>
          <cell r="D238" t="str">
            <v>30</v>
          </cell>
          <cell r="E238" t="str">
            <v>5710623921655</v>
          </cell>
          <cell r="F238">
            <v>484.13455199999993</v>
          </cell>
          <cell r="G238" t="str">
            <v>LB</v>
          </cell>
          <cell r="H238">
            <v>466.25508379999997</v>
          </cell>
          <cell r="I238" t="str">
            <v>LB</v>
          </cell>
          <cell r="J238">
            <v>9767</v>
          </cell>
        </row>
        <row r="239">
          <cell r="A239">
            <v>97761576</v>
          </cell>
          <cell r="B239" t="str">
            <v>CR64-2-2 A-G-A-V-HQQV 3x230/460 60 HZ</v>
          </cell>
          <cell r="C239" t="str">
            <v>CR064</v>
          </cell>
          <cell r="D239" t="str">
            <v>30</v>
          </cell>
          <cell r="E239" t="str">
            <v>5710623921686</v>
          </cell>
          <cell r="F239">
            <v>403.15885939999998</v>
          </cell>
          <cell r="G239" t="str">
            <v>LB</v>
          </cell>
          <cell r="H239">
            <v>385.25734499999999</v>
          </cell>
          <cell r="I239" t="str">
            <v>LB</v>
          </cell>
          <cell r="J239">
            <v>9473</v>
          </cell>
        </row>
        <row r="240">
          <cell r="A240">
            <v>98413788</v>
          </cell>
          <cell r="B240" t="str">
            <v>CR64-2-2 A-G-A-V-HQQV 3x230/400 50 HZ</v>
          </cell>
          <cell r="C240" t="str">
            <v>CR064</v>
          </cell>
          <cell r="D240" t="str">
            <v>30</v>
          </cell>
          <cell r="E240" t="str">
            <v>5711494608430</v>
          </cell>
          <cell r="F240">
            <v>311.07188199999996</v>
          </cell>
          <cell r="G240" t="str">
            <v>LB</v>
          </cell>
          <cell r="H240">
            <v>260.58608399999997</v>
          </cell>
          <cell r="I240" t="str">
            <v>LB</v>
          </cell>
          <cell r="J240">
            <v>9279</v>
          </cell>
        </row>
        <row r="241">
          <cell r="A241">
            <v>96416011</v>
          </cell>
          <cell r="B241" t="str">
            <v>CR64-2-2 A-G-A-V-HQQV 254/256TC 60 HZ</v>
          </cell>
          <cell r="C241" t="str">
            <v>CR064</v>
          </cell>
          <cell r="D241" t="str">
            <v>30</v>
          </cell>
          <cell r="E241" t="str">
            <v>5700390656232</v>
          </cell>
          <cell r="F241">
            <v>182.1457044</v>
          </cell>
          <cell r="G241" t="str">
            <v>LB</v>
          </cell>
          <cell r="H241">
            <v>164.24418999999997</v>
          </cell>
          <cell r="I241" t="str">
            <v>LB</v>
          </cell>
          <cell r="J241">
            <v>6419</v>
          </cell>
        </row>
        <row r="242">
          <cell r="A242">
            <v>97761572</v>
          </cell>
          <cell r="B242" t="str">
            <v>CR64-2-2 A-G-A-E-HQQE 3x230/460 60 HZ</v>
          </cell>
          <cell r="C242" t="str">
            <v>CR064</v>
          </cell>
          <cell r="D242">
            <v>30</v>
          </cell>
          <cell r="E242" t="str">
            <v>5710623921563</v>
          </cell>
          <cell r="F242">
            <v>484.13455199999993</v>
          </cell>
          <cell r="G242" t="str">
            <v>LB</v>
          </cell>
          <cell r="H242">
            <v>466.25508379999997</v>
          </cell>
          <cell r="I242" t="str">
            <v>LB</v>
          </cell>
          <cell r="J242">
            <v>9685</v>
          </cell>
        </row>
        <row r="243">
          <cell r="A243">
            <v>96623802</v>
          </cell>
          <cell r="B243" t="str">
            <v>CR64-2-2 A-G-A-E-HQQE 3x230/460 60 HZ</v>
          </cell>
          <cell r="C243" t="str">
            <v>CR064</v>
          </cell>
          <cell r="D243" t="str">
            <v>30</v>
          </cell>
          <cell r="E243" t="str">
            <v>5700835063311</v>
          </cell>
          <cell r="F243">
            <v>403.15885939999998</v>
          </cell>
          <cell r="G243" t="str">
            <v>LB</v>
          </cell>
          <cell r="H243">
            <v>385.25734499999999</v>
          </cell>
          <cell r="I243" t="str">
            <v>LB</v>
          </cell>
          <cell r="J243">
            <v>9391</v>
          </cell>
        </row>
        <row r="244">
          <cell r="A244">
            <v>98413786</v>
          </cell>
          <cell r="B244" t="str">
            <v>CR64-2-2 A-G-A-E-HQQE 3x230/400 50 HZ</v>
          </cell>
          <cell r="C244" t="str">
            <v>CR064</v>
          </cell>
          <cell r="D244" t="str">
            <v>30</v>
          </cell>
          <cell r="E244" t="str">
            <v>5711494608393</v>
          </cell>
          <cell r="F244">
            <v>311.07188199999996</v>
          </cell>
          <cell r="G244" t="str">
            <v>LB</v>
          </cell>
          <cell r="H244">
            <v>260.58608399999997</v>
          </cell>
          <cell r="I244" t="str">
            <v>LB</v>
          </cell>
          <cell r="J244">
            <v>9197</v>
          </cell>
        </row>
        <row r="245">
          <cell r="A245">
            <v>96415998</v>
          </cell>
          <cell r="B245" t="str">
            <v>CR64-2-2 A-G-A-E-HQQE 254/256TC 60 HZ</v>
          </cell>
          <cell r="C245" t="str">
            <v>CR064</v>
          </cell>
          <cell r="D245" t="str">
            <v>30</v>
          </cell>
          <cell r="E245" t="str">
            <v>5700390655686</v>
          </cell>
          <cell r="F245">
            <v>182.1457044</v>
          </cell>
          <cell r="G245" t="str">
            <v>LB</v>
          </cell>
          <cell r="H245">
            <v>164.24418999999997</v>
          </cell>
          <cell r="I245" t="str">
            <v>LB</v>
          </cell>
          <cell r="J245">
            <v>6338</v>
          </cell>
        </row>
        <row r="246">
          <cell r="A246">
            <v>96622283</v>
          </cell>
          <cell r="B246" t="str">
            <v>CR64-2-1 K-G-A-E-HQQE 3x230/460 60 HZ</v>
          </cell>
          <cell r="C246" t="str">
            <v>CR064</v>
          </cell>
          <cell r="D246" t="str">
            <v>3L</v>
          </cell>
          <cell r="E246" t="str">
            <v>5700835027535</v>
          </cell>
          <cell r="F246">
            <v>538.52252739999994</v>
          </cell>
          <cell r="G246" t="str">
            <v>LB</v>
          </cell>
          <cell r="H246">
            <v>520.62101299999995</v>
          </cell>
          <cell r="I246" t="str">
            <v>LB</v>
          </cell>
          <cell r="J246">
            <v>11031</v>
          </cell>
        </row>
        <row r="247">
          <cell r="A247">
            <v>96418927</v>
          </cell>
          <cell r="B247" t="str">
            <v>CR64-2-1 A-G-A-V-HQQV 3x230/460 60 HZ</v>
          </cell>
          <cell r="C247" t="str">
            <v>CR064</v>
          </cell>
          <cell r="D247" t="str">
            <v>30</v>
          </cell>
          <cell r="E247" t="str">
            <v>5700390739980</v>
          </cell>
          <cell r="F247">
            <v>484.13455199999993</v>
          </cell>
          <cell r="G247" t="str">
            <v>LB</v>
          </cell>
          <cell r="H247">
            <v>466.25508379999997</v>
          </cell>
          <cell r="I247" t="str">
            <v>LB</v>
          </cell>
          <cell r="J247">
            <v>9767</v>
          </cell>
        </row>
        <row r="248">
          <cell r="A248">
            <v>96418916</v>
          </cell>
          <cell r="B248" t="str">
            <v>CR64-2-1 A-G-A-V-HQQV 3x230/460 60 HZ</v>
          </cell>
          <cell r="C248" t="str">
            <v>CR064</v>
          </cell>
          <cell r="D248" t="str">
            <v>30</v>
          </cell>
          <cell r="E248" t="str">
            <v>5700390739553</v>
          </cell>
          <cell r="F248">
            <v>403.15885939999998</v>
          </cell>
          <cell r="G248" t="str">
            <v>LB</v>
          </cell>
          <cell r="H248">
            <v>385.25734499999999</v>
          </cell>
          <cell r="I248" t="str">
            <v>LB</v>
          </cell>
          <cell r="J248">
            <v>9473</v>
          </cell>
        </row>
        <row r="249">
          <cell r="A249">
            <v>98413720</v>
          </cell>
          <cell r="B249" t="str">
            <v>CR64-2-1 A-G-A-V-HQQV 3x230/400 50 HZ</v>
          </cell>
          <cell r="C249" t="str">
            <v>CR064</v>
          </cell>
          <cell r="D249" t="str">
            <v>30</v>
          </cell>
          <cell r="E249" t="str">
            <v>5711494607303</v>
          </cell>
          <cell r="F249">
            <v>432.98736799999995</v>
          </cell>
          <cell r="G249" t="str">
            <v>LB</v>
          </cell>
          <cell r="H249">
            <v>360.23490799999996</v>
          </cell>
          <cell r="I249" t="str">
            <v>LB</v>
          </cell>
          <cell r="J249">
            <v>9279</v>
          </cell>
        </row>
        <row r="250">
          <cell r="A250">
            <v>96416012</v>
          </cell>
          <cell r="B250" t="str">
            <v>CR64-2-1 A-G-A-V-HQQV 254/256TC 60 HZ</v>
          </cell>
          <cell r="C250" t="str">
            <v>CR064</v>
          </cell>
          <cell r="D250" t="str">
            <v>30</v>
          </cell>
          <cell r="E250" t="str">
            <v>5700390656270</v>
          </cell>
          <cell r="F250">
            <v>182.1457044</v>
          </cell>
          <cell r="G250" t="str">
            <v>LB</v>
          </cell>
          <cell r="H250">
            <v>164.24418999999997</v>
          </cell>
          <cell r="I250" t="str">
            <v>LB</v>
          </cell>
          <cell r="J250">
            <v>6419</v>
          </cell>
        </row>
        <row r="251">
          <cell r="A251">
            <v>96418860</v>
          </cell>
          <cell r="B251" t="str">
            <v>CR64-2-1 A-G-A-E-HQQE 3x230/460 60 HZ</v>
          </cell>
          <cell r="C251" t="str">
            <v>CR064</v>
          </cell>
          <cell r="D251" t="str">
            <v>30</v>
          </cell>
          <cell r="E251" t="str">
            <v>5700390737337</v>
          </cell>
          <cell r="F251">
            <v>484.13455199999993</v>
          </cell>
          <cell r="G251" t="str">
            <v>LB</v>
          </cell>
          <cell r="H251">
            <v>466.25508379999997</v>
          </cell>
          <cell r="I251" t="str">
            <v>LB</v>
          </cell>
          <cell r="J251">
            <v>9685</v>
          </cell>
        </row>
        <row r="252">
          <cell r="A252">
            <v>96418849</v>
          </cell>
          <cell r="B252" t="str">
            <v>CR64-2-1 A-G-A-E-HQQE 3x230/460 60 HZ</v>
          </cell>
          <cell r="C252" t="str">
            <v>CR064</v>
          </cell>
          <cell r="D252" t="str">
            <v>30</v>
          </cell>
          <cell r="E252" t="str">
            <v>5700390736927</v>
          </cell>
          <cell r="F252">
            <v>403.15885939999998</v>
          </cell>
          <cell r="G252" t="str">
            <v>LB</v>
          </cell>
          <cell r="H252">
            <v>385.25734499999999</v>
          </cell>
          <cell r="I252" t="str">
            <v>LB</v>
          </cell>
          <cell r="J252">
            <v>9391</v>
          </cell>
        </row>
        <row r="253">
          <cell r="A253">
            <v>98413703</v>
          </cell>
          <cell r="B253" t="str">
            <v>CR64-2-1 A-G-A-E-HQQE 3x230/400 50 HZ</v>
          </cell>
          <cell r="C253" t="str">
            <v>CR064</v>
          </cell>
          <cell r="D253" t="str">
            <v>30</v>
          </cell>
          <cell r="E253" t="str">
            <v>5711494606962</v>
          </cell>
          <cell r="F253">
            <v>432.98736799999995</v>
          </cell>
          <cell r="G253" t="str">
            <v>LB</v>
          </cell>
          <cell r="H253">
            <v>360.23490799999996</v>
          </cell>
          <cell r="I253" t="str">
            <v>LB</v>
          </cell>
          <cell r="J253">
            <v>9197</v>
          </cell>
        </row>
        <row r="254">
          <cell r="A254">
            <v>96415999</v>
          </cell>
          <cell r="B254" t="str">
            <v>CR64-2-1 A-G-A-E-HQQE 254/256TC 60 HZ</v>
          </cell>
          <cell r="C254" t="str">
            <v>CR064</v>
          </cell>
          <cell r="D254" t="str">
            <v>30</v>
          </cell>
          <cell r="E254" t="str">
            <v>5700390655723</v>
          </cell>
          <cell r="F254">
            <v>182.1457044</v>
          </cell>
          <cell r="G254" t="str">
            <v>LB</v>
          </cell>
          <cell r="H254">
            <v>164.24418999999997</v>
          </cell>
          <cell r="I254" t="str">
            <v>LB</v>
          </cell>
          <cell r="J254">
            <v>6338</v>
          </cell>
        </row>
        <row r="255">
          <cell r="A255">
            <v>91159410</v>
          </cell>
          <cell r="B255" t="str">
            <v>CR64-2-1   AGA KUBV 11KW 50PEO</v>
          </cell>
          <cell r="C255" t="str">
            <v>CR064</v>
          </cell>
          <cell r="D255" t="str">
            <v>30</v>
          </cell>
          <cell r="E255" t="str">
            <v>5700394602235</v>
          </cell>
          <cell r="F255">
            <v>0</v>
          </cell>
          <cell r="G255" t="str">
            <v>LB</v>
          </cell>
          <cell r="H255">
            <v>0</v>
          </cell>
          <cell r="I255" t="str">
            <v>LB</v>
          </cell>
          <cell r="J255">
            <v>6420</v>
          </cell>
        </row>
        <row r="256">
          <cell r="A256">
            <v>91159391</v>
          </cell>
          <cell r="B256" t="str">
            <v>CR64-2-1   AGA KUBE 11KW 50PEO</v>
          </cell>
          <cell r="C256" t="str">
            <v>CR064</v>
          </cell>
          <cell r="D256" t="str">
            <v>30</v>
          </cell>
          <cell r="E256" t="str">
            <v>5700394602044</v>
          </cell>
          <cell r="F256">
            <v>0</v>
          </cell>
          <cell r="G256" t="str">
            <v>LB</v>
          </cell>
          <cell r="H256">
            <v>0</v>
          </cell>
          <cell r="I256" t="str">
            <v>LB</v>
          </cell>
          <cell r="J256">
            <v>6338</v>
          </cell>
        </row>
        <row r="257">
          <cell r="A257">
            <v>97787966</v>
          </cell>
          <cell r="B257" t="str">
            <v>CR64-2 K-G-A-E-HQQE 3x230/460 60 HZ</v>
          </cell>
          <cell r="C257" t="str">
            <v>CR064</v>
          </cell>
          <cell r="D257" t="str">
            <v>3L</v>
          </cell>
          <cell r="E257" t="str">
            <v>5710624739600</v>
          </cell>
          <cell r="F257">
            <v>556.15948739999999</v>
          </cell>
          <cell r="G257" t="str">
            <v>LB</v>
          </cell>
          <cell r="H257">
            <v>538.25797299999999</v>
          </cell>
          <cell r="I257" t="str">
            <v>LB</v>
          </cell>
          <cell r="J257">
            <v>12155</v>
          </cell>
        </row>
        <row r="258">
          <cell r="A258">
            <v>96418928</v>
          </cell>
          <cell r="B258" t="str">
            <v>CR64-2 A-G-A-V-HQQV 3x230/460 60 HZ</v>
          </cell>
          <cell r="C258" t="str">
            <v>CR064</v>
          </cell>
          <cell r="D258" t="str">
            <v>30</v>
          </cell>
          <cell r="E258" t="str">
            <v>5700390740023</v>
          </cell>
          <cell r="F258">
            <v>538.52252739999994</v>
          </cell>
          <cell r="G258" t="str">
            <v>LB</v>
          </cell>
          <cell r="H258">
            <v>520.62101299999995</v>
          </cell>
          <cell r="I258" t="str">
            <v>LB</v>
          </cell>
          <cell r="J258">
            <v>10544</v>
          </cell>
        </row>
        <row r="259">
          <cell r="A259">
            <v>96418917</v>
          </cell>
          <cell r="B259" t="str">
            <v>CR64-2 A-G-A-V-HQQV 3x230/460 60 HZ</v>
          </cell>
          <cell r="C259" t="str">
            <v>CR064</v>
          </cell>
          <cell r="D259" t="str">
            <v>30</v>
          </cell>
          <cell r="E259" t="str">
            <v>5700390739591</v>
          </cell>
          <cell r="F259">
            <v>391.8491588</v>
          </cell>
          <cell r="G259" t="str">
            <v>LB</v>
          </cell>
          <cell r="H259">
            <v>373.9476444</v>
          </cell>
          <cell r="I259" t="str">
            <v>LB</v>
          </cell>
          <cell r="J259">
            <v>10278</v>
          </cell>
        </row>
        <row r="260">
          <cell r="A260">
            <v>98413721</v>
          </cell>
          <cell r="B260" t="str">
            <v>CR64-2 A-G-A-V-HQQV 3x230/400 50 HZ</v>
          </cell>
          <cell r="C260" t="str">
            <v>CR064</v>
          </cell>
          <cell r="D260" t="str">
            <v>30</v>
          </cell>
          <cell r="E260" t="str">
            <v>5711494607327</v>
          </cell>
          <cell r="F260">
            <v>432.98736799999995</v>
          </cell>
          <cell r="G260" t="str">
            <v>LB</v>
          </cell>
          <cell r="H260">
            <v>360.23490799999996</v>
          </cell>
          <cell r="I260" t="str">
            <v>LB</v>
          </cell>
          <cell r="J260">
            <v>9279</v>
          </cell>
        </row>
        <row r="261">
          <cell r="A261">
            <v>96416013</v>
          </cell>
          <cell r="B261" t="str">
            <v>CR64-2 A-G-A-V-HQQV 284/286TC 60 HZ</v>
          </cell>
          <cell r="C261" t="str">
            <v>CR064</v>
          </cell>
          <cell r="D261" t="str">
            <v>30</v>
          </cell>
          <cell r="E261" t="str">
            <v>5700390656317</v>
          </cell>
          <cell r="F261">
            <v>180.38200839999996</v>
          </cell>
          <cell r="G261" t="str">
            <v>LB</v>
          </cell>
          <cell r="H261">
            <v>162.48049399999999</v>
          </cell>
          <cell r="I261" t="str">
            <v>LB</v>
          </cell>
          <cell r="J261">
            <v>6419</v>
          </cell>
        </row>
        <row r="262">
          <cell r="A262">
            <v>96418861</v>
          </cell>
          <cell r="B262" t="str">
            <v>CR64-2 A-G-A-E-HQQE 3x230/460 60 HZ</v>
          </cell>
          <cell r="C262" t="str">
            <v>CR064</v>
          </cell>
          <cell r="D262">
            <v>30</v>
          </cell>
          <cell r="E262" t="str">
            <v>5700390737375</v>
          </cell>
          <cell r="F262">
            <v>538.52252739999994</v>
          </cell>
          <cell r="G262" t="str">
            <v>LB</v>
          </cell>
          <cell r="H262">
            <v>520.62101299999995</v>
          </cell>
          <cell r="I262" t="str">
            <v>LB</v>
          </cell>
          <cell r="J262">
            <v>10462</v>
          </cell>
        </row>
        <row r="263">
          <cell r="A263">
            <v>96418850</v>
          </cell>
          <cell r="B263" t="str">
            <v>CR64-2 A-G-A-E-HQQE 3x230/460 60 HZ</v>
          </cell>
          <cell r="C263" t="str">
            <v>CR064</v>
          </cell>
          <cell r="D263" t="str">
            <v>30</v>
          </cell>
          <cell r="E263" t="str">
            <v>5700390736965</v>
          </cell>
          <cell r="F263">
            <v>391.8491588</v>
          </cell>
          <cell r="G263" t="str">
            <v>LB</v>
          </cell>
          <cell r="H263">
            <v>373.9476444</v>
          </cell>
          <cell r="I263" t="str">
            <v>LB</v>
          </cell>
          <cell r="J263">
            <v>10196</v>
          </cell>
        </row>
        <row r="264">
          <cell r="A264">
            <v>98413704</v>
          </cell>
          <cell r="B264" t="str">
            <v>CR64-2 A-G-A-E-HQQE 3x230/400 50 HZ</v>
          </cell>
          <cell r="C264" t="str">
            <v>CR064</v>
          </cell>
          <cell r="D264" t="str">
            <v>30</v>
          </cell>
          <cell r="E264" t="str">
            <v>5711494606986</v>
          </cell>
          <cell r="F264">
            <v>432.98736799999995</v>
          </cell>
          <cell r="G264" t="str">
            <v>LB</v>
          </cell>
          <cell r="H264">
            <v>360.23490799999996</v>
          </cell>
          <cell r="I264" t="str">
            <v>LB</v>
          </cell>
          <cell r="J264">
            <v>9197</v>
          </cell>
        </row>
        <row r="265">
          <cell r="A265">
            <v>96416000</v>
          </cell>
          <cell r="B265" t="str">
            <v>CR64-2 A-G-A-E-HQQE 284/286TC 60 HZ</v>
          </cell>
          <cell r="C265" t="str">
            <v>CR064</v>
          </cell>
          <cell r="D265" t="str">
            <v>30</v>
          </cell>
          <cell r="E265" t="str">
            <v>5700390655761</v>
          </cell>
          <cell r="F265">
            <v>180.38200839999996</v>
          </cell>
          <cell r="G265" t="str">
            <v>LB</v>
          </cell>
          <cell r="H265">
            <v>162.48049399999999</v>
          </cell>
          <cell r="I265" t="str">
            <v>LB</v>
          </cell>
          <cell r="J265">
            <v>6338</v>
          </cell>
        </row>
        <row r="266">
          <cell r="A266">
            <v>91159411</v>
          </cell>
          <cell r="B266" t="str">
            <v>CR64-2     AGA KUBV 11KW 50PEO</v>
          </cell>
          <cell r="C266" t="str">
            <v>CR064</v>
          </cell>
          <cell r="D266" t="str">
            <v>30</v>
          </cell>
          <cell r="E266" t="str">
            <v>5700394602242</v>
          </cell>
          <cell r="F266">
            <v>0</v>
          </cell>
          <cell r="G266" t="str">
            <v>LB</v>
          </cell>
          <cell r="H266">
            <v>0</v>
          </cell>
          <cell r="I266" t="str">
            <v>LB</v>
          </cell>
          <cell r="J266">
            <v>6420</v>
          </cell>
        </row>
        <row r="267">
          <cell r="A267">
            <v>91159392</v>
          </cell>
          <cell r="B267" t="str">
            <v>CR64-2     AGA KUBE 11KW 50PEO</v>
          </cell>
          <cell r="C267" t="str">
            <v>CR064</v>
          </cell>
          <cell r="D267" t="str">
            <v>30</v>
          </cell>
          <cell r="E267" t="str">
            <v>5700394602051</v>
          </cell>
          <cell r="F267">
            <v>0</v>
          </cell>
          <cell r="G267" t="str">
            <v>LB</v>
          </cell>
          <cell r="H267">
            <v>0</v>
          </cell>
          <cell r="I267" t="str">
            <v>LB</v>
          </cell>
          <cell r="J267">
            <v>6338</v>
          </cell>
        </row>
        <row r="268">
          <cell r="A268">
            <v>97744282</v>
          </cell>
          <cell r="B268" t="str">
            <v>CR64-1-1 A-G-A-V-HQQV 3x230/460 60 HZ</v>
          </cell>
          <cell r="C268" t="str">
            <v>CR064</v>
          </cell>
          <cell r="D268" t="str">
            <v>30</v>
          </cell>
          <cell r="E268" t="str">
            <v>5710623618593</v>
          </cell>
          <cell r="F268">
            <v>271.87373839999998</v>
          </cell>
          <cell r="G268" t="str">
            <v>LB</v>
          </cell>
          <cell r="H268">
            <v>253.97222399999998</v>
          </cell>
          <cell r="I268" t="str">
            <v>LB</v>
          </cell>
          <cell r="J268">
            <v>6195</v>
          </cell>
        </row>
        <row r="269">
          <cell r="A269">
            <v>98413719</v>
          </cell>
          <cell r="B269" t="str">
            <v>CR64-1-1 A-G-A-V-HQQV 3x230/400 50 HZ</v>
          </cell>
          <cell r="C269" t="str">
            <v>CR064</v>
          </cell>
          <cell r="D269" t="str">
            <v>30</v>
          </cell>
          <cell r="E269" t="str">
            <v>5711494607280</v>
          </cell>
          <cell r="F269">
            <v>263.231628</v>
          </cell>
          <cell r="G269" t="str">
            <v>LB</v>
          </cell>
          <cell r="H269">
            <v>212.74582999999998</v>
          </cell>
          <cell r="I269" t="str">
            <v>LB</v>
          </cell>
          <cell r="J269">
            <v>5442</v>
          </cell>
        </row>
        <row r="270">
          <cell r="A270">
            <v>96416009</v>
          </cell>
          <cell r="B270" t="str">
            <v>CR64-1-1 A-G-A-V-HQQV 213/215TC 60 HZ</v>
          </cell>
          <cell r="C270" t="str">
            <v>CR064</v>
          </cell>
          <cell r="D270" t="str">
            <v>30</v>
          </cell>
          <cell r="E270" t="str">
            <v>5700390656157</v>
          </cell>
          <cell r="F270">
            <v>156.13118839999998</v>
          </cell>
          <cell r="G270" t="str">
            <v>LB</v>
          </cell>
          <cell r="H270">
            <v>138.22967399999999</v>
          </cell>
          <cell r="I270" t="str">
            <v>LB</v>
          </cell>
          <cell r="J270">
            <v>4159</v>
          </cell>
        </row>
        <row r="271">
          <cell r="A271">
            <v>97775288</v>
          </cell>
          <cell r="B271" t="str">
            <v>CR64-1-1 A-G-A-V-HQQV 1x230 60 HZ</v>
          </cell>
          <cell r="C271" t="str">
            <v>CR064</v>
          </cell>
          <cell r="D271" t="str">
            <v>30</v>
          </cell>
          <cell r="E271" t="str">
            <v>5710624186879</v>
          </cell>
          <cell r="F271">
            <v>313.60719499999999</v>
          </cell>
          <cell r="G271" t="str">
            <v>LB</v>
          </cell>
          <cell r="H271">
            <v>295.70568059999994</v>
          </cell>
          <cell r="I271" t="str">
            <v>LB</v>
          </cell>
          <cell r="J271">
            <v>8928</v>
          </cell>
        </row>
        <row r="272">
          <cell r="A272">
            <v>97533269</v>
          </cell>
          <cell r="B272" t="str">
            <v>CR64-1-1 A-G-A-E-HQQE 3x230/460 60 HZ</v>
          </cell>
          <cell r="C272" t="str">
            <v>CR064</v>
          </cell>
          <cell r="D272" t="str">
            <v>30</v>
          </cell>
          <cell r="E272" t="str">
            <v>5700317941267</v>
          </cell>
          <cell r="F272">
            <v>271.87373839999998</v>
          </cell>
          <cell r="G272" t="str">
            <v>LB</v>
          </cell>
          <cell r="H272">
            <v>253.97222399999998</v>
          </cell>
          <cell r="I272" t="str">
            <v>LB</v>
          </cell>
          <cell r="J272">
            <v>6113</v>
          </cell>
        </row>
        <row r="273">
          <cell r="A273">
            <v>98413701</v>
          </cell>
          <cell r="B273" t="str">
            <v>CR64-1-1 A-G-A-E-HQQE 3x230/400 50 HZ</v>
          </cell>
          <cell r="C273" t="str">
            <v>CR064</v>
          </cell>
          <cell r="D273" t="str">
            <v>30</v>
          </cell>
          <cell r="E273" t="str">
            <v>5711494606948</v>
          </cell>
          <cell r="F273">
            <v>263.231628</v>
          </cell>
          <cell r="G273" t="str">
            <v>LB</v>
          </cell>
          <cell r="H273">
            <v>212.74582999999998</v>
          </cell>
          <cell r="I273" t="str">
            <v>LB</v>
          </cell>
          <cell r="J273">
            <v>5360</v>
          </cell>
        </row>
        <row r="274">
          <cell r="A274">
            <v>96415996</v>
          </cell>
          <cell r="B274" t="str">
            <v>CR64-1-1 A-G-A-E-HQQE 213/215TC 60 HZ</v>
          </cell>
          <cell r="C274" t="str">
            <v>CR064</v>
          </cell>
          <cell r="D274" t="str">
            <v>30</v>
          </cell>
          <cell r="E274" t="str">
            <v>5700390655600</v>
          </cell>
          <cell r="F274">
            <v>156.13118839999998</v>
          </cell>
          <cell r="G274" t="str">
            <v>LB</v>
          </cell>
          <cell r="H274">
            <v>138.22967399999999</v>
          </cell>
          <cell r="I274" t="str">
            <v>LB</v>
          </cell>
          <cell r="J274">
            <v>4078</v>
          </cell>
        </row>
        <row r="275">
          <cell r="A275">
            <v>97775286</v>
          </cell>
          <cell r="B275" t="str">
            <v>CR64-1-1 A-G-A-E-HQQE 1x230 60 HZ</v>
          </cell>
          <cell r="C275" t="str">
            <v>CR064</v>
          </cell>
          <cell r="D275" t="str">
            <v>30</v>
          </cell>
          <cell r="E275" t="str">
            <v>5710624186817</v>
          </cell>
          <cell r="F275">
            <v>313.60719499999999</v>
          </cell>
          <cell r="G275" t="str">
            <v>LB</v>
          </cell>
          <cell r="H275">
            <v>295.70568059999994</v>
          </cell>
          <cell r="I275" t="str">
            <v>LB</v>
          </cell>
          <cell r="J275">
            <v>8846</v>
          </cell>
        </row>
        <row r="276">
          <cell r="A276">
            <v>91159407</v>
          </cell>
          <cell r="B276" t="str">
            <v>CR64-1-1   AGA KUBV  4KW 50PEO</v>
          </cell>
          <cell r="C276" t="str">
            <v>CR064</v>
          </cell>
          <cell r="D276" t="str">
            <v>30</v>
          </cell>
          <cell r="E276" t="str">
            <v>5700394602204</v>
          </cell>
          <cell r="F276">
            <v>0</v>
          </cell>
          <cell r="G276" t="str">
            <v>LB</v>
          </cell>
          <cell r="H276">
            <v>0</v>
          </cell>
          <cell r="I276" t="str">
            <v>LB</v>
          </cell>
          <cell r="J276">
            <v>4160</v>
          </cell>
        </row>
        <row r="277">
          <cell r="A277">
            <v>91159388</v>
          </cell>
          <cell r="B277" t="str">
            <v>CR64-1-1   AGA KUBE  4KW 50PEO</v>
          </cell>
          <cell r="C277" t="str">
            <v>CR064</v>
          </cell>
          <cell r="D277" t="str">
            <v>30</v>
          </cell>
          <cell r="E277" t="str">
            <v>5700394602013</v>
          </cell>
          <cell r="F277">
            <v>0</v>
          </cell>
          <cell r="G277" t="str">
            <v>LB</v>
          </cell>
          <cell r="H277">
            <v>0</v>
          </cell>
          <cell r="I277" t="str">
            <v>LB</v>
          </cell>
          <cell r="J277">
            <v>4078</v>
          </cell>
        </row>
        <row r="278">
          <cell r="A278">
            <v>97791965</v>
          </cell>
          <cell r="B278" t="str">
            <v>CR64-1 B-G-A-V-HQQV FF265 50 HZ</v>
          </cell>
          <cell r="C278" t="str">
            <v>CR064</v>
          </cell>
          <cell r="D278" t="str">
            <v>30</v>
          </cell>
          <cell r="E278" t="str">
            <v>5710624907078</v>
          </cell>
          <cell r="F278">
            <v>170.63758799999999</v>
          </cell>
          <cell r="G278" t="str">
            <v>LB</v>
          </cell>
          <cell r="H278">
            <v>134.92274399999999</v>
          </cell>
          <cell r="I278" t="str">
            <v>LB</v>
          </cell>
          <cell r="J278">
            <v>4160</v>
          </cell>
        </row>
        <row r="279">
          <cell r="A279">
            <v>97791963</v>
          </cell>
          <cell r="B279" t="str">
            <v>CR64-1 B-G-A-E-HQQE FF265 50 HZ</v>
          </cell>
          <cell r="C279" t="str">
            <v>CR064</v>
          </cell>
          <cell r="D279" t="str">
            <v>30</v>
          </cell>
          <cell r="E279" t="str">
            <v>5710624907054</v>
          </cell>
          <cell r="F279">
            <v>170.63758799999999</v>
          </cell>
          <cell r="G279" t="str">
            <v>LB</v>
          </cell>
          <cell r="H279">
            <v>134.92274399999999</v>
          </cell>
          <cell r="I279" t="str">
            <v>LB</v>
          </cell>
          <cell r="J279">
            <v>4078</v>
          </cell>
        </row>
        <row r="280">
          <cell r="A280">
            <v>96418925</v>
          </cell>
          <cell r="B280" t="str">
            <v>CR64-1 A-G-A-V-HQQV 3x230/460 60 HZ</v>
          </cell>
          <cell r="C280" t="str">
            <v>CR064</v>
          </cell>
          <cell r="D280" t="str">
            <v>30</v>
          </cell>
          <cell r="E280" t="str">
            <v>5700390739904</v>
          </cell>
          <cell r="F280">
            <v>383.69206479999997</v>
          </cell>
          <cell r="G280" t="str">
            <v>LB</v>
          </cell>
          <cell r="H280">
            <v>365.79055039999992</v>
          </cell>
          <cell r="I280" t="str">
            <v>LB</v>
          </cell>
          <cell r="J280">
            <v>6838</v>
          </cell>
        </row>
        <row r="281">
          <cell r="A281">
            <v>96418914</v>
          </cell>
          <cell r="B281" t="str">
            <v>CR64-1 A-G-A-V-HQQV 3x230/460 60 HZ</v>
          </cell>
          <cell r="C281" t="str">
            <v>CR064</v>
          </cell>
          <cell r="D281" t="str">
            <v>30</v>
          </cell>
          <cell r="E281" t="str">
            <v>5700390739485</v>
          </cell>
          <cell r="F281">
            <v>338.76190919999993</v>
          </cell>
          <cell r="G281" t="str">
            <v>LB</v>
          </cell>
          <cell r="H281">
            <v>320.86039479999994</v>
          </cell>
          <cell r="I281" t="str">
            <v>LB</v>
          </cell>
          <cell r="J281">
            <v>6616</v>
          </cell>
        </row>
        <row r="282">
          <cell r="A282">
            <v>98413784</v>
          </cell>
          <cell r="B282" t="str">
            <v>CR64-1 A-G-A-V-HQQV 3x230/400 50 HZ</v>
          </cell>
          <cell r="C282" t="str">
            <v>CR064</v>
          </cell>
          <cell r="D282" t="str">
            <v>30</v>
          </cell>
          <cell r="E282" t="str">
            <v>5711494608355</v>
          </cell>
          <cell r="F282">
            <v>279.54581599999995</v>
          </cell>
          <cell r="G282" t="str">
            <v>LB</v>
          </cell>
          <cell r="H282">
            <v>229.06001799999999</v>
          </cell>
          <cell r="I282" t="str">
            <v>LB</v>
          </cell>
          <cell r="J282">
            <v>6195</v>
          </cell>
        </row>
        <row r="283">
          <cell r="A283">
            <v>96416010</v>
          </cell>
          <cell r="B283" t="str">
            <v>CR64-1 A-G-A-V-HQQV 254/256TC 60 HZ</v>
          </cell>
          <cell r="C283" t="str">
            <v>CR064</v>
          </cell>
          <cell r="D283" t="str">
            <v>30</v>
          </cell>
          <cell r="E283" t="str">
            <v>5700390656195</v>
          </cell>
          <cell r="F283">
            <v>172.22491439999999</v>
          </cell>
          <cell r="G283" t="str">
            <v>LB</v>
          </cell>
          <cell r="H283">
            <v>154.32339999999999</v>
          </cell>
          <cell r="I283" t="str">
            <v>LB</v>
          </cell>
          <cell r="J283">
            <v>4159</v>
          </cell>
        </row>
        <row r="284">
          <cell r="A284">
            <v>96418858</v>
          </cell>
          <cell r="B284" t="str">
            <v>CR64-1 A-G-A-E-HQQE 3x230/460 60 HZ</v>
          </cell>
          <cell r="C284" t="str">
            <v>CR064</v>
          </cell>
          <cell r="D284" t="str">
            <v>30</v>
          </cell>
          <cell r="E284" t="str">
            <v>5700390737252</v>
          </cell>
          <cell r="F284">
            <v>383.69206479999997</v>
          </cell>
          <cell r="G284" t="str">
            <v>LB</v>
          </cell>
          <cell r="H284">
            <v>365.79055039999992</v>
          </cell>
          <cell r="I284" t="str">
            <v>LB</v>
          </cell>
          <cell r="J284">
            <v>6756</v>
          </cell>
        </row>
        <row r="285">
          <cell r="A285">
            <v>96418847</v>
          </cell>
          <cell r="B285" t="str">
            <v>CR64-1 A-G-A-E-HQQE 3x230/460 60 HZ</v>
          </cell>
          <cell r="C285" t="str">
            <v>CR064</v>
          </cell>
          <cell r="D285" t="str">
            <v>30</v>
          </cell>
          <cell r="E285" t="str">
            <v>5700390736835</v>
          </cell>
          <cell r="F285">
            <v>338.76190919999993</v>
          </cell>
          <cell r="G285" t="str">
            <v>LB</v>
          </cell>
          <cell r="H285">
            <v>320.86039479999994</v>
          </cell>
          <cell r="I285" t="str">
            <v>LB</v>
          </cell>
          <cell r="J285">
            <v>6534</v>
          </cell>
        </row>
        <row r="286">
          <cell r="A286">
            <v>98413782</v>
          </cell>
          <cell r="B286" t="str">
            <v>CR64-1 A-G-A-E-HQQE 3x230/400 50 HZ</v>
          </cell>
          <cell r="C286" t="str">
            <v>CR064</v>
          </cell>
          <cell r="D286" t="str">
            <v>30</v>
          </cell>
          <cell r="E286" t="str">
            <v>5711494608317</v>
          </cell>
          <cell r="F286">
            <v>279.54581599999995</v>
          </cell>
          <cell r="G286" t="str">
            <v>LB</v>
          </cell>
          <cell r="H286">
            <v>229.06001799999999</v>
          </cell>
          <cell r="I286" t="str">
            <v>LB</v>
          </cell>
          <cell r="J286">
            <v>6113</v>
          </cell>
        </row>
        <row r="287">
          <cell r="A287">
            <v>96415997</v>
          </cell>
          <cell r="B287" t="str">
            <v>CR64-1 A-G-A-E-HQQE 254/256TC 60 HZ</v>
          </cell>
          <cell r="C287" t="str">
            <v>CR064</v>
          </cell>
          <cell r="D287" t="str">
            <v>30</v>
          </cell>
          <cell r="E287" t="str">
            <v>5700390655648</v>
          </cell>
          <cell r="F287">
            <v>172.22491439999999</v>
          </cell>
          <cell r="G287" t="str">
            <v>LB</v>
          </cell>
          <cell r="H287">
            <v>154.32339999999999</v>
          </cell>
          <cell r="I287" t="str">
            <v>LB</v>
          </cell>
          <cell r="J287">
            <v>4078</v>
          </cell>
        </row>
        <row r="288">
          <cell r="A288">
            <v>97786085</v>
          </cell>
          <cell r="B288" t="str">
            <v>CR5-9 K-FGJ-A-E-HQQE 3x230/460 60HZ</v>
          </cell>
          <cell r="C288" t="str">
            <v>CR005</v>
          </cell>
          <cell r="D288" t="str">
            <v>3L</v>
          </cell>
          <cell r="E288" t="str">
            <v>5710624678374</v>
          </cell>
          <cell r="F288">
            <v>156.63825099999997</v>
          </cell>
          <cell r="G288" t="str">
            <v>LB</v>
          </cell>
          <cell r="H288">
            <v>142.13185139999999</v>
          </cell>
          <cell r="I288" t="str">
            <v>LB</v>
          </cell>
          <cell r="J288">
            <v>3492</v>
          </cell>
        </row>
        <row r="289">
          <cell r="A289">
            <v>96084360</v>
          </cell>
          <cell r="B289" t="str">
            <v>CR5-9 A-FGJ-A-V-HQQV 3x230/460 60HZ</v>
          </cell>
          <cell r="C289" t="str">
            <v>CR005</v>
          </cell>
          <cell r="D289">
            <v>30</v>
          </cell>
          <cell r="E289" t="str">
            <v>5700395191981</v>
          </cell>
          <cell r="F289">
            <v>116.99918339999999</v>
          </cell>
          <cell r="G289" t="str">
            <v>LB</v>
          </cell>
          <cell r="H289">
            <v>102.4927838</v>
          </cell>
          <cell r="I289" t="str">
            <v>LB</v>
          </cell>
          <cell r="J289">
            <v>2926</v>
          </cell>
        </row>
        <row r="290">
          <cell r="A290">
            <v>98161097</v>
          </cell>
          <cell r="B290" t="str">
            <v>CR5-9 A-FGJ-A-V-HQQV 3x230/400 50HZ</v>
          </cell>
          <cell r="C290" t="str">
            <v>CR005</v>
          </cell>
          <cell r="D290" t="str">
            <v>30</v>
          </cell>
          <cell r="E290" t="str">
            <v>5710629591227</v>
          </cell>
          <cell r="F290">
            <v>96.43007879999999</v>
          </cell>
          <cell r="G290" t="str">
            <v>LB</v>
          </cell>
          <cell r="H290">
            <v>87.501367799999983</v>
          </cell>
          <cell r="I290" t="str">
            <v>LB</v>
          </cell>
          <cell r="J290">
            <v>2635</v>
          </cell>
        </row>
        <row r="291">
          <cell r="A291">
            <v>96084359</v>
          </cell>
          <cell r="B291" t="str">
            <v>CR5-9 A-FGJ-A-V-HQQV 1x115/230 60HZ</v>
          </cell>
          <cell r="C291" t="str">
            <v>CR005</v>
          </cell>
          <cell r="D291" t="str">
            <v>30</v>
          </cell>
          <cell r="E291" t="str">
            <v>5700395191974</v>
          </cell>
          <cell r="F291">
            <v>140.10360099999997</v>
          </cell>
          <cell r="G291" t="str">
            <v>LB</v>
          </cell>
          <cell r="H291">
            <v>125.59720139999999</v>
          </cell>
          <cell r="I291" t="str">
            <v>LB</v>
          </cell>
          <cell r="J291">
            <v>3376</v>
          </cell>
        </row>
        <row r="292">
          <cell r="A292">
            <v>96084333</v>
          </cell>
          <cell r="B292" t="str">
            <v>CR5-9 A-FGJ-A-V-HQQV 182/184TC 60HZ</v>
          </cell>
          <cell r="C292" t="str">
            <v>CR005</v>
          </cell>
          <cell r="D292">
            <v>30</v>
          </cell>
          <cell r="E292" t="str">
            <v>5700395191714</v>
          </cell>
          <cell r="F292">
            <v>68.497543399999998</v>
          </cell>
          <cell r="G292" t="str">
            <v>LB</v>
          </cell>
          <cell r="H292">
            <v>53.991143799999989</v>
          </cell>
          <cell r="I292" t="str">
            <v>LB</v>
          </cell>
          <cell r="J292">
            <v>1941</v>
          </cell>
        </row>
        <row r="293">
          <cell r="A293">
            <v>96084265</v>
          </cell>
          <cell r="B293" t="str">
            <v>CR5-9 A-FGJ-A-E-HQQE 3x230/460 60HZ</v>
          </cell>
          <cell r="C293" t="str">
            <v>CR005</v>
          </cell>
          <cell r="D293" t="str">
            <v>30</v>
          </cell>
          <cell r="E293" t="str">
            <v>5700395191035</v>
          </cell>
          <cell r="F293">
            <v>116.99918339999999</v>
          </cell>
          <cell r="G293" t="str">
            <v>LB</v>
          </cell>
          <cell r="H293">
            <v>102.4927838</v>
          </cell>
          <cell r="I293" t="str">
            <v>LB</v>
          </cell>
          <cell r="J293">
            <v>2878</v>
          </cell>
        </row>
        <row r="294">
          <cell r="A294">
            <v>98161096</v>
          </cell>
          <cell r="B294" t="str">
            <v>CR5-9 A-FGJ-A-E-HQQE 3x230/400 50HZ</v>
          </cell>
          <cell r="C294" t="str">
            <v>CR005</v>
          </cell>
          <cell r="D294" t="str">
            <v>30</v>
          </cell>
          <cell r="E294" t="str">
            <v>5710629591210</v>
          </cell>
          <cell r="F294">
            <v>96.43007879999999</v>
          </cell>
          <cell r="G294" t="str">
            <v>LB</v>
          </cell>
          <cell r="H294">
            <v>87.501367799999983</v>
          </cell>
          <cell r="I294" t="str">
            <v>LB</v>
          </cell>
          <cell r="J294">
            <v>2587</v>
          </cell>
        </row>
        <row r="295">
          <cell r="A295">
            <v>96084264</v>
          </cell>
          <cell r="B295" t="str">
            <v>CR5-9 A-FGJ-A-E-HQQE 1x115/230 60HZ</v>
          </cell>
          <cell r="C295" t="str">
            <v>CR005</v>
          </cell>
          <cell r="D295" t="str">
            <v>30</v>
          </cell>
          <cell r="E295" t="str">
            <v>5700395191028</v>
          </cell>
          <cell r="F295">
            <v>140.10360099999997</v>
          </cell>
          <cell r="G295" t="str">
            <v>LB</v>
          </cell>
          <cell r="H295">
            <v>125.59720139999999</v>
          </cell>
          <cell r="I295" t="str">
            <v>LB</v>
          </cell>
          <cell r="J295">
            <v>3328</v>
          </cell>
        </row>
        <row r="296">
          <cell r="A296">
            <v>96084238</v>
          </cell>
          <cell r="B296" t="str">
            <v>CR5-9 A-FGJ-A-E-HQQE 182/184TC 60HZ</v>
          </cell>
          <cell r="C296" t="str">
            <v>CR005</v>
          </cell>
          <cell r="D296" t="str">
            <v>30</v>
          </cell>
          <cell r="E296" t="str">
            <v>5700395190762</v>
          </cell>
          <cell r="F296">
            <v>68.497543399999998</v>
          </cell>
          <cell r="G296" t="str">
            <v>LB</v>
          </cell>
          <cell r="H296">
            <v>53.991143799999989</v>
          </cell>
          <cell r="I296" t="str">
            <v>LB</v>
          </cell>
          <cell r="J296">
            <v>1893</v>
          </cell>
        </row>
        <row r="297">
          <cell r="A297">
            <v>96084186</v>
          </cell>
          <cell r="B297" t="str">
            <v>CR5-9 A-B-A-V-HQQV 3x230/460 60HZ</v>
          </cell>
          <cell r="C297" t="str">
            <v>CR005</v>
          </cell>
          <cell r="D297" t="str">
            <v>30</v>
          </cell>
          <cell r="E297" t="str">
            <v>5700395190243</v>
          </cell>
          <cell r="F297">
            <v>106.85793139999998</v>
          </cell>
          <cell r="G297" t="str">
            <v>LB</v>
          </cell>
          <cell r="H297">
            <v>92.351531799999989</v>
          </cell>
          <cell r="I297" t="str">
            <v>LB</v>
          </cell>
          <cell r="J297">
            <v>2866</v>
          </cell>
        </row>
        <row r="298">
          <cell r="A298">
            <v>96084185</v>
          </cell>
          <cell r="B298" t="str">
            <v>CR5-9 A-B-A-V-HQQV 1x115/230 60HZ</v>
          </cell>
          <cell r="C298" t="str">
            <v>CR005</v>
          </cell>
          <cell r="D298">
            <v>30</v>
          </cell>
          <cell r="E298" t="str">
            <v>5700395190236</v>
          </cell>
          <cell r="F298">
            <v>129.96234899999999</v>
          </cell>
          <cell r="G298" t="str">
            <v>LB</v>
          </cell>
          <cell r="H298">
            <v>115.45594939999998</v>
          </cell>
          <cell r="I298" t="str">
            <v>LB</v>
          </cell>
          <cell r="J298">
            <v>3316</v>
          </cell>
        </row>
        <row r="299">
          <cell r="A299">
            <v>96084163</v>
          </cell>
          <cell r="B299" t="str">
            <v>CR5-9 A-B-A-V-HQQV 182/184TC 60HZ</v>
          </cell>
          <cell r="C299" t="str">
            <v>CR005</v>
          </cell>
          <cell r="D299">
            <v>30</v>
          </cell>
          <cell r="E299" t="str">
            <v>5700395190014</v>
          </cell>
          <cell r="F299">
            <v>58.356291399999989</v>
          </cell>
          <cell r="G299" t="str">
            <v>LB</v>
          </cell>
          <cell r="H299">
            <v>43.849891799999995</v>
          </cell>
          <cell r="I299" t="str">
            <v>LB</v>
          </cell>
          <cell r="J299">
            <v>1881</v>
          </cell>
        </row>
        <row r="300">
          <cell r="A300">
            <v>96084111</v>
          </cell>
          <cell r="B300" t="str">
            <v>CR5-9 A-B-A-E-HQQE 3x230/460 60HZ</v>
          </cell>
          <cell r="C300" t="str">
            <v>CR005</v>
          </cell>
          <cell r="D300" t="str">
            <v>30</v>
          </cell>
          <cell r="E300" t="str">
            <v>5700395189490</v>
          </cell>
          <cell r="F300">
            <v>106.85793139999998</v>
          </cell>
          <cell r="G300" t="str">
            <v>LB</v>
          </cell>
          <cell r="H300">
            <v>92.351531799999989</v>
          </cell>
          <cell r="I300" t="str">
            <v>LB</v>
          </cell>
          <cell r="J300">
            <v>2818</v>
          </cell>
        </row>
        <row r="301">
          <cell r="A301">
            <v>96084110</v>
          </cell>
          <cell r="B301" t="str">
            <v>CR5-9 A-B-A-E-HQQE 1x115/230 60HZ</v>
          </cell>
          <cell r="C301" t="str">
            <v>CR005</v>
          </cell>
          <cell r="D301" t="str">
            <v>30</v>
          </cell>
          <cell r="E301" t="str">
            <v>5700395189483</v>
          </cell>
          <cell r="F301">
            <v>129.96234899999999</v>
          </cell>
          <cell r="G301" t="str">
            <v>LB</v>
          </cell>
          <cell r="H301">
            <v>115.45594939999998</v>
          </cell>
          <cell r="I301" t="str">
            <v>LB</v>
          </cell>
          <cell r="J301">
            <v>3268</v>
          </cell>
        </row>
        <row r="302">
          <cell r="A302">
            <v>96084088</v>
          </cell>
          <cell r="B302" t="str">
            <v>CR5-9 A-B-A-E-HQQE 182/184TC 60HZ</v>
          </cell>
          <cell r="C302" t="str">
            <v>CR005</v>
          </cell>
          <cell r="D302">
            <v>30</v>
          </cell>
          <cell r="E302" t="str">
            <v>5700395189261</v>
          </cell>
          <cell r="F302">
            <v>58.356291399999989</v>
          </cell>
          <cell r="G302" t="str">
            <v>LB</v>
          </cell>
          <cell r="H302">
            <v>43.849891799999995</v>
          </cell>
          <cell r="I302" t="str">
            <v>LB</v>
          </cell>
          <cell r="J302">
            <v>1833</v>
          </cell>
        </row>
        <row r="303">
          <cell r="A303">
            <v>98161063</v>
          </cell>
          <cell r="B303" t="str">
            <v>CR5-9 A-A-A-V-HQQV 3x230/400 50HZ</v>
          </cell>
          <cell r="C303" t="str">
            <v>CR005</v>
          </cell>
          <cell r="D303" t="str">
            <v>30</v>
          </cell>
          <cell r="E303" t="str">
            <v>5710629590886</v>
          </cell>
          <cell r="F303">
            <v>86.288826799999995</v>
          </cell>
          <cell r="G303" t="str">
            <v>LB</v>
          </cell>
          <cell r="H303">
            <v>77.360115800000003</v>
          </cell>
          <cell r="I303" t="str">
            <v>LB</v>
          </cell>
          <cell r="J303">
            <v>2575</v>
          </cell>
        </row>
        <row r="304">
          <cell r="A304">
            <v>98161062</v>
          </cell>
          <cell r="B304" t="str">
            <v>CR5-9 A-A-A-E-HQQE 3x230/400 50HZ</v>
          </cell>
          <cell r="C304" t="str">
            <v>CR005</v>
          </cell>
          <cell r="D304" t="str">
            <v>30</v>
          </cell>
          <cell r="E304" t="str">
            <v>5710629590879</v>
          </cell>
          <cell r="F304">
            <v>86.288826799999995</v>
          </cell>
          <cell r="G304" t="str">
            <v>LB</v>
          </cell>
          <cell r="H304">
            <v>77.360115800000003</v>
          </cell>
          <cell r="I304" t="str">
            <v>LB</v>
          </cell>
          <cell r="J304">
            <v>2527</v>
          </cell>
        </row>
        <row r="305">
          <cell r="A305">
            <v>97786083</v>
          </cell>
          <cell r="B305" t="str">
            <v>CR5-8 K-FGJ-A-E-HQQE 3x230/460 60HZ</v>
          </cell>
          <cell r="C305" t="str">
            <v>CR005</v>
          </cell>
          <cell r="D305" t="str">
            <v>3L</v>
          </cell>
          <cell r="E305" t="str">
            <v>5710624678343</v>
          </cell>
          <cell r="F305">
            <v>155.24934039999999</v>
          </cell>
          <cell r="G305" t="str">
            <v>LB</v>
          </cell>
          <cell r="H305">
            <v>140.74294079999999</v>
          </cell>
          <cell r="I305" t="str">
            <v>LB</v>
          </cell>
          <cell r="J305">
            <v>3367</v>
          </cell>
        </row>
        <row r="306">
          <cell r="A306">
            <v>96084358</v>
          </cell>
          <cell r="B306" t="str">
            <v>CR5-8 A-FGJ-A-V-HQQV 3x230/460 60HZ</v>
          </cell>
          <cell r="C306" t="str">
            <v>CR005</v>
          </cell>
          <cell r="D306" t="str">
            <v>30</v>
          </cell>
          <cell r="E306" t="str">
            <v>5700395191967</v>
          </cell>
          <cell r="F306">
            <v>115.61027279999999</v>
          </cell>
          <cell r="G306" t="str">
            <v>LB</v>
          </cell>
          <cell r="H306">
            <v>101.1038732</v>
          </cell>
          <cell r="I306" t="str">
            <v>LB</v>
          </cell>
          <cell r="J306">
            <v>2801</v>
          </cell>
        </row>
        <row r="307">
          <cell r="A307">
            <v>98161095</v>
          </cell>
          <cell r="B307" t="str">
            <v>CR5-8 A-FGJ-A-V-HQQV 3x230/400 50HZ</v>
          </cell>
          <cell r="C307" t="str">
            <v>CR005</v>
          </cell>
          <cell r="D307" t="str">
            <v>30</v>
          </cell>
          <cell r="E307" t="str">
            <v>5710629591203</v>
          </cell>
          <cell r="F307">
            <v>74.317740199999989</v>
          </cell>
          <cell r="G307" t="str">
            <v>LB</v>
          </cell>
          <cell r="H307">
            <v>68.034573199999997</v>
          </cell>
          <cell r="I307" t="str">
            <v>LB</v>
          </cell>
          <cell r="J307">
            <v>2485</v>
          </cell>
        </row>
        <row r="308">
          <cell r="A308">
            <v>96084357</v>
          </cell>
          <cell r="B308" t="str">
            <v>CR5-8 A-FGJ-A-V-HQQV 1x115/230 60HZ</v>
          </cell>
          <cell r="C308" t="str">
            <v>CR005</v>
          </cell>
          <cell r="D308">
            <v>30</v>
          </cell>
          <cell r="E308" t="str">
            <v>5700395191950</v>
          </cell>
          <cell r="F308">
            <v>138.71469039999999</v>
          </cell>
          <cell r="G308" t="str">
            <v>LB</v>
          </cell>
          <cell r="H308">
            <v>124.2082908</v>
          </cell>
          <cell r="I308" t="str">
            <v>LB</v>
          </cell>
          <cell r="J308">
            <v>3251</v>
          </cell>
        </row>
        <row r="309">
          <cell r="A309">
            <v>96084332</v>
          </cell>
          <cell r="B309" t="str">
            <v>CR5-8 A-FGJ-A-V-HQQV 182/184TC 60HZ</v>
          </cell>
          <cell r="C309" t="str">
            <v>CR005</v>
          </cell>
          <cell r="D309" t="str">
            <v>30</v>
          </cell>
          <cell r="E309" t="str">
            <v>5700395191707</v>
          </cell>
          <cell r="F309">
            <v>67.108632799999995</v>
          </cell>
          <cell r="G309" t="str">
            <v>LB</v>
          </cell>
          <cell r="H309">
            <v>52.602233199999993</v>
          </cell>
          <cell r="I309" t="str">
            <v>LB</v>
          </cell>
          <cell r="J309">
            <v>1816</v>
          </cell>
        </row>
        <row r="310">
          <cell r="A310">
            <v>96084263</v>
          </cell>
          <cell r="B310" t="str">
            <v>CR5-8 A-FGJ-A-E-HQQE 3x230/460 60HZ</v>
          </cell>
          <cell r="C310" t="str">
            <v>CR005</v>
          </cell>
          <cell r="D310" t="str">
            <v>30</v>
          </cell>
          <cell r="E310" t="str">
            <v>5700395191011</v>
          </cell>
          <cell r="F310">
            <v>115.61027279999999</v>
          </cell>
          <cell r="G310" t="str">
            <v>LB</v>
          </cell>
          <cell r="H310">
            <v>101.1038732</v>
          </cell>
          <cell r="I310" t="str">
            <v>LB</v>
          </cell>
          <cell r="J310">
            <v>2753</v>
          </cell>
        </row>
        <row r="311">
          <cell r="A311">
            <v>98161094</v>
          </cell>
          <cell r="B311" t="str">
            <v>CR5-8 A-FGJ-A-E-HQQE 3x230/400 50HZ</v>
          </cell>
          <cell r="C311" t="str">
            <v>CR005</v>
          </cell>
          <cell r="D311" t="str">
            <v>30</v>
          </cell>
          <cell r="E311" t="str">
            <v>5710629591197</v>
          </cell>
          <cell r="F311">
            <v>74.317740199999989</v>
          </cell>
          <cell r="G311" t="str">
            <v>LB</v>
          </cell>
          <cell r="H311">
            <v>68.034573199999997</v>
          </cell>
          <cell r="I311" t="str">
            <v>LB</v>
          </cell>
          <cell r="J311">
            <v>2437</v>
          </cell>
        </row>
        <row r="312">
          <cell r="A312">
            <v>96084262</v>
          </cell>
          <cell r="B312" t="str">
            <v>CR5-8 A-FGJ-A-E-HQQE 1x115/230 60HZ</v>
          </cell>
          <cell r="C312" t="str">
            <v>CR005</v>
          </cell>
          <cell r="D312" t="str">
            <v>30</v>
          </cell>
          <cell r="E312" t="str">
            <v>5700395191004</v>
          </cell>
          <cell r="F312">
            <v>138.71469039999999</v>
          </cell>
          <cell r="G312" t="str">
            <v>LB</v>
          </cell>
          <cell r="H312">
            <v>124.2082908</v>
          </cell>
          <cell r="I312" t="str">
            <v>LB</v>
          </cell>
          <cell r="J312">
            <v>3203</v>
          </cell>
        </row>
        <row r="313">
          <cell r="A313">
            <v>96084237</v>
          </cell>
          <cell r="B313" t="str">
            <v>CR5-8 A-FGJ-A-E-HQQE 182/184TC 60HZ</v>
          </cell>
          <cell r="C313" t="str">
            <v>CR005</v>
          </cell>
          <cell r="D313" t="str">
            <v>30</v>
          </cell>
          <cell r="E313" t="str">
            <v>5700395190755</v>
          </cell>
          <cell r="F313">
            <v>67.108632799999995</v>
          </cell>
          <cell r="G313" t="str">
            <v>LB</v>
          </cell>
          <cell r="H313">
            <v>52.602233199999993</v>
          </cell>
          <cell r="I313" t="str">
            <v>LB</v>
          </cell>
          <cell r="J313">
            <v>1768</v>
          </cell>
        </row>
        <row r="314">
          <cell r="A314">
            <v>96084184</v>
          </cell>
          <cell r="B314" t="str">
            <v>CR5-8 A-B-A-V-HQQV 3x230/460 60HZ</v>
          </cell>
          <cell r="C314" t="str">
            <v>CR005</v>
          </cell>
          <cell r="D314">
            <v>30</v>
          </cell>
          <cell r="E314" t="str">
            <v>5700395190229</v>
          </cell>
          <cell r="F314">
            <v>105.4690208</v>
          </cell>
          <cell r="G314" t="str">
            <v>LB</v>
          </cell>
          <cell r="H314">
            <v>90.962621199999987</v>
          </cell>
          <cell r="I314" t="str">
            <v>LB</v>
          </cell>
          <cell r="J314">
            <v>2740</v>
          </cell>
        </row>
        <row r="315">
          <cell r="A315">
            <v>96084183</v>
          </cell>
          <cell r="B315" t="str">
            <v>CR5-8 A-B-A-V-HQQV 1x115/230 60HZ</v>
          </cell>
          <cell r="C315" t="str">
            <v>CR005</v>
          </cell>
          <cell r="D315">
            <v>30</v>
          </cell>
          <cell r="E315" t="str">
            <v>5700395190212</v>
          </cell>
          <cell r="F315">
            <v>128.57343839999999</v>
          </cell>
          <cell r="G315" t="str">
            <v>LB</v>
          </cell>
          <cell r="H315">
            <v>114.06703879999999</v>
          </cell>
          <cell r="I315" t="str">
            <v>LB</v>
          </cell>
          <cell r="J315">
            <v>3190</v>
          </cell>
        </row>
        <row r="316">
          <cell r="A316">
            <v>96084162</v>
          </cell>
          <cell r="B316" t="str">
            <v>CR5-8 A-B-A-V-HQQV 182/184TC 60HZ</v>
          </cell>
          <cell r="C316" t="str">
            <v>CR005</v>
          </cell>
          <cell r="D316">
            <v>30</v>
          </cell>
          <cell r="E316" t="str">
            <v>5700395190007</v>
          </cell>
          <cell r="F316">
            <v>56.967380799999994</v>
          </cell>
          <cell r="G316" t="str">
            <v>LB</v>
          </cell>
          <cell r="H316">
            <v>42.460981199999999</v>
          </cell>
          <cell r="I316" t="str">
            <v>LB</v>
          </cell>
          <cell r="J316">
            <v>1755</v>
          </cell>
        </row>
        <row r="317">
          <cell r="A317">
            <v>96084109</v>
          </cell>
          <cell r="B317" t="str">
            <v>CR5-8 A-B-A-E-HQQE 3x230/460 60HZ</v>
          </cell>
          <cell r="C317" t="str">
            <v>CR005</v>
          </cell>
          <cell r="D317" t="str">
            <v>30</v>
          </cell>
          <cell r="E317" t="str">
            <v>5700395189476</v>
          </cell>
          <cell r="F317">
            <v>105.4690208</v>
          </cell>
          <cell r="G317" t="str">
            <v>LB</v>
          </cell>
          <cell r="H317">
            <v>90.962621199999987</v>
          </cell>
          <cell r="I317" t="str">
            <v>LB</v>
          </cell>
          <cell r="J317">
            <v>2692</v>
          </cell>
        </row>
        <row r="318">
          <cell r="A318">
            <v>96084108</v>
          </cell>
          <cell r="B318" t="str">
            <v>CR5-8 A-B-A-E-HQQE 1x115/230 60HZ</v>
          </cell>
          <cell r="C318" t="str">
            <v>CR005</v>
          </cell>
          <cell r="D318" t="str">
            <v>30</v>
          </cell>
          <cell r="E318" t="str">
            <v>5700395189469</v>
          </cell>
          <cell r="F318">
            <v>128.57343839999999</v>
          </cell>
          <cell r="G318" t="str">
            <v>LB</v>
          </cell>
          <cell r="H318">
            <v>114.06703879999999</v>
          </cell>
          <cell r="I318" t="str">
            <v>LB</v>
          </cell>
          <cell r="J318">
            <v>3142</v>
          </cell>
        </row>
        <row r="319">
          <cell r="A319">
            <v>96084087</v>
          </cell>
          <cell r="B319" t="str">
            <v>CR5-8 A-B-A-E-HQQE 182/184TC 60HZ</v>
          </cell>
          <cell r="C319" t="str">
            <v>CR005</v>
          </cell>
          <cell r="D319">
            <v>30</v>
          </cell>
          <cell r="E319" t="str">
            <v>5700395189254</v>
          </cell>
          <cell r="F319">
            <v>56.967380799999994</v>
          </cell>
          <cell r="G319" t="str">
            <v>LB</v>
          </cell>
          <cell r="H319">
            <v>42.460981199999999</v>
          </cell>
          <cell r="I319" t="str">
            <v>LB</v>
          </cell>
          <cell r="J319">
            <v>1707</v>
          </cell>
        </row>
        <row r="320">
          <cell r="A320">
            <v>98161061</v>
          </cell>
          <cell r="B320" t="str">
            <v>CR5-8 A-A-A-V-HQQV 3x230/400 50HZ</v>
          </cell>
          <cell r="C320" t="str">
            <v>CR005</v>
          </cell>
          <cell r="D320" t="str">
            <v>30</v>
          </cell>
          <cell r="E320" t="str">
            <v>5710629590862</v>
          </cell>
          <cell r="F320">
            <v>64.176488199999994</v>
          </cell>
          <cell r="G320" t="str">
            <v>LB</v>
          </cell>
          <cell r="H320">
            <v>57.893321199999995</v>
          </cell>
          <cell r="I320" t="str">
            <v>LB</v>
          </cell>
          <cell r="J320">
            <v>2425</v>
          </cell>
        </row>
        <row r="321">
          <cell r="A321">
            <v>98161060</v>
          </cell>
          <cell r="B321" t="str">
            <v>CR5-8 A-A-A-E-HQQE 3x230/400 50HZ</v>
          </cell>
          <cell r="C321" t="str">
            <v>CR005</v>
          </cell>
          <cell r="D321" t="str">
            <v>30</v>
          </cell>
          <cell r="E321" t="str">
            <v>5710629590855</v>
          </cell>
          <cell r="F321">
            <v>64.176488199999994</v>
          </cell>
          <cell r="G321" t="str">
            <v>LB</v>
          </cell>
          <cell r="H321">
            <v>57.893321199999995</v>
          </cell>
          <cell r="I321" t="str">
            <v>LB</v>
          </cell>
          <cell r="J321">
            <v>2377</v>
          </cell>
        </row>
        <row r="322">
          <cell r="A322">
            <v>97786082</v>
          </cell>
          <cell r="B322" t="str">
            <v>CR5-7 K-FGJ-A-E-HQQE 3x230/460 60HZ</v>
          </cell>
          <cell r="C322" t="str">
            <v>CR005</v>
          </cell>
          <cell r="D322" t="str">
            <v>3L</v>
          </cell>
          <cell r="E322" t="str">
            <v>5710624678206</v>
          </cell>
          <cell r="F322">
            <v>114.3756856</v>
          </cell>
          <cell r="G322" t="str">
            <v>LB</v>
          </cell>
          <cell r="H322">
            <v>99.869285999999988</v>
          </cell>
          <cell r="I322" t="str">
            <v>LB</v>
          </cell>
          <cell r="J322">
            <v>2887</v>
          </cell>
        </row>
        <row r="323">
          <cell r="A323">
            <v>97741976</v>
          </cell>
          <cell r="B323" t="str">
            <v>CR5-7 A-FGJ-A-V-HQQV 3x230/460 60HZ</v>
          </cell>
          <cell r="C323" t="str">
            <v>CR005</v>
          </cell>
          <cell r="D323" t="str">
            <v>30</v>
          </cell>
          <cell r="E323" t="str">
            <v>5710623550343</v>
          </cell>
          <cell r="F323">
            <v>114.3756856</v>
          </cell>
          <cell r="G323" t="str">
            <v>LB</v>
          </cell>
          <cell r="H323">
            <v>99.869285999999988</v>
          </cell>
          <cell r="I323" t="str">
            <v>LB</v>
          </cell>
          <cell r="J323">
            <v>2675</v>
          </cell>
        </row>
        <row r="324">
          <cell r="A324">
            <v>98161093</v>
          </cell>
          <cell r="B324" t="str">
            <v>CR5-7 A-FGJ-A-V-HQQV 3x230/400 50HZ</v>
          </cell>
          <cell r="C324" t="str">
            <v>CR005</v>
          </cell>
          <cell r="D324" t="str">
            <v>30</v>
          </cell>
          <cell r="E324" t="str">
            <v>5710629591180</v>
          </cell>
          <cell r="F324">
            <v>73.083152999999996</v>
          </cell>
          <cell r="G324" t="str">
            <v>LB</v>
          </cell>
          <cell r="H324">
            <v>66.79998599999999</v>
          </cell>
          <cell r="I324" t="str">
            <v>LB</v>
          </cell>
          <cell r="J324">
            <v>2358</v>
          </cell>
        </row>
        <row r="325">
          <cell r="A325">
            <v>97766430</v>
          </cell>
          <cell r="B325" t="str">
            <v>CR5-7 A-FGJ-A-V-HQQV 1x115/230 60HZ</v>
          </cell>
          <cell r="C325" t="str">
            <v>CR005</v>
          </cell>
          <cell r="D325" t="str">
            <v>30</v>
          </cell>
          <cell r="E325" t="str">
            <v>5710624012765</v>
          </cell>
          <cell r="F325">
            <v>137.48010319999997</v>
          </cell>
          <cell r="G325" t="str">
            <v>LB</v>
          </cell>
          <cell r="H325">
            <v>122.97370359999999</v>
          </cell>
          <cell r="I325" t="str">
            <v>LB</v>
          </cell>
          <cell r="J325">
            <v>3125</v>
          </cell>
        </row>
        <row r="326">
          <cell r="A326">
            <v>97741979</v>
          </cell>
          <cell r="B326" t="str">
            <v>CR5-7 A-FGJ-A-V-HQQV 182/184TC 60HZ</v>
          </cell>
          <cell r="C326" t="str">
            <v>CR005</v>
          </cell>
          <cell r="D326" t="str">
            <v>30</v>
          </cell>
          <cell r="E326" t="str">
            <v>5710623550435</v>
          </cell>
          <cell r="F326">
            <v>65.874045599999988</v>
          </cell>
          <cell r="G326" t="str">
            <v>LB</v>
          </cell>
          <cell r="H326">
            <v>51.367645999999993</v>
          </cell>
          <cell r="I326" t="str">
            <v>LB</v>
          </cell>
          <cell r="J326">
            <v>1690</v>
          </cell>
        </row>
        <row r="327">
          <cell r="A327">
            <v>97741975</v>
          </cell>
          <cell r="B327" t="str">
            <v>CR5-7 A-FGJ-A-E-HQQE 3x230/460 60HZ</v>
          </cell>
          <cell r="C327" t="str">
            <v>CR005</v>
          </cell>
          <cell r="D327" t="str">
            <v>30</v>
          </cell>
          <cell r="E327" t="str">
            <v>5710623550305</v>
          </cell>
          <cell r="F327">
            <v>114.3756856</v>
          </cell>
          <cell r="G327" t="str">
            <v>LB</v>
          </cell>
          <cell r="H327">
            <v>99.869285999999988</v>
          </cell>
          <cell r="I327" t="str">
            <v>LB</v>
          </cell>
          <cell r="J327">
            <v>2627</v>
          </cell>
        </row>
        <row r="328">
          <cell r="A328">
            <v>98161092</v>
          </cell>
          <cell r="B328" t="str">
            <v>CR5-7 A-FGJ-A-E-HQQE 3x230/400 50HZ</v>
          </cell>
          <cell r="C328" t="str">
            <v>CR005</v>
          </cell>
          <cell r="D328" t="str">
            <v>30</v>
          </cell>
          <cell r="E328" t="str">
            <v>5710629591173</v>
          </cell>
          <cell r="F328">
            <v>73.083152999999996</v>
          </cell>
          <cell r="G328" t="str">
            <v>LB</v>
          </cell>
          <cell r="H328">
            <v>66.79998599999999</v>
          </cell>
          <cell r="I328" t="str">
            <v>LB</v>
          </cell>
          <cell r="J328">
            <v>2310</v>
          </cell>
        </row>
        <row r="329">
          <cell r="A329">
            <v>97766427</v>
          </cell>
          <cell r="B329" t="str">
            <v>CR5-7 A-FGJ-A-E-HQQE 1x115/230 60HZ</v>
          </cell>
          <cell r="C329" t="str">
            <v>CR005</v>
          </cell>
          <cell r="D329" t="str">
            <v>30</v>
          </cell>
          <cell r="E329" t="str">
            <v>5710624012734</v>
          </cell>
          <cell r="F329">
            <v>137.48010319999997</v>
          </cell>
          <cell r="G329" t="str">
            <v>LB</v>
          </cell>
          <cell r="H329">
            <v>122.97370359999999</v>
          </cell>
          <cell r="I329" t="str">
            <v>LB</v>
          </cell>
          <cell r="J329">
            <v>3077</v>
          </cell>
        </row>
        <row r="330">
          <cell r="A330">
            <v>91129363</v>
          </cell>
          <cell r="B330" t="str">
            <v>CR5-7 A-FGJ-A-E-HQQE 182/184TC 60HZ</v>
          </cell>
          <cell r="C330" t="str">
            <v>CR005</v>
          </cell>
          <cell r="D330" t="str">
            <v>06</v>
          </cell>
          <cell r="E330" t="str">
            <v>5700397228708</v>
          </cell>
          <cell r="F330">
            <v>65.874045599999988</v>
          </cell>
          <cell r="G330" t="str">
            <v>LB</v>
          </cell>
          <cell r="H330">
            <v>51.367645999999993</v>
          </cell>
          <cell r="I330" t="str">
            <v>LB</v>
          </cell>
          <cell r="J330">
            <v>1642</v>
          </cell>
        </row>
        <row r="331">
          <cell r="A331">
            <v>97741974</v>
          </cell>
          <cell r="B331" t="str">
            <v>CR5-7 A-B-A-V-HQQV 3x230/460 60HZ</v>
          </cell>
          <cell r="C331" t="str">
            <v>CR005</v>
          </cell>
          <cell r="D331" t="str">
            <v>30</v>
          </cell>
          <cell r="E331" t="str">
            <v>5710623550275</v>
          </cell>
          <cell r="F331">
            <v>104.23443359999999</v>
          </cell>
          <cell r="G331" t="str">
            <v>LB</v>
          </cell>
          <cell r="H331">
            <v>89.728033999999994</v>
          </cell>
          <cell r="I331" t="str">
            <v>LB</v>
          </cell>
          <cell r="J331">
            <v>2617</v>
          </cell>
        </row>
        <row r="332">
          <cell r="A332">
            <v>97766064</v>
          </cell>
          <cell r="B332" t="str">
            <v>CR5-7 A-B-A-V-HQQV 1x115/230 60HZ</v>
          </cell>
          <cell r="C332" t="str">
            <v>CR005</v>
          </cell>
          <cell r="D332" t="str">
            <v>30</v>
          </cell>
          <cell r="E332" t="str">
            <v>5710624004135</v>
          </cell>
          <cell r="F332">
            <v>127.33885119999998</v>
          </cell>
          <cell r="G332" t="str">
            <v>LB</v>
          </cell>
          <cell r="H332">
            <v>112.83245159999998</v>
          </cell>
          <cell r="I332" t="str">
            <v>LB</v>
          </cell>
          <cell r="J332">
            <v>3067</v>
          </cell>
        </row>
        <row r="333">
          <cell r="A333">
            <v>97741978</v>
          </cell>
          <cell r="B333" t="str">
            <v>CR5-7 A-B-A-V-HQQV 182/184TC 60HZ</v>
          </cell>
          <cell r="C333" t="str">
            <v>CR005</v>
          </cell>
          <cell r="D333" t="str">
            <v>30</v>
          </cell>
          <cell r="E333" t="str">
            <v>5710623550404</v>
          </cell>
          <cell r="F333">
            <v>55.732793600000001</v>
          </cell>
          <cell r="G333" t="str">
            <v>LB</v>
          </cell>
          <cell r="H333">
            <v>41.226393999999992</v>
          </cell>
          <cell r="I333" t="str">
            <v>LB</v>
          </cell>
          <cell r="J333">
            <v>1632</v>
          </cell>
        </row>
        <row r="334">
          <cell r="A334">
            <v>97741973</v>
          </cell>
          <cell r="B334" t="str">
            <v>CR5-7 A-B-A-E-HQQE 3x230/460 60HZ</v>
          </cell>
          <cell r="C334" t="str">
            <v>CR005</v>
          </cell>
          <cell r="D334" t="str">
            <v>30</v>
          </cell>
          <cell r="E334" t="str">
            <v>5710623550244</v>
          </cell>
          <cell r="F334">
            <v>104.23443359999999</v>
          </cell>
          <cell r="G334" t="str">
            <v>LB</v>
          </cell>
          <cell r="H334">
            <v>89.728033999999994</v>
          </cell>
          <cell r="I334" t="str">
            <v>LB</v>
          </cell>
          <cell r="J334">
            <v>2569</v>
          </cell>
        </row>
        <row r="335">
          <cell r="A335">
            <v>96583414</v>
          </cell>
          <cell r="B335" t="str">
            <v>CR5-7 A-B-A-E-HQQE 1x115/230 60HZ</v>
          </cell>
          <cell r="C335" t="str">
            <v>CR005</v>
          </cell>
          <cell r="D335" t="str">
            <v>30</v>
          </cell>
          <cell r="E335" t="str">
            <v>5700831461180</v>
          </cell>
          <cell r="F335">
            <v>127.33885119999998</v>
          </cell>
          <cell r="G335" t="str">
            <v>LB</v>
          </cell>
          <cell r="H335">
            <v>112.83245159999998</v>
          </cell>
          <cell r="I335" t="str">
            <v>LB</v>
          </cell>
          <cell r="J335">
            <v>3019</v>
          </cell>
        </row>
        <row r="336">
          <cell r="A336">
            <v>97741977</v>
          </cell>
          <cell r="B336" t="str">
            <v>CR5-7 A-B-A-E-HQQE 182/184TC 60HZ</v>
          </cell>
          <cell r="C336" t="str">
            <v>CR005</v>
          </cell>
          <cell r="D336" t="str">
            <v>30</v>
          </cell>
          <cell r="E336" t="str">
            <v>5710623550374</v>
          </cell>
          <cell r="F336">
            <v>55.732793600000001</v>
          </cell>
          <cell r="G336" t="str">
            <v>LB</v>
          </cell>
          <cell r="H336">
            <v>41.226393999999992</v>
          </cell>
          <cell r="I336" t="str">
            <v>LB</v>
          </cell>
          <cell r="J336">
            <v>1584</v>
          </cell>
        </row>
        <row r="337">
          <cell r="A337">
            <v>98161059</v>
          </cell>
          <cell r="B337" t="str">
            <v>CR5-7 A-A-A-V-HQQV 3x230/400 50HZ</v>
          </cell>
          <cell r="C337" t="str">
            <v>CR005</v>
          </cell>
          <cell r="D337" t="str">
            <v>30</v>
          </cell>
          <cell r="E337" t="str">
            <v>5710629590848</v>
          </cell>
          <cell r="F337">
            <v>62.941900999999994</v>
          </cell>
          <cell r="G337" t="str">
            <v>LB</v>
          </cell>
          <cell r="H337">
            <v>56.658733999999995</v>
          </cell>
          <cell r="I337" t="str">
            <v>LB</v>
          </cell>
          <cell r="J337">
            <v>2300</v>
          </cell>
        </row>
        <row r="338">
          <cell r="A338">
            <v>98161058</v>
          </cell>
          <cell r="B338" t="str">
            <v>CR5-7 A-A-A-E-HQQE 3x230/400 50HZ</v>
          </cell>
          <cell r="C338" t="str">
            <v>CR005</v>
          </cell>
          <cell r="D338" t="str">
            <v>30</v>
          </cell>
          <cell r="E338" t="str">
            <v>5710629590831</v>
          </cell>
          <cell r="F338">
            <v>62.941900999999994</v>
          </cell>
          <cell r="G338" t="str">
            <v>LB</v>
          </cell>
          <cell r="H338">
            <v>56.658733999999995</v>
          </cell>
          <cell r="I338" t="str">
            <v>LB</v>
          </cell>
          <cell r="J338">
            <v>2252</v>
          </cell>
        </row>
        <row r="339">
          <cell r="A339">
            <v>97786081</v>
          </cell>
          <cell r="B339" t="str">
            <v>CR5-6 K-FGJ-A-E-HQQE 3x230/460 60HZ</v>
          </cell>
          <cell r="C339" t="str">
            <v>CR005</v>
          </cell>
          <cell r="D339" t="str">
            <v>3L</v>
          </cell>
          <cell r="E339" t="str">
            <v>5710624678176</v>
          </cell>
          <cell r="F339">
            <v>113.22928319999998</v>
          </cell>
          <cell r="G339" t="str">
            <v>LB</v>
          </cell>
          <cell r="H339">
            <v>98.722883599999989</v>
          </cell>
          <cell r="I339" t="str">
            <v>LB</v>
          </cell>
          <cell r="J339">
            <v>2736</v>
          </cell>
        </row>
        <row r="340">
          <cell r="A340">
            <v>96084330</v>
          </cell>
          <cell r="B340" t="str">
            <v>CR5-6 A-FGJ-A-V-HQQV 56C 60HZ</v>
          </cell>
          <cell r="C340" t="str">
            <v>CR005</v>
          </cell>
          <cell r="D340">
            <v>30</v>
          </cell>
          <cell r="E340" t="str">
            <v>5700395191684</v>
          </cell>
          <cell r="F340">
            <v>59.657017199999991</v>
          </cell>
          <cell r="G340" t="str">
            <v>LB</v>
          </cell>
          <cell r="H340">
            <v>45.150617599999997</v>
          </cell>
          <cell r="I340" t="str">
            <v>LB</v>
          </cell>
          <cell r="J340">
            <v>1539</v>
          </cell>
        </row>
        <row r="341">
          <cell r="A341">
            <v>96084354</v>
          </cell>
          <cell r="B341" t="str">
            <v>CR5-6 A-FGJ-A-V-HQQV 3x230/460 60HZ</v>
          </cell>
          <cell r="C341" t="str">
            <v>CR005</v>
          </cell>
          <cell r="D341">
            <v>30</v>
          </cell>
          <cell r="E341" t="str">
            <v>5700395191929</v>
          </cell>
          <cell r="F341">
            <v>95.173445399999991</v>
          </cell>
          <cell r="G341" t="str">
            <v>LB</v>
          </cell>
          <cell r="H341">
            <v>84.172391599999997</v>
          </cell>
          <cell r="I341" t="str">
            <v>LB</v>
          </cell>
          <cell r="J341">
            <v>2310</v>
          </cell>
        </row>
        <row r="342">
          <cell r="A342">
            <v>98161091</v>
          </cell>
          <cell r="B342" t="str">
            <v>CR5-6 A-FGJ-A-V-HQQV 3x230/400 50HZ</v>
          </cell>
          <cell r="C342" t="str">
            <v>CR005</v>
          </cell>
          <cell r="D342" t="str">
            <v>30</v>
          </cell>
          <cell r="E342" t="str">
            <v>5710629591166</v>
          </cell>
          <cell r="F342">
            <v>71.936750599999996</v>
          </cell>
          <cell r="G342" t="str">
            <v>LB</v>
          </cell>
          <cell r="H342">
            <v>65.65358359999999</v>
          </cell>
          <cell r="I342" t="str">
            <v>LB</v>
          </cell>
          <cell r="J342">
            <v>2207</v>
          </cell>
        </row>
        <row r="343">
          <cell r="A343">
            <v>96084353</v>
          </cell>
          <cell r="B343" t="str">
            <v>CR5-6 A-FGJ-A-V-HQQV 1x115/230 60HZ</v>
          </cell>
          <cell r="C343" t="str">
            <v>CR005</v>
          </cell>
          <cell r="D343" t="str">
            <v>30</v>
          </cell>
          <cell r="E343" t="str">
            <v>5700395191912</v>
          </cell>
          <cell r="F343">
            <v>109.08459759999998</v>
          </cell>
          <cell r="G343" t="str">
            <v>LB</v>
          </cell>
          <cell r="H343">
            <v>94.578197999999986</v>
          </cell>
          <cell r="I343" t="str">
            <v>LB</v>
          </cell>
          <cell r="J343">
            <v>2614</v>
          </cell>
        </row>
        <row r="344">
          <cell r="A344">
            <v>96084235</v>
          </cell>
          <cell r="B344" t="str">
            <v>CR5-6 A-FGJ-A-E-HQQE 56C 60HZ</v>
          </cell>
          <cell r="C344" t="str">
            <v>CR005</v>
          </cell>
          <cell r="D344" t="str">
            <v>30</v>
          </cell>
          <cell r="E344" t="str">
            <v>5700395190731</v>
          </cell>
          <cell r="F344">
            <v>59.657017199999991</v>
          </cell>
          <cell r="G344" t="str">
            <v>LB</v>
          </cell>
          <cell r="H344">
            <v>45.150617599999997</v>
          </cell>
          <cell r="I344" t="str">
            <v>LB</v>
          </cell>
          <cell r="J344">
            <v>1491</v>
          </cell>
        </row>
        <row r="345">
          <cell r="A345">
            <v>96084259</v>
          </cell>
          <cell r="B345" t="str">
            <v>CR5-6 A-FGJ-A-E-HQQE 3x230/460 60HZ</v>
          </cell>
          <cell r="C345" t="str">
            <v>CR005</v>
          </cell>
          <cell r="D345" t="str">
            <v>30</v>
          </cell>
          <cell r="E345" t="str">
            <v>5700395190977</v>
          </cell>
          <cell r="F345">
            <v>95.173445399999991</v>
          </cell>
          <cell r="G345" t="str">
            <v>LB</v>
          </cell>
          <cell r="H345">
            <v>84.172391599999997</v>
          </cell>
          <cell r="I345" t="str">
            <v>LB</v>
          </cell>
          <cell r="J345">
            <v>2262</v>
          </cell>
        </row>
        <row r="346">
          <cell r="A346">
            <v>98161090</v>
          </cell>
          <cell r="B346" t="str">
            <v>CR5-6 A-FGJ-A-E-HQQE 3x230/400 50HZ</v>
          </cell>
          <cell r="C346" t="str">
            <v>CR005</v>
          </cell>
          <cell r="D346" t="str">
            <v>30</v>
          </cell>
          <cell r="E346" t="str">
            <v>5710629591159</v>
          </cell>
          <cell r="F346">
            <v>71.936750599999996</v>
          </cell>
          <cell r="G346" t="str">
            <v>LB</v>
          </cell>
          <cell r="H346">
            <v>65.65358359999999</v>
          </cell>
          <cell r="I346" t="str">
            <v>LB</v>
          </cell>
          <cell r="J346">
            <v>2159</v>
          </cell>
        </row>
        <row r="347">
          <cell r="A347">
            <v>96084258</v>
          </cell>
          <cell r="B347" t="str">
            <v>CR5-6 A-FGJ-A-E-HQQE 1x115/230 60HZ</v>
          </cell>
          <cell r="C347" t="str">
            <v>CR005</v>
          </cell>
          <cell r="D347" t="str">
            <v>30</v>
          </cell>
          <cell r="E347" t="str">
            <v>5700395190960</v>
          </cell>
          <cell r="F347">
            <v>109.08459759999998</v>
          </cell>
          <cell r="G347" t="str">
            <v>LB</v>
          </cell>
          <cell r="H347">
            <v>94.578197999999986</v>
          </cell>
          <cell r="I347" t="str">
            <v>LB</v>
          </cell>
          <cell r="J347">
            <v>2566</v>
          </cell>
        </row>
        <row r="348">
          <cell r="A348">
            <v>96084160</v>
          </cell>
          <cell r="B348" t="str">
            <v>CR5-6 A-B-A-V-HQQV 56C 60HZ</v>
          </cell>
          <cell r="C348" t="str">
            <v>CR005</v>
          </cell>
          <cell r="D348">
            <v>30</v>
          </cell>
          <cell r="E348" t="str">
            <v>5700395189988</v>
          </cell>
          <cell r="F348">
            <v>46.010419399999996</v>
          </cell>
          <cell r="G348" t="str">
            <v>LB</v>
          </cell>
          <cell r="H348">
            <v>35.009365599999995</v>
          </cell>
          <cell r="I348" t="str">
            <v>LB</v>
          </cell>
          <cell r="J348">
            <v>1485</v>
          </cell>
        </row>
        <row r="349">
          <cell r="A349">
            <v>96084180</v>
          </cell>
          <cell r="B349" t="str">
            <v>CR5-6 A-B-A-V-HQQV 3x230/460 60HZ</v>
          </cell>
          <cell r="C349" t="str">
            <v>CR005</v>
          </cell>
          <cell r="D349" t="str">
            <v>06</v>
          </cell>
          <cell r="E349" t="str">
            <v>5700395190182</v>
          </cell>
          <cell r="F349">
            <v>85.032193399999997</v>
          </cell>
          <cell r="G349" t="str">
            <v>LB</v>
          </cell>
          <cell r="H349">
            <v>74.031139599999989</v>
          </cell>
          <cell r="I349" t="str">
            <v>LB</v>
          </cell>
          <cell r="J349">
            <v>2256</v>
          </cell>
        </row>
        <row r="350">
          <cell r="A350">
            <v>96084179</v>
          </cell>
          <cell r="B350" t="str">
            <v>CR5-6 A-B-A-V-HQQV 1x115/230 60HZ</v>
          </cell>
          <cell r="C350" t="str">
            <v>CR005</v>
          </cell>
          <cell r="D350" t="str">
            <v>30</v>
          </cell>
          <cell r="E350" t="str">
            <v>5700395190175</v>
          </cell>
          <cell r="F350">
            <v>95.437999799999986</v>
          </cell>
          <cell r="G350" t="str">
            <v>LB</v>
          </cell>
          <cell r="H350">
            <v>84.436945999999992</v>
          </cell>
          <cell r="I350" t="str">
            <v>LB</v>
          </cell>
          <cell r="J350">
            <v>2560</v>
          </cell>
        </row>
        <row r="351">
          <cell r="A351">
            <v>96084085</v>
          </cell>
          <cell r="B351" t="str">
            <v>CR5-6 A-B-A-E-HQQE 56C 60HZ</v>
          </cell>
          <cell r="C351" t="str">
            <v>CR005</v>
          </cell>
          <cell r="D351" t="str">
            <v>30</v>
          </cell>
          <cell r="E351" t="str">
            <v>5700395189230</v>
          </cell>
          <cell r="F351">
            <v>46.010419399999996</v>
          </cell>
          <cell r="G351" t="str">
            <v>LB</v>
          </cell>
          <cell r="H351">
            <v>35.009365599999995</v>
          </cell>
          <cell r="I351" t="str">
            <v>LB</v>
          </cell>
          <cell r="J351">
            <v>1437</v>
          </cell>
        </row>
        <row r="352">
          <cell r="A352">
            <v>96084105</v>
          </cell>
          <cell r="B352" t="str">
            <v>CR5-6 A-B-A-E-HQQE 3x230/460 60HZ</v>
          </cell>
          <cell r="C352" t="str">
            <v>CR005</v>
          </cell>
          <cell r="D352" t="str">
            <v>30</v>
          </cell>
          <cell r="E352" t="str">
            <v>5700395189438</v>
          </cell>
          <cell r="F352">
            <v>85.032193399999997</v>
          </cell>
          <cell r="G352" t="str">
            <v>LB</v>
          </cell>
          <cell r="H352">
            <v>74.031139599999989</v>
          </cell>
          <cell r="I352" t="str">
            <v>LB</v>
          </cell>
          <cell r="J352">
            <v>2208</v>
          </cell>
        </row>
        <row r="353">
          <cell r="A353">
            <v>96084104</v>
          </cell>
          <cell r="B353" t="str">
            <v>CR5-6 A-B-A-E-HQQE 1x115/230 60HZ</v>
          </cell>
          <cell r="C353" t="str">
            <v>CR005</v>
          </cell>
          <cell r="D353" t="str">
            <v>30</v>
          </cell>
          <cell r="E353" t="str">
            <v>5700395189421</v>
          </cell>
          <cell r="F353">
            <v>95.437999799999986</v>
          </cell>
          <cell r="G353" t="str">
            <v>LB</v>
          </cell>
          <cell r="H353">
            <v>84.436945999999992</v>
          </cell>
          <cell r="I353" t="str">
            <v>LB</v>
          </cell>
          <cell r="J353">
            <v>2512</v>
          </cell>
        </row>
        <row r="354">
          <cell r="A354">
            <v>98161057</v>
          </cell>
          <cell r="B354" t="str">
            <v>CR5-6 A-A-A-V-HQQV 3x230/400 50HZ</v>
          </cell>
          <cell r="C354" t="str">
            <v>CR005</v>
          </cell>
          <cell r="D354" t="str">
            <v>30</v>
          </cell>
          <cell r="E354" t="str">
            <v>5710629590824</v>
          </cell>
          <cell r="F354">
            <v>61.795498599999995</v>
          </cell>
          <cell r="G354" t="str">
            <v>LB</v>
          </cell>
          <cell r="H354">
            <v>55.512331599999996</v>
          </cell>
          <cell r="I354" t="str">
            <v>LB</v>
          </cell>
          <cell r="J354">
            <v>2153</v>
          </cell>
        </row>
        <row r="355">
          <cell r="A355">
            <v>98161056</v>
          </cell>
          <cell r="B355" t="str">
            <v>CR5-6 A-A-A-E-HQQE 3x230/400 50HZ</v>
          </cell>
          <cell r="C355" t="str">
            <v>CR005</v>
          </cell>
          <cell r="D355" t="str">
            <v>30</v>
          </cell>
          <cell r="E355" t="str">
            <v>5710629590817</v>
          </cell>
          <cell r="F355">
            <v>61.795498599999995</v>
          </cell>
          <cell r="G355" t="str">
            <v>LB</v>
          </cell>
          <cell r="H355">
            <v>55.512331599999996</v>
          </cell>
          <cell r="I355" t="str">
            <v>LB</v>
          </cell>
          <cell r="J355">
            <v>2105</v>
          </cell>
        </row>
        <row r="356">
          <cell r="A356">
            <v>97786070</v>
          </cell>
          <cell r="B356" t="str">
            <v>CR5-5 K-FGJ-A-E-HQQE 3x230/460 60HZ</v>
          </cell>
          <cell r="C356" t="str">
            <v>CR005</v>
          </cell>
          <cell r="D356" t="str">
            <v>3L</v>
          </cell>
          <cell r="E356" t="str">
            <v>5710624678145</v>
          </cell>
          <cell r="F356">
            <v>111.77423399999999</v>
          </cell>
          <cell r="G356" t="str">
            <v>LB</v>
          </cell>
          <cell r="H356">
            <v>97.267834399999984</v>
          </cell>
          <cell r="I356" t="str">
            <v>LB</v>
          </cell>
          <cell r="J356">
            <v>2613</v>
          </cell>
        </row>
        <row r="357">
          <cell r="A357">
            <v>96084329</v>
          </cell>
          <cell r="B357" t="str">
            <v>CR5-5 A-FGJ-A-V-HQQV 56C 60HZ</v>
          </cell>
          <cell r="C357" t="str">
            <v>CR005</v>
          </cell>
          <cell r="D357" t="str">
            <v>30</v>
          </cell>
          <cell r="E357" t="str">
            <v>5700395191677</v>
          </cell>
          <cell r="F357">
            <v>54.696622199999993</v>
          </cell>
          <cell r="G357" t="str">
            <v>LB</v>
          </cell>
          <cell r="H357">
            <v>43.695568399999999</v>
          </cell>
          <cell r="I357" t="str">
            <v>LB</v>
          </cell>
          <cell r="J357">
            <v>1416</v>
          </cell>
        </row>
        <row r="358">
          <cell r="A358">
            <v>96884782</v>
          </cell>
          <cell r="B358" t="str">
            <v>CR5-5 A-FGJ-A-V-HQQV 3x230/460 60HZ</v>
          </cell>
          <cell r="C358" t="str">
            <v>CR005</v>
          </cell>
          <cell r="D358" t="str">
            <v>30</v>
          </cell>
          <cell r="E358" t="str">
            <v>5700312733362</v>
          </cell>
          <cell r="F358">
            <v>93.718396199999987</v>
          </cell>
          <cell r="G358" t="str">
            <v>LB</v>
          </cell>
          <cell r="H358">
            <v>82.717342399999993</v>
          </cell>
          <cell r="I358" t="str">
            <v>LB</v>
          </cell>
          <cell r="J358">
            <v>2187</v>
          </cell>
        </row>
        <row r="359">
          <cell r="A359">
            <v>98161089</v>
          </cell>
          <cell r="B359" t="str">
            <v>CR5-5 A-FGJ-A-V-HQQV 3x230/400 50HZ</v>
          </cell>
          <cell r="C359" t="str">
            <v>CR005</v>
          </cell>
          <cell r="D359" t="str">
            <v>30</v>
          </cell>
          <cell r="E359" t="str">
            <v>5710629591142</v>
          </cell>
          <cell r="F359">
            <v>65.851999399999997</v>
          </cell>
          <cell r="G359" t="str">
            <v>LB</v>
          </cell>
          <cell r="H359">
            <v>59.789294399999996</v>
          </cell>
          <cell r="I359" t="str">
            <v>LB</v>
          </cell>
          <cell r="J359">
            <v>1991</v>
          </cell>
        </row>
        <row r="360">
          <cell r="A360">
            <v>97766426</v>
          </cell>
          <cell r="B360" t="str">
            <v>CR5-5 A-FGJ-A-V-HQQV 1x115/230 60HZ</v>
          </cell>
          <cell r="C360" t="str">
            <v>CR005</v>
          </cell>
          <cell r="D360" t="str">
            <v>30</v>
          </cell>
          <cell r="E360" t="str">
            <v>5710624012604</v>
          </cell>
          <cell r="F360">
            <v>104.12420259999999</v>
          </cell>
          <cell r="G360" t="str">
            <v>LB</v>
          </cell>
          <cell r="H360">
            <v>93.123148799999996</v>
          </cell>
          <cell r="I360" t="str">
            <v>LB</v>
          </cell>
          <cell r="J360">
            <v>2491</v>
          </cell>
        </row>
        <row r="361">
          <cell r="A361">
            <v>96084234</v>
          </cell>
          <cell r="B361" t="str">
            <v>CR5-5 A-FGJ-A-E-HQQE 56C 60HZ</v>
          </cell>
          <cell r="C361" t="str">
            <v>CR005</v>
          </cell>
          <cell r="D361" t="str">
            <v>30</v>
          </cell>
          <cell r="E361" t="str">
            <v>5700395190724</v>
          </cell>
          <cell r="F361">
            <v>54.696622199999993</v>
          </cell>
          <cell r="G361" t="str">
            <v>LB</v>
          </cell>
          <cell r="H361">
            <v>43.695568399999999</v>
          </cell>
          <cell r="I361" t="str">
            <v>LB</v>
          </cell>
          <cell r="J361">
            <v>1368</v>
          </cell>
        </row>
        <row r="362">
          <cell r="A362">
            <v>97739322</v>
          </cell>
          <cell r="B362" t="str">
            <v>CR5-5 A-FGJ-A-E-HQQE 3x230/460 60HZ</v>
          </cell>
          <cell r="C362" t="str">
            <v>CR005</v>
          </cell>
          <cell r="D362" t="str">
            <v>30</v>
          </cell>
          <cell r="E362" t="str">
            <v>5710623407418</v>
          </cell>
          <cell r="F362">
            <v>93.718396199999987</v>
          </cell>
          <cell r="G362" t="str">
            <v>LB</v>
          </cell>
          <cell r="H362">
            <v>82.717342399999993</v>
          </cell>
          <cell r="I362" t="str">
            <v>LB</v>
          </cell>
          <cell r="J362">
            <v>2139</v>
          </cell>
        </row>
        <row r="363">
          <cell r="A363">
            <v>98161088</v>
          </cell>
          <cell r="B363" t="str">
            <v>CR5-5 A-FGJ-A-E-HQQE 3x230/400 50HZ</v>
          </cell>
          <cell r="C363" t="str">
            <v>CR005</v>
          </cell>
          <cell r="D363" t="str">
            <v>30</v>
          </cell>
          <cell r="E363" t="str">
            <v>5710629591135</v>
          </cell>
          <cell r="F363">
            <v>65.851999399999997</v>
          </cell>
          <cell r="G363" t="str">
            <v>LB</v>
          </cell>
          <cell r="H363">
            <v>59.789294399999996</v>
          </cell>
          <cell r="I363" t="str">
            <v>LB</v>
          </cell>
          <cell r="J363">
            <v>1943</v>
          </cell>
        </row>
        <row r="364">
          <cell r="A364">
            <v>97766425</v>
          </cell>
          <cell r="B364" t="str">
            <v>CR5-5 A-FGJ-A-E-HQQE 1x115/230 60HZ</v>
          </cell>
          <cell r="C364" t="str">
            <v>CR005</v>
          </cell>
          <cell r="D364" t="str">
            <v>30</v>
          </cell>
          <cell r="E364" t="str">
            <v>5710624012574</v>
          </cell>
          <cell r="F364">
            <v>104.12420259999999</v>
          </cell>
          <cell r="G364" t="str">
            <v>LB</v>
          </cell>
          <cell r="H364">
            <v>93.123148799999996</v>
          </cell>
          <cell r="I364" t="str">
            <v>LB</v>
          </cell>
          <cell r="J364">
            <v>2443</v>
          </cell>
        </row>
        <row r="365">
          <cell r="A365">
            <v>96084159</v>
          </cell>
          <cell r="B365" t="str">
            <v>CR5-5 A-B-A-V-HQQV 56C 60HZ</v>
          </cell>
          <cell r="C365" t="str">
            <v>CR005</v>
          </cell>
          <cell r="D365">
            <v>30</v>
          </cell>
          <cell r="E365" t="str">
            <v>5700395189971</v>
          </cell>
          <cell r="F365">
            <v>44.555370199999999</v>
          </cell>
          <cell r="G365" t="str">
            <v>LB</v>
          </cell>
          <cell r="H365">
            <v>33.554316399999998</v>
          </cell>
          <cell r="I365" t="str">
            <v>LB</v>
          </cell>
          <cell r="J365">
            <v>1360</v>
          </cell>
        </row>
        <row r="366">
          <cell r="A366">
            <v>97739208</v>
          </cell>
          <cell r="B366" t="str">
            <v>CR5-5 A-B-A-V-HQQV 3x230/460 60HZ</v>
          </cell>
          <cell r="C366" t="str">
            <v>CR005</v>
          </cell>
          <cell r="D366" t="str">
            <v>30</v>
          </cell>
          <cell r="E366" t="str">
            <v>5710623387574</v>
          </cell>
          <cell r="F366">
            <v>83.577144199999978</v>
          </cell>
          <cell r="G366" t="str">
            <v>LB</v>
          </cell>
          <cell r="H366">
            <v>72.576090399999998</v>
          </cell>
          <cell r="I366" t="str">
            <v>LB</v>
          </cell>
          <cell r="J366">
            <v>2131</v>
          </cell>
        </row>
        <row r="367">
          <cell r="A367">
            <v>97766063</v>
          </cell>
          <cell r="B367" t="str">
            <v>CR5-5 A-B-A-V-HQQV 1x115/230 60HZ</v>
          </cell>
          <cell r="C367" t="str">
            <v>CR005</v>
          </cell>
          <cell r="D367" t="str">
            <v>30</v>
          </cell>
          <cell r="E367" t="str">
            <v>5710624004104</v>
          </cell>
          <cell r="F367">
            <v>93.982950599999995</v>
          </cell>
          <cell r="G367" t="str">
            <v>LB</v>
          </cell>
          <cell r="H367">
            <v>82.981896799999987</v>
          </cell>
          <cell r="I367" t="str">
            <v>LB</v>
          </cell>
          <cell r="J367">
            <v>2435</v>
          </cell>
        </row>
        <row r="368">
          <cell r="A368">
            <v>96084084</v>
          </cell>
          <cell r="B368" t="str">
            <v>CR5-5 A-B-A-E-HQQE 56C 60HZ</v>
          </cell>
          <cell r="C368" t="str">
            <v>CR005</v>
          </cell>
          <cell r="D368" t="str">
            <v>30</v>
          </cell>
          <cell r="E368" t="str">
            <v>5700395189223</v>
          </cell>
          <cell r="F368">
            <v>44.555370199999999</v>
          </cell>
          <cell r="G368" t="str">
            <v>LB</v>
          </cell>
          <cell r="H368">
            <v>33.554316399999998</v>
          </cell>
          <cell r="I368" t="str">
            <v>LB</v>
          </cell>
          <cell r="J368">
            <v>1312</v>
          </cell>
        </row>
        <row r="369">
          <cell r="A369">
            <v>97529724</v>
          </cell>
          <cell r="B369" t="str">
            <v>CR5-5 A-B-A-E-HQQE 3x230/460 60HZ</v>
          </cell>
          <cell r="C369" t="str">
            <v>CR005</v>
          </cell>
          <cell r="D369" t="str">
            <v>30</v>
          </cell>
          <cell r="E369" t="str">
            <v>5700317855878</v>
          </cell>
          <cell r="F369">
            <v>83.577144199999978</v>
          </cell>
          <cell r="G369" t="str">
            <v>LB</v>
          </cell>
          <cell r="H369">
            <v>72.576090399999998</v>
          </cell>
          <cell r="I369" t="str">
            <v>LB</v>
          </cell>
          <cell r="J369">
            <v>2083</v>
          </cell>
        </row>
        <row r="370">
          <cell r="A370">
            <v>97766062</v>
          </cell>
          <cell r="B370" t="str">
            <v>CR5-5 A-B-A-E-HQQE 1x115/230 60HZ</v>
          </cell>
          <cell r="C370" t="str">
            <v>CR005</v>
          </cell>
          <cell r="D370" t="str">
            <v>30</v>
          </cell>
          <cell r="E370" t="str">
            <v>5710624004074</v>
          </cell>
          <cell r="F370">
            <v>93.982950599999995</v>
          </cell>
          <cell r="G370" t="str">
            <v>LB</v>
          </cell>
          <cell r="H370">
            <v>82.981896799999987</v>
          </cell>
          <cell r="I370" t="str">
            <v>LB</v>
          </cell>
          <cell r="J370">
            <v>2387</v>
          </cell>
        </row>
        <row r="371">
          <cell r="A371">
            <v>98161055</v>
          </cell>
          <cell r="B371" t="str">
            <v>CR5-5 A-A-A-V-HQQV 3x230/400 50HZ</v>
          </cell>
          <cell r="C371" t="str">
            <v>CR005</v>
          </cell>
          <cell r="D371" t="str">
            <v>30</v>
          </cell>
          <cell r="E371" t="str">
            <v>5710629588203</v>
          </cell>
          <cell r="F371">
            <v>55.710747399999995</v>
          </cell>
          <cell r="G371" t="str">
            <v>LB</v>
          </cell>
          <cell r="H371">
            <v>49.648042399999994</v>
          </cell>
          <cell r="I371" t="str">
            <v>LB</v>
          </cell>
          <cell r="J371">
            <v>1935</v>
          </cell>
        </row>
        <row r="372">
          <cell r="A372">
            <v>98161054</v>
          </cell>
          <cell r="B372" t="str">
            <v>CR5-5 A-A-A-E-HQQE 3x230/400 50HZ</v>
          </cell>
          <cell r="C372" t="str">
            <v>CR005</v>
          </cell>
          <cell r="D372" t="str">
            <v>30</v>
          </cell>
          <cell r="E372" t="str">
            <v>5710629588197</v>
          </cell>
          <cell r="F372">
            <v>55.710747399999995</v>
          </cell>
          <cell r="G372" t="str">
            <v>LB</v>
          </cell>
          <cell r="H372">
            <v>49.648042399999994</v>
          </cell>
          <cell r="I372" t="str">
            <v>LB</v>
          </cell>
          <cell r="J372">
            <v>1887</v>
          </cell>
        </row>
        <row r="373">
          <cell r="A373">
            <v>97786069</v>
          </cell>
          <cell r="B373" t="str">
            <v>CR5-4 K-FGJ-A-E-HQQE 3x230/460 60HZ</v>
          </cell>
          <cell r="C373" t="str">
            <v>CR005</v>
          </cell>
          <cell r="D373" t="str">
            <v>3L</v>
          </cell>
          <cell r="E373" t="str">
            <v>5710624678114</v>
          </cell>
          <cell r="F373">
            <v>92.549947599999982</v>
          </cell>
          <cell r="G373" t="str">
            <v>LB</v>
          </cell>
          <cell r="H373">
            <v>81.548893800000002</v>
          </cell>
          <cell r="I373" t="str">
            <v>LB</v>
          </cell>
          <cell r="J373">
            <v>2305</v>
          </cell>
        </row>
        <row r="374">
          <cell r="A374">
            <v>96084328</v>
          </cell>
          <cell r="B374" t="str">
            <v>CR5-4 A-FGJ-A-V-HQQV 56C 60HZ</v>
          </cell>
          <cell r="C374" t="str">
            <v>CR005</v>
          </cell>
          <cell r="D374">
            <v>30</v>
          </cell>
          <cell r="E374" t="str">
            <v>5700395191660</v>
          </cell>
          <cell r="F374">
            <v>53.528173599999995</v>
          </cell>
          <cell r="G374" t="str">
            <v>LB</v>
          </cell>
          <cell r="H374">
            <v>42.527119799999994</v>
          </cell>
          <cell r="I374" t="str">
            <v>LB</v>
          </cell>
          <cell r="J374">
            <v>1322</v>
          </cell>
        </row>
        <row r="375">
          <cell r="A375">
            <v>96084350</v>
          </cell>
          <cell r="B375" t="str">
            <v>CR5-4 A-FGJ-A-V-HQQV 3x230/460 60HZ</v>
          </cell>
          <cell r="C375" t="str">
            <v>CR005</v>
          </cell>
          <cell r="D375" t="str">
            <v>30</v>
          </cell>
          <cell r="E375" t="str">
            <v>5700395191882</v>
          </cell>
          <cell r="F375">
            <v>70.944671599999992</v>
          </cell>
          <cell r="G375" t="str">
            <v>LB</v>
          </cell>
          <cell r="H375">
            <v>59.943617799999998</v>
          </cell>
          <cell r="I375" t="str">
            <v>LB</v>
          </cell>
          <cell r="J375">
            <v>1991</v>
          </cell>
        </row>
        <row r="376">
          <cell r="A376">
            <v>98161087</v>
          </cell>
          <cell r="B376" t="str">
            <v>CR5-4 A-FGJ-A-V-HQQV 3x230/400 50HZ</v>
          </cell>
          <cell r="C376" t="str">
            <v>CR005</v>
          </cell>
          <cell r="D376" t="str">
            <v>30</v>
          </cell>
          <cell r="E376" t="str">
            <v>5710629591128</v>
          </cell>
          <cell r="F376">
            <v>58.334245199999998</v>
          </cell>
          <cell r="G376" t="str">
            <v>LB</v>
          </cell>
          <cell r="H376">
            <v>52.271540199999997</v>
          </cell>
          <cell r="I376" t="str">
            <v>LB</v>
          </cell>
          <cell r="J376">
            <v>1828</v>
          </cell>
        </row>
        <row r="377">
          <cell r="A377">
            <v>96084349</v>
          </cell>
          <cell r="B377" t="str">
            <v>CR5-4 A-FGJ-A-V-HQQV 1x115/230 60HZ</v>
          </cell>
          <cell r="C377" t="str">
            <v>CR005</v>
          </cell>
          <cell r="D377">
            <v>30</v>
          </cell>
          <cell r="E377" t="str">
            <v>5700395191875</v>
          </cell>
          <cell r="F377">
            <v>96.011200999999986</v>
          </cell>
          <cell r="G377" t="str">
            <v>LB</v>
          </cell>
          <cell r="H377">
            <v>85.010147199999992</v>
          </cell>
          <cell r="I377" t="str">
            <v>LB</v>
          </cell>
          <cell r="J377">
            <v>2245</v>
          </cell>
        </row>
        <row r="378">
          <cell r="A378">
            <v>96084233</v>
          </cell>
          <cell r="B378" t="str">
            <v>CR5-4 A-FGJ-A-E-HQQE 56C 60HZ</v>
          </cell>
          <cell r="C378" t="str">
            <v>CR005</v>
          </cell>
          <cell r="D378" t="str">
            <v>3L</v>
          </cell>
          <cell r="E378" t="str">
            <v>5700395190717</v>
          </cell>
          <cell r="F378">
            <v>53.528173599999995</v>
          </cell>
          <cell r="G378" t="str">
            <v>LB</v>
          </cell>
          <cell r="H378">
            <v>42.527119799999994</v>
          </cell>
          <cell r="I378" t="str">
            <v>LB</v>
          </cell>
          <cell r="J378">
            <v>1274</v>
          </cell>
        </row>
        <row r="379">
          <cell r="A379">
            <v>96084255</v>
          </cell>
          <cell r="B379" t="str">
            <v>CR5-4 A-FGJ-A-E-HQQE 3x230/460 60HZ</v>
          </cell>
          <cell r="C379" t="str">
            <v>CR005</v>
          </cell>
          <cell r="D379" t="str">
            <v>30</v>
          </cell>
          <cell r="E379" t="str">
            <v>5700395190939</v>
          </cell>
          <cell r="F379">
            <v>70.944671599999992</v>
          </cell>
          <cell r="G379" t="str">
            <v>LB</v>
          </cell>
          <cell r="H379">
            <v>59.943617799999998</v>
          </cell>
          <cell r="I379" t="str">
            <v>LB</v>
          </cell>
          <cell r="J379">
            <v>1943</v>
          </cell>
        </row>
        <row r="380">
          <cell r="A380">
            <v>98161086</v>
          </cell>
          <cell r="B380" t="str">
            <v>CR5-4 A-FGJ-A-E-HQQE 3x230/400 50HZ</v>
          </cell>
          <cell r="C380" t="str">
            <v>CR005</v>
          </cell>
          <cell r="D380" t="str">
            <v>30</v>
          </cell>
          <cell r="E380" t="str">
            <v>5710629591111</v>
          </cell>
          <cell r="F380">
            <v>58.334245199999998</v>
          </cell>
          <cell r="G380" t="str">
            <v>LB</v>
          </cell>
          <cell r="H380">
            <v>52.271540199999997</v>
          </cell>
          <cell r="I380" t="str">
            <v>LB</v>
          </cell>
          <cell r="J380">
            <v>1780</v>
          </cell>
        </row>
        <row r="381">
          <cell r="A381">
            <v>96084254</v>
          </cell>
          <cell r="B381" t="str">
            <v>CR5-4 A-FGJ-A-E-HQQE 1x115/230 60HZ</v>
          </cell>
          <cell r="C381" t="str">
            <v>CR005</v>
          </cell>
          <cell r="D381">
            <v>30</v>
          </cell>
          <cell r="E381" t="str">
            <v>5700395190922</v>
          </cell>
          <cell r="F381">
            <v>96.011200999999986</v>
          </cell>
          <cell r="G381" t="str">
            <v>LB</v>
          </cell>
          <cell r="H381">
            <v>85.010147199999992</v>
          </cell>
          <cell r="I381" t="str">
            <v>LB</v>
          </cell>
          <cell r="J381">
            <v>2197</v>
          </cell>
        </row>
        <row r="382">
          <cell r="A382">
            <v>96084158</v>
          </cell>
          <cell r="B382" t="str">
            <v>CR5-4 A-B-A-V-HQQV 56C 60HZ</v>
          </cell>
          <cell r="C382" t="str">
            <v>CR005</v>
          </cell>
          <cell r="D382">
            <v>30</v>
          </cell>
          <cell r="E382" t="str">
            <v>5700395189964</v>
          </cell>
          <cell r="F382">
            <v>43.386921599999994</v>
          </cell>
          <cell r="G382" t="str">
            <v>LB</v>
          </cell>
          <cell r="H382">
            <v>32.385867799999993</v>
          </cell>
          <cell r="I382" t="str">
            <v>LB</v>
          </cell>
          <cell r="J382">
            <v>1264</v>
          </cell>
        </row>
        <row r="383">
          <cell r="A383">
            <v>96084176</v>
          </cell>
          <cell r="B383" t="str">
            <v>CR5-4 A-B-A-V-HQQV 3x230/460 60HZ</v>
          </cell>
          <cell r="C383" t="str">
            <v>CR005</v>
          </cell>
          <cell r="D383" t="str">
            <v>30</v>
          </cell>
          <cell r="E383" t="str">
            <v>5700395190144</v>
          </cell>
          <cell r="F383">
            <v>60.803419599999991</v>
          </cell>
          <cell r="G383" t="str">
            <v>LB</v>
          </cell>
          <cell r="H383">
            <v>49.802365799999997</v>
          </cell>
          <cell r="I383" t="str">
            <v>LB</v>
          </cell>
          <cell r="J383">
            <v>1933</v>
          </cell>
        </row>
        <row r="384">
          <cell r="A384">
            <v>96084175</v>
          </cell>
          <cell r="B384" t="str">
            <v>CR5-4 A-B-A-V-HQQV 1x115/230 60HZ</v>
          </cell>
          <cell r="C384" t="str">
            <v>CR005</v>
          </cell>
          <cell r="D384">
            <v>30</v>
          </cell>
          <cell r="E384" t="str">
            <v>5700395190137</v>
          </cell>
          <cell r="F384">
            <v>85.869949000000005</v>
          </cell>
          <cell r="G384" t="str">
            <v>LB</v>
          </cell>
          <cell r="H384">
            <v>74.868895199999997</v>
          </cell>
          <cell r="I384" t="str">
            <v>LB</v>
          </cell>
          <cell r="J384">
            <v>2187</v>
          </cell>
        </row>
        <row r="385">
          <cell r="A385">
            <v>96084083</v>
          </cell>
          <cell r="B385" t="str">
            <v>CR5-4 A-B-A-E-HQQE 56C 60HZ</v>
          </cell>
          <cell r="C385" t="str">
            <v>CR005</v>
          </cell>
          <cell r="D385" t="str">
            <v>30</v>
          </cell>
          <cell r="E385" t="str">
            <v>5700395189216</v>
          </cell>
          <cell r="F385">
            <v>43.386921599999994</v>
          </cell>
          <cell r="G385" t="str">
            <v>LB</v>
          </cell>
          <cell r="H385">
            <v>32.385867799999993</v>
          </cell>
          <cell r="I385" t="str">
            <v>LB</v>
          </cell>
          <cell r="J385">
            <v>1216</v>
          </cell>
        </row>
        <row r="386">
          <cell r="A386">
            <v>96084101</v>
          </cell>
          <cell r="B386" t="str">
            <v>CR5-4 A-B-A-E-HQQE 3x230/460 60HZ</v>
          </cell>
          <cell r="C386" t="str">
            <v>CR005</v>
          </cell>
          <cell r="D386" t="str">
            <v>30</v>
          </cell>
          <cell r="E386" t="str">
            <v>5700395189391</v>
          </cell>
          <cell r="F386">
            <v>60.803419599999991</v>
          </cell>
          <cell r="G386" t="str">
            <v>LB</v>
          </cell>
          <cell r="H386">
            <v>49.802365799999997</v>
          </cell>
          <cell r="I386" t="str">
            <v>LB</v>
          </cell>
          <cell r="J386">
            <v>1885</v>
          </cell>
        </row>
        <row r="387">
          <cell r="A387">
            <v>96084100</v>
          </cell>
          <cell r="B387" t="str">
            <v>CR5-4 A-B-A-E-HQQE 1x115/230 60HZ</v>
          </cell>
          <cell r="C387" t="str">
            <v>CR005</v>
          </cell>
          <cell r="D387" t="str">
            <v>30</v>
          </cell>
          <cell r="E387" t="str">
            <v>5700395189384</v>
          </cell>
          <cell r="F387">
            <v>85.869949000000005</v>
          </cell>
          <cell r="G387" t="str">
            <v>LB</v>
          </cell>
          <cell r="H387">
            <v>74.868895199999997</v>
          </cell>
          <cell r="I387" t="str">
            <v>LB</v>
          </cell>
          <cell r="J387">
            <v>2139</v>
          </cell>
        </row>
        <row r="388">
          <cell r="A388">
            <v>98161053</v>
          </cell>
          <cell r="B388" t="str">
            <v>CR5-4 A-A-A-V-HQQV 3x230/400 50HZ</v>
          </cell>
          <cell r="C388" t="str">
            <v>CR005</v>
          </cell>
          <cell r="D388" t="str">
            <v>30</v>
          </cell>
          <cell r="E388" t="str">
            <v>5710629588180</v>
          </cell>
          <cell r="F388">
            <v>47.972531199999999</v>
          </cell>
          <cell r="G388" t="str">
            <v>LB</v>
          </cell>
          <cell r="H388">
            <v>42.130288199999995</v>
          </cell>
          <cell r="I388" t="str">
            <v>LB</v>
          </cell>
          <cell r="J388">
            <v>1768</v>
          </cell>
        </row>
        <row r="389">
          <cell r="A389">
            <v>98161052</v>
          </cell>
          <cell r="B389" t="str">
            <v>CR5-4 A-A-A-E-HQQE 3x230/400 50HZ</v>
          </cell>
          <cell r="C389" t="str">
            <v>CR005</v>
          </cell>
          <cell r="D389" t="str">
            <v>30</v>
          </cell>
          <cell r="E389" t="str">
            <v>5710629588173</v>
          </cell>
          <cell r="F389">
            <v>47.972531199999999</v>
          </cell>
          <cell r="G389" t="str">
            <v>LB</v>
          </cell>
          <cell r="H389">
            <v>42.130288199999995</v>
          </cell>
          <cell r="I389" t="str">
            <v>LB</v>
          </cell>
          <cell r="J389">
            <v>1720</v>
          </cell>
        </row>
        <row r="390">
          <cell r="A390">
            <v>98161127</v>
          </cell>
          <cell r="B390" t="str">
            <v>CR5-36 A-FGJ-A-V-HQQV 3x230/400 50HZ</v>
          </cell>
          <cell r="C390" t="str">
            <v>CR005</v>
          </cell>
          <cell r="D390" t="str">
            <v>30</v>
          </cell>
          <cell r="E390" t="str">
            <v>5710629591524</v>
          </cell>
          <cell r="F390">
            <v>242.04522979999999</v>
          </cell>
          <cell r="G390" t="str">
            <v>LB</v>
          </cell>
          <cell r="H390">
            <v>187.03996079999999</v>
          </cell>
          <cell r="I390" t="str">
            <v>LB</v>
          </cell>
          <cell r="J390">
            <v>6059</v>
          </cell>
        </row>
        <row r="391">
          <cell r="A391">
            <v>98161126</v>
          </cell>
          <cell r="B391" t="str">
            <v>CR5-36 A-FGJ-A-E-HQQE 3x230/400 50HZ</v>
          </cell>
          <cell r="C391" t="str">
            <v>CR005</v>
          </cell>
          <cell r="D391" t="str">
            <v>30</v>
          </cell>
          <cell r="E391" t="str">
            <v>5710629591517</v>
          </cell>
          <cell r="F391">
            <v>242.04522979999999</v>
          </cell>
          <cell r="G391" t="str">
            <v>LB</v>
          </cell>
          <cell r="H391">
            <v>187.03996079999999</v>
          </cell>
          <cell r="I391" t="str">
            <v>LB</v>
          </cell>
          <cell r="J391">
            <v>6011</v>
          </cell>
        </row>
        <row r="392">
          <cell r="A392">
            <v>98161125</v>
          </cell>
          <cell r="B392" t="str">
            <v>CR5-32 A-FGJ-A-V-HQQV 3x230/400 50HZ</v>
          </cell>
          <cell r="C392" t="str">
            <v>CR005</v>
          </cell>
          <cell r="D392" t="str">
            <v>30</v>
          </cell>
          <cell r="E392" t="str">
            <v>5710629591500</v>
          </cell>
          <cell r="F392">
            <v>237.04074239999997</v>
          </cell>
          <cell r="G392" t="str">
            <v>LB</v>
          </cell>
          <cell r="H392">
            <v>182.03547339999997</v>
          </cell>
          <cell r="I392" t="str">
            <v>LB</v>
          </cell>
          <cell r="J392">
            <v>5862</v>
          </cell>
        </row>
        <row r="393">
          <cell r="A393">
            <v>98161124</v>
          </cell>
          <cell r="B393" t="str">
            <v>CR5-32 A-FGJ-A-E-HQQE 3x230/400 50HZ</v>
          </cell>
          <cell r="C393" t="str">
            <v>CR005</v>
          </cell>
          <cell r="D393" t="str">
            <v>30</v>
          </cell>
          <cell r="E393" t="str">
            <v>5710629591494</v>
          </cell>
          <cell r="F393">
            <v>237.04074239999997</v>
          </cell>
          <cell r="G393" t="str">
            <v>LB</v>
          </cell>
          <cell r="H393">
            <v>182.03547339999997</v>
          </cell>
          <cell r="I393" t="str">
            <v>LB</v>
          </cell>
          <cell r="J393">
            <v>5814</v>
          </cell>
        </row>
        <row r="394">
          <cell r="A394">
            <v>96084327</v>
          </cell>
          <cell r="B394" t="str">
            <v>CR5-3 A-FGJ-A-V-HQQV 56C 60HZ</v>
          </cell>
          <cell r="C394" t="str">
            <v>CR005</v>
          </cell>
          <cell r="D394">
            <v>30</v>
          </cell>
          <cell r="E394" t="str">
            <v>5700395191653</v>
          </cell>
          <cell r="F394">
            <v>52.293586399999995</v>
          </cell>
          <cell r="G394" t="str">
            <v>LB</v>
          </cell>
          <cell r="H394">
            <v>41.292532599999994</v>
          </cell>
          <cell r="I394" t="str">
            <v>LB</v>
          </cell>
          <cell r="J394">
            <v>1252</v>
          </cell>
        </row>
        <row r="395">
          <cell r="A395">
            <v>96084348</v>
          </cell>
          <cell r="B395" t="str">
            <v>CR5-3 A-FGJ-A-V-HQQV 3x230/460 60HZ</v>
          </cell>
          <cell r="C395" t="str">
            <v>CR005</v>
          </cell>
          <cell r="D395" t="str">
            <v>30</v>
          </cell>
          <cell r="E395" t="str">
            <v>5700395191868</v>
          </cell>
          <cell r="F395">
            <v>69.269160400000004</v>
          </cell>
          <cell r="G395" t="str">
            <v>LB</v>
          </cell>
          <cell r="H395">
            <v>58.268106599999996</v>
          </cell>
          <cell r="I395" t="str">
            <v>LB</v>
          </cell>
          <cell r="J395">
            <v>1827</v>
          </cell>
        </row>
        <row r="396">
          <cell r="A396">
            <v>98161085</v>
          </cell>
          <cell r="B396" t="str">
            <v>CR5-3 A-FGJ-A-V-HQQV 3x230/400 50HZ</v>
          </cell>
          <cell r="C396" t="str">
            <v>CR005</v>
          </cell>
          <cell r="D396" t="str">
            <v>30</v>
          </cell>
          <cell r="E396" t="str">
            <v>5710629591104</v>
          </cell>
          <cell r="F396">
            <v>56.879195999999993</v>
          </cell>
          <cell r="G396" t="str">
            <v>LB</v>
          </cell>
          <cell r="H396">
            <v>51.03695299999999</v>
          </cell>
          <cell r="I396" t="str">
            <v>LB</v>
          </cell>
          <cell r="J396">
            <v>1757</v>
          </cell>
        </row>
        <row r="397">
          <cell r="A397">
            <v>96084347</v>
          </cell>
          <cell r="B397" t="str">
            <v>CR5-3 A-FGJ-A-V-HQQV 1x115/230 60HZ</v>
          </cell>
          <cell r="C397" t="str">
            <v>CR005</v>
          </cell>
          <cell r="D397" t="str">
            <v>30</v>
          </cell>
          <cell r="E397" t="str">
            <v>5700395191851</v>
          </cell>
          <cell r="F397">
            <v>88.29503099999998</v>
          </cell>
          <cell r="G397" t="str">
            <v>LB</v>
          </cell>
          <cell r="H397">
            <v>77.2939772</v>
          </cell>
          <cell r="I397" t="str">
            <v>LB</v>
          </cell>
          <cell r="J397">
            <v>1948</v>
          </cell>
        </row>
        <row r="398">
          <cell r="A398">
            <v>96084232</v>
          </cell>
          <cell r="B398" t="str">
            <v>CR5-3 A-FGJ-A-E-HQQE 56C 60HZ</v>
          </cell>
          <cell r="C398" t="str">
            <v>CR005</v>
          </cell>
          <cell r="D398" t="str">
            <v>30</v>
          </cell>
          <cell r="E398" t="str">
            <v>5700395190700</v>
          </cell>
          <cell r="F398">
            <v>52.293586399999995</v>
          </cell>
          <cell r="G398" t="str">
            <v>LB</v>
          </cell>
          <cell r="H398">
            <v>41.292532599999994</v>
          </cell>
          <cell r="I398" t="str">
            <v>LB</v>
          </cell>
          <cell r="J398">
            <v>1204</v>
          </cell>
        </row>
        <row r="399">
          <cell r="A399">
            <v>96084253</v>
          </cell>
          <cell r="B399" t="str">
            <v>CR5-3 A-FGJ-A-E-HQQE 3x230/460 60HZ</v>
          </cell>
          <cell r="C399" t="str">
            <v>CR005</v>
          </cell>
          <cell r="D399" t="str">
            <v>30</v>
          </cell>
          <cell r="E399" t="str">
            <v>5700395190915</v>
          </cell>
          <cell r="F399">
            <v>69.269160400000004</v>
          </cell>
          <cell r="G399" t="str">
            <v>LB</v>
          </cell>
          <cell r="H399">
            <v>58.268106599999996</v>
          </cell>
          <cell r="I399" t="str">
            <v>LB</v>
          </cell>
          <cell r="J399">
            <v>1779</v>
          </cell>
        </row>
        <row r="400">
          <cell r="A400">
            <v>98161084</v>
          </cell>
          <cell r="B400" t="str">
            <v>CR5-3 A-FGJ-A-E-HQQE 3x230/400 50HZ</v>
          </cell>
          <cell r="C400" t="str">
            <v>CR005</v>
          </cell>
          <cell r="D400" t="str">
            <v>30</v>
          </cell>
          <cell r="E400" t="str">
            <v>5710629591098</v>
          </cell>
          <cell r="F400">
            <v>56.879195999999993</v>
          </cell>
          <cell r="G400" t="str">
            <v>LB</v>
          </cell>
          <cell r="H400">
            <v>51.03695299999999</v>
          </cell>
          <cell r="I400" t="str">
            <v>LB</v>
          </cell>
          <cell r="J400">
            <v>1709</v>
          </cell>
        </row>
        <row r="401">
          <cell r="A401">
            <v>96084252</v>
          </cell>
          <cell r="B401" t="str">
            <v>CR5-3 A-FGJ-A-E-HQQE 1x115/230 60HZ</v>
          </cell>
          <cell r="C401" t="str">
            <v>CR005</v>
          </cell>
          <cell r="D401" t="str">
            <v>30</v>
          </cell>
          <cell r="E401" t="str">
            <v>5700395190908</v>
          </cell>
          <cell r="F401">
            <v>88.29503099999998</v>
          </cell>
          <cell r="G401" t="str">
            <v>LB</v>
          </cell>
          <cell r="H401">
            <v>77.2939772</v>
          </cell>
          <cell r="I401" t="str">
            <v>LB</v>
          </cell>
          <cell r="J401">
            <v>1900</v>
          </cell>
        </row>
        <row r="402">
          <cell r="A402">
            <v>96084157</v>
          </cell>
          <cell r="B402" t="str">
            <v>CR5-3 A-B-A-V-HQQV 56C 60HZ</v>
          </cell>
          <cell r="C402" t="str">
            <v>CR005</v>
          </cell>
          <cell r="D402">
            <v>30</v>
          </cell>
          <cell r="E402" t="str">
            <v>5700395189957</v>
          </cell>
          <cell r="F402">
            <v>42.152334400000001</v>
          </cell>
          <cell r="G402" t="str">
            <v>LB</v>
          </cell>
          <cell r="H402">
            <v>31.1512806</v>
          </cell>
          <cell r="I402" t="str">
            <v>LB</v>
          </cell>
          <cell r="J402">
            <v>1197</v>
          </cell>
        </row>
        <row r="403">
          <cell r="A403">
            <v>96084174</v>
          </cell>
          <cell r="B403" t="str">
            <v>CR5-3 A-B-A-V-HQQV 3x230/460 60HZ</v>
          </cell>
          <cell r="C403" t="str">
            <v>CR005</v>
          </cell>
          <cell r="D403" t="str">
            <v>30</v>
          </cell>
          <cell r="E403" t="str">
            <v>5700395190120</v>
          </cell>
          <cell r="F403">
            <v>59.127908399999995</v>
          </cell>
          <cell r="G403" t="str">
            <v>LB</v>
          </cell>
          <cell r="H403">
            <v>48.126854599999994</v>
          </cell>
          <cell r="I403" t="str">
            <v>LB</v>
          </cell>
          <cell r="J403">
            <v>1772</v>
          </cell>
        </row>
        <row r="404">
          <cell r="A404">
            <v>96084173</v>
          </cell>
          <cell r="B404" t="str">
            <v>CR5-3 A-B-A-V-HQQV 1x115/230 60HZ</v>
          </cell>
          <cell r="C404" t="str">
            <v>CR005</v>
          </cell>
          <cell r="D404" t="str">
            <v>30</v>
          </cell>
          <cell r="E404" t="str">
            <v>5700395190113</v>
          </cell>
          <cell r="F404">
            <v>78.153779</v>
          </cell>
          <cell r="G404" t="str">
            <v>LB</v>
          </cell>
          <cell r="H404">
            <v>67.152725199999992</v>
          </cell>
          <cell r="I404" t="str">
            <v>LB</v>
          </cell>
          <cell r="J404">
            <v>1893</v>
          </cell>
        </row>
        <row r="405">
          <cell r="A405">
            <v>96084082</v>
          </cell>
          <cell r="B405" t="str">
            <v>CR5-3 A-B-A-E-HQQE 56C 60HZ</v>
          </cell>
          <cell r="C405" t="str">
            <v>CR005</v>
          </cell>
          <cell r="D405">
            <v>30</v>
          </cell>
          <cell r="E405" t="str">
            <v>5700395189209</v>
          </cell>
          <cell r="F405">
            <v>42.152334400000001</v>
          </cell>
          <cell r="G405" t="str">
            <v>LB</v>
          </cell>
          <cell r="H405">
            <v>31.1512806</v>
          </cell>
          <cell r="I405" t="str">
            <v>LB</v>
          </cell>
          <cell r="J405">
            <v>1149</v>
          </cell>
        </row>
        <row r="406">
          <cell r="A406">
            <v>96084099</v>
          </cell>
          <cell r="B406" t="str">
            <v>CR5-3 A-B-A-E-HQQE 3x230/460 60HZ</v>
          </cell>
          <cell r="C406" t="str">
            <v>CR005</v>
          </cell>
          <cell r="D406" t="str">
            <v>30</v>
          </cell>
          <cell r="E406" t="str">
            <v>5700395189377</v>
          </cell>
          <cell r="F406">
            <v>59.127908399999995</v>
          </cell>
          <cell r="G406" t="str">
            <v>LB</v>
          </cell>
          <cell r="H406">
            <v>48.126854599999994</v>
          </cell>
          <cell r="I406" t="str">
            <v>LB</v>
          </cell>
          <cell r="J406">
            <v>1724</v>
          </cell>
        </row>
        <row r="407">
          <cell r="A407">
            <v>96084098</v>
          </cell>
          <cell r="B407" t="str">
            <v>CR5-3 A-B-A-E-HQQE 1x115/230 60HZ</v>
          </cell>
          <cell r="C407" t="str">
            <v>CR005</v>
          </cell>
          <cell r="D407" t="str">
            <v>30</v>
          </cell>
          <cell r="E407" t="str">
            <v>5700395189360</v>
          </cell>
          <cell r="F407">
            <v>78.153779</v>
          </cell>
          <cell r="G407" t="str">
            <v>LB</v>
          </cell>
          <cell r="H407">
            <v>67.152725199999992</v>
          </cell>
          <cell r="I407" t="str">
            <v>LB</v>
          </cell>
          <cell r="J407">
            <v>1845</v>
          </cell>
        </row>
        <row r="408">
          <cell r="A408">
            <v>98161051</v>
          </cell>
          <cell r="B408" t="str">
            <v>CR5-3 A-A-A-V-HQQV 3x230/400 50HZ</v>
          </cell>
          <cell r="C408" t="str">
            <v>CR005</v>
          </cell>
          <cell r="D408" t="str">
            <v>30</v>
          </cell>
          <cell r="E408" t="str">
            <v>5710629588166</v>
          </cell>
          <cell r="F408">
            <v>46.737943999999992</v>
          </cell>
          <cell r="G408" t="str">
            <v>LB</v>
          </cell>
          <cell r="H408">
            <v>40.895700999999995</v>
          </cell>
          <cell r="I408" t="str">
            <v>LB</v>
          </cell>
          <cell r="J408">
            <v>1739</v>
          </cell>
        </row>
        <row r="409">
          <cell r="A409">
            <v>98160770</v>
          </cell>
          <cell r="B409" t="str">
            <v>CR5-3 A-A-A-E-HQQE 3x230/400 50HZ</v>
          </cell>
          <cell r="C409" t="str">
            <v>CR005</v>
          </cell>
          <cell r="D409" t="str">
            <v>30</v>
          </cell>
          <cell r="E409" t="str">
            <v>5710629588159</v>
          </cell>
          <cell r="F409">
            <v>46.737943999999992</v>
          </cell>
          <cell r="G409" t="str">
            <v>LB</v>
          </cell>
          <cell r="H409">
            <v>40.895700999999995</v>
          </cell>
          <cell r="I409" t="str">
            <v>LB</v>
          </cell>
          <cell r="J409">
            <v>1691</v>
          </cell>
        </row>
        <row r="410">
          <cell r="A410">
            <v>98161123</v>
          </cell>
          <cell r="B410" t="str">
            <v>CR5-29 A-FGJ-A-V-HQQV 3x230/400 50HZ</v>
          </cell>
          <cell r="C410" t="str">
            <v>CR005</v>
          </cell>
          <cell r="D410" t="str">
            <v>30</v>
          </cell>
          <cell r="E410" t="str">
            <v>5710629591487</v>
          </cell>
          <cell r="F410">
            <v>200.68655859999998</v>
          </cell>
          <cell r="G410" t="str">
            <v>LB</v>
          </cell>
          <cell r="H410">
            <v>155.29343279999998</v>
          </cell>
          <cell r="I410" t="str">
            <v>LB</v>
          </cell>
          <cell r="J410">
            <v>5224</v>
          </cell>
        </row>
        <row r="411">
          <cell r="A411">
            <v>98161122</v>
          </cell>
          <cell r="B411" t="str">
            <v>CR5-29 A-FGJ-A-E-HQQE 3x230/400 50HZ</v>
          </cell>
          <cell r="C411" t="str">
            <v>CR005</v>
          </cell>
          <cell r="D411" t="str">
            <v>30</v>
          </cell>
          <cell r="E411" t="str">
            <v>5710629591470</v>
          </cell>
          <cell r="F411">
            <v>200.68655859999998</v>
          </cell>
          <cell r="G411" t="str">
            <v>LB</v>
          </cell>
          <cell r="H411">
            <v>155.29343279999998</v>
          </cell>
          <cell r="I411" t="str">
            <v>LB</v>
          </cell>
          <cell r="J411">
            <v>5176</v>
          </cell>
        </row>
        <row r="412">
          <cell r="A412">
            <v>98161121</v>
          </cell>
          <cell r="B412" t="str">
            <v>CR5-26 A-FGJ-A-V-HQQV 3x230/400 50HZ</v>
          </cell>
          <cell r="C412" t="str">
            <v>CR005</v>
          </cell>
          <cell r="D412" t="str">
            <v>30</v>
          </cell>
          <cell r="E412" t="str">
            <v>5710629591463</v>
          </cell>
          <cell r="F412">
            <v>196.65210399999998</v>
          </cell>
          <cell r="G412" t="str">
            <v>LB</v>
          </cell>
          <cell r="H412">
            <v>151.25897819999997</v>
          </cell>
          <cell r="I412" t="str">
            <v>LB</v>
          </cell>
          <cell r="J412">
            <v>5038</v>
          </cell>
        </row>
        <row r="413">
          <cell r="A413">
            <v>98161120</v>
          </cell>
          <cell r="B413" t="str">
            <v>CR5-26 A-FGJ-A-E-HQQE 3x230/400 50HZ</v>
          </cell>
          <cell r="C413" t="str">
            <v>CR005</v>
          </cell>
          <cell r="D413" t="str">
            <v>30</v>
          </cell>
          <cell r="E413" t="str">
            <v>5710629591456</v>
          </cell>
          <cell r="F413">
            <v>196.65210399999998</v>
          </cell>
          <cell r="G413" t="str">
            <v>LB</v>
          </cell>
          <cell r="H413">
            <v>151.25897819999997</v>
          </cell>
          <cell r="I413" t="str">
            <v>LB</v>
          </cell>
          <cell r="J413">
            <v>4990</v>
          </cell>
        </row>
        <row r="414">
          <cell r="A414">
            <v>97786105</v>
          </cell>
          <cell r="B414" t="str">
            <v>CR5-24 K-FGJ-A-E-HQQE 3x230/460 60HZ</v>
          </cell>
          <cell r="C414" t="str">
            <v>CR005</v>
          </cell>
          <cell r="D414" t="str">
            <v>3L</v>
          </cell>
          <cell r="E414" t="str">
            <v>5710624678756</v>
          </cell>
          <cell r="F414">
            <v>309.35227839999993</v>
          </cell>
          <cell r="G414" t="str">
            <v>LB</v>
          </cell>
          <cell r="H414">
            <v>197.37962859999999</v>
          </cell>
          <cell r="I414" t="str">
            <v>LB</v>
          </cell>
          <cell r="J414">
            <v>5790</v>
          </cell>
        </row>
        <row r="415">
          <cell r="A415">
            <v>96084382</v>
          </cell>
          <cell r="B415" t="str">
            <v>CR5-24 A-FGJ-A-V-HQQV 3x230/460 60HZ</v>
          </cell>
          <cell r="C415" t="str">
            <v>CR005</v>
          </cell>
          <cell r="D415" t="str">
            <v>30</v>
          </cell>
          <cell r="E415" t="str">
            <v>5700395192209</v>
          </cell>
          <cell r="F415">
            <v>286.15967599999999</v>
          </cell>
          <cell r="G415" t="str">
            <v>LB</v>
          </cell>
          <cell r="H415">
            <v>174.18702619999999</v>
          </cell>
          <cell r="I415" t="str">
            <v>LB</v>
          </cell>
          <cell r="J415">
            <v>5267</v>
          </cell>
        </row>
        <row r="416">
          <cell r="A416">
            <v>98161119</v>
          </cell>
          <cell r="B416" t="str">
            <v>CR5-24 A-FGJ-A-V-HQQV 3x230/400 50HZ</v>
          </cell>
          <cell r="C416" t="str">
            <v>CR005</v>
          </cell>
          <cell r="D416" t="str">
            <v>30</v>
          </cell>
          <cell r="E416" t="str">
            <v>5710629591449</v>
          </cell>
          <cell r="F416">
            <v>158.95310199999997</v>
          </cell>
          <cell r="G416" t="str">
            <v>LB</v>
          </cell>
          <cell r="H416">
            <v>148.65752660000001</v>
          </cell>
          <cell r="I416" t="str">
            <v>LB</v>
          </cell>
          <cell r="J416">
            <v>4825</v>
          </cell>
        </row>
        <row r="417">
          <cell r="A417">
            <v>96084344</v>
          </cell>
          <cell r="B417" t="str">
            <v>CR5-24 A-FGJ-A-V-HQQV 213/215TC 60HZ</v>
          </cell>
          <cell r="C417" t="str">
            <v>CR005</v>
          </cell>
          <cell r="D417">
            <v>30</v>
          </cell>
          <cell r="E417" t="str">
            <v>5700395191820</v>
          </cell>
          <cell r="F417">
            <v>190.30279839999997</v>
          </cell>
          <cell r="G417" t="str">
            <v>LB</v>
          </cell>
          <cell r="H417">
            <v>78.330148600000001</v>
          </cell>
          <cell r="I417" t="str">
            <v>LB</v>
          </cell>
          <cell r="J417">
            <v>3543</v>
          </cell>
        </row>
        <row r="418">
          <cell r="A418">
            <v>96084381</v>
          </cell>
          <cell r="B418" t="str">
            <v>CR5-24 A-FGJ-A-V-HQQV 1x208-230 60HZ</v>
          </cell>
          <cell r="C418" t="str">
            <v>CR005</v>
          </cell>
          <cell r="D418">
            <v>30</v>
          </cell>
          <cell r="E418" t="str">
            <v>5700395192193</v>
          </cell>
          <cell r="F418">
            <v>304.19346759999996</v>
          </cell>
          <cell r="G418" t="str">
            <v>LB</v>
          </cell>
          <cell r="H418">
            <v>192.22081779999999</v>
          </cell>
          <cell r="I418" t="str">
            <v>LB</v>
          </cell>
          <cell r="J418">
            <v>6815</v>
          </cell>
        </row>
        <row r="419">
          <cell r="A419">
            <v>96084287</v>
          </cell>
          <cell r="B419" t="str">
            <v>CR5-24 A-FGJ-A-E-HQQE 3x230/460 60HZ</v>
          </cell>
          <cell r="C419" t="str">
            <v>CR005</v>
          </cell>
          <cell r="D419" t="str">
            <v>30</v>
          </cell>
          <cell r="E419" t="str">
            <v>5700395191257</v>
          </cell>
          <cell r="F419">
            <v>286.15967599999999</v>
          </cell>
          <cell r="G419" t="str">
            <v>LB</v>
          </cell>
          <cell r="H419">
            <v>174.18702619999999</v>
          </cell>
          <cell r="I419" t="str">
            <v>LB</v>
          </cell>
          <cell r="J419">
            <v>5219</v>
          </cell>
        </row>
        <row r="420">
          <cell r="A420">
            <v>98161118</v>
          </cell>
          <cell r="B420" t="str">
            <v>CR5-24 A-FGJ-A-E-HQQE 3x230/400 50HZ</v>
          </cell>
          <cell r="C420" t="str">
            <v>CR005</v>
          </cell>
          <cell r="D420" t="str">
            <v>30</v>
          </cell>
          <cell r="E420" t="str">
            <v>5710629591432</v>
          </cell>
          <cell r="F420">
            <v>158.95310199999997</v>
          </cell>
          <cell r="G420" t="str">
            <v>LB</v>
          </cell>
          <cell r="H420">
            <v>148.65752660000001</v>
          </cell>
          <cell r="I420" t="str">
            <v>LB</v>
          </cell>
          <cell r="J420">
            <v>4777</v>
          </cell>
        </row>
        <row r="421">
          <cell r="A421">
            <v>96084249</v>
          </cell>
          <cell r="B421" t="str">
            <v>CR5-24 A-FGJ-A-E-HQQE 213/215TC 60HZ</v>
          </cell>
          <cell r="C421" t="str">
            <v>CR005</v>
          </cell>
          <cell r="D421" t="str">
            <v>30</v>
          </cell>
          <cell r="E421" t="str">
            <v>5700395190878</v>
          </cell>
          <cell r="F421">
            <v>190.30279839999997</v>
          </cell>
          <cell r="G421" t="str">
            <v>LB</v>
          </cell>
          <cell r="H421">
            <v>78.330148600000001</v>
          </cell>
          <cell r="I421" t="str">
            <v>LB</v>
          </cell>
          <cell r="J421">
            <v>3495</v>
          </cell>
        </row>
        <row r="422">
          <cell r="A422">
            <v>96084286</v>
          </cell>
          <cell r="B422" t="str">
            <v>CR5-24 A-FGJ-A-E-HQQE 1x208-230 60HZ</v>
          </cell>
          <cell r="C422" t="str">
            <v>CR005</v>
          </cell>
          <cell r="D422">
            <v>30</v>
          </cell>
          <cell r="E422" t="str">
            <v>5700395191240</v>
          </cell>
          <cell r="F422">
            <v>304.19346759999996</v>
          </cell>
          <cell r="G422" t="str">
            <v>LB</v>
          </cell>
          <cell r="H422">
            <v>192.22081779999999</v>
          </cell>
          <cell r="I422" t="str">
            <v>LB</v>
          </cell>
          <cell r="J422">
            <v>6767</v>
          </cell>
        </row>
        <row r="423">
          <cell r="A423">
            <v>97786104</v>
          </cell>
          <cell r="B423" t="str">
            <v>CR5-22 K-FGJ-A-E-HQQE 3x230/460 60HZ</v>
          </cell>
          <cell r="C423" t="str">
            <v>CR005</v>
          </cell>
          <cell r="D423" t="str">
            <v>3L</v>
          </cell>
          <cell r="E423" t="str">
            <v>5710624678725</v>
          </cell>
          <cell r="F423">
            <v>283.55822439999997</v>
          </cell>
          <cell r="G423" t="str">
            <v>LB</v>
          </cell>
          <cell r="H423">
            <v>171.58557459999997</v>
          </cell>
          <cell r="I423" t="str">
            <v>LB</v>
          </cell>
          <cell r="J423">
            <v>5341</v>
          </cell>
        </row>
        <row r="424">
          <cell r="A424">
            <v>96084380</v>
          </cell>
          <cell r="B424" t="str">
            <v>CR5-22 A-FGJ-A-V-HQQV 3x230/460 60HZ</v>
          </cell>
          <cell r="C424" t="str">
            <v>CR005</v>
          </cell>
          <cell r="D424">
            <v>30</v>
          </cell>
          <cell r="E424" t="str">
            <v>5700395192186</v>
          </cell>
          <cell r="F424">
            <v>283.55822439999997</v>
          </cell>
          <cell r="G424" t="str">
            <v>LB</v>
          </cell>
          <cell r="H424">
            <v>171.58557459999997</v>
          </cell>
          <cell r="I424" t="str">
            <v>LB</v>
          </cell>
          <cell r="J424">
            <v>5129</v>
          </cell>
        </row>
        <row r="425">
          <cell r="A425">
            <v>98161117</v>
          </cell>
          <cell r="B425" t="str">
            <v>CR5-22 A-FGJ-A-V-HQQV 3x230/400 50HZ</v>
          </cell>
          <cell r="C425" t="str">
            <v>CR005</v>
          </cell>
          <cell r="D425" t="str">
            <v>30</v>
          </cell>
          <cell r="E425" t="str">
            <v>5710629591425</v>
          </cell>
          <cell r="F425">
            <v>156.35165039999998</v>
          </cell>
          <cell r="G425" t="str">
            <v>LB</v>
          </cell>
          <cell r="H425">
            <v>146.05607499999999</v>
          </cell>
          <cell r="I425" t="str">
            <v>LB</v>
          </cell>
          <cell r="J425">
            <v>4687</v>
          </cell>
        </row>
        <row r="426">
          <cell r="A426">
            <v>96084343</v>
          </cell>
          <cell r="B426" t="str">
            <v>CR5-22 A-FGJ-A-V-HQQV 213/215TC 60HZ</v>
          </cell>
          <cell r="C426" t="str">
            <v>CR005</v>
          </cell>
          <cell r="D426">
            <v>30</v>
          </cell>
          <cell r="E426" t="str">
            <v>5700395191813</v>
          </cell>
          <cell r="F426">
            <v>187.70134679999998</v>
          </cell>
          <cell r="G426" t="str">
            <v>LB</v>
          </cell>
          <cell r="H426">
            <v>75.728696999999997</v>
          </cell>
          <cell r="I426" t="str">
            <v>LB</v>
          </cell>
          <cell r="J426">
            <v>3405</v>
          </cell>
        </row>
        <row r="427">
          <cell r="A427">
            <v>96084379</v>
          </cell>
          <cell r="B427" t="str">
            <v>CR5-22 A-FGJ-A-V-HQQV 1x208-230 60HZ</v>
          </cell>
          <cell r="C427" t="str">
            <v>CR005</v>
          </cell>
          <cell r="D427">
            <v>30</v>
          </cell>
          <cell r="E427" t="str">
            <v>5700395192179</v>
          </cell>
          <cell r="F427">
            <v>301.592016</v>
          </cell>
          <cell r="G427" t="str">
            <v>LB</v>
          </cell>
          <cell r="H427">
            <v>189.6193662</v>
          </cell>
          <cell r="I427" t="str">
            <v>LB</v>
          </cell>
          <cell r="J427">
            <v>6677</v>
          </cell>
        </row>
        <row r="428">
          <cell r="A428">
            <v>96084285</v>
          </cell>
          <cell r="B428" t="str">
            <v>CR5-22 A-FGJ-A-E-HQQE 3x230/460 60HZ</v>
          </cell>
          <cell r="C428" t="str">
            <v>CR005</v>
          </cell>
          <cell r="D428" t="str">
            <v>30</v>
          </cell>
          <cell r="E428" t="str">
            <v>5700395191233</v>
          </cell>
          <cell r="F428">
            <v>283.55822439999997</v>
          </cell>
          <cell r="G428" t="str">
            <v>LB</v>
          </cell>
          <cell r="H428">
            <v>171.58557459999997</v>
          </cell>
          <cell r="I428" t="str">
            <v>LB</v>
          </cell>
          <cell r="J428">
            <v>5081</v>
          </cell>
        </row>
        <row r="429">
          <cell r="A429">
            <v>98161116</v>
          </cell>
          <cell r="B429" t="str">
            <v>CR5-22 A-FGJ-A-E-HQQE 3x230/400 50HZ</v>
          </cell>
          <cell r="C429" t="str">
            <v>CR005</v>
          </cell>
          <cell r="D429" t="str">
            <v>30</v>
          </cell>
          <cell r="E429" t="str">
            <v>5710629591418</v>
          </cell>
          <cell r="F429">
            <v>156.35165039999998</v>
          </cell>
          <cell r="G429" t="str">
            <v>LB</v>
          </cell>
          <cell r="H429">
            <v>146.05607499999999</v>
          </cell>
          <cell r="I429" t="str">
            <v>LB</v>
          </cell>
          <cell r="J429">
            <v>4639</v>
          </cell>
        </row>
        <row r="430">
          <cell r="A430">
            <v>96084248</v>
          </cell>
          <cell r="B430" t="str">
            <v>CR5-22 A-FGJ-A-E-HQQE 213/215TC 60HZ</v>
          </cell>
          <cell r="C430" t="str">
            <v>CR005</v>
          </cell>
          <cell r="D430">
            <v>30</v>
          </cell>
          <cell r="E430" t="str">
            <v>5700395190861</v>
          </cell>
          <cell r="F430">
            <v>187.70134679999998</v>
          </cell>
          <cell r="G430" t="str">
            <v>LB</v>
          </cell>
          <cell r="H430">
            <v>75.728696999999997</v>
          </cell>
          <cell r="I430" t="str">
            <v>LB</v>
          </cell>
          <cell r="J430">
            <v>3357</v>
          </cell>
        </row>
        <row r="431">
          <cell r="A431">
            <v>96084284</v>
          </cell>
          <cell r="B431" t="str">
            <v>CR5-22 A-FGJ-A-E-HQQE 1x208-230 60HZ</v>
          </cell>
          <cell r="C431" t="str">
            <v>CR005</v>
          </cell>
          <cell r="D431">
            <v>30</v>
          </cell>
          <cell r="E431" t="str">
            <v>5700395191226</v>
          </cell>
          <cell r="F431">
            <v>301.592016</v>
          </cell>
          <cell r="G431" t="str">
            <v>LB</v>
          </cell>
          <cell r="H431">
            <v>189.6193662</v>
          </cell>
          <cell r="I431" t="str">
            <v>LB</v>
          </cell>
          <cell r="J431">
            <v>6629</v>
          </cell>
        </row>
        <row r="432">
          <cell r="A432">
            <v>96994432</v>
          </cell>
          <cell r="B432" t="str">
            <v>CR5-20 K-FGJ-A-E-HQQE 3x230/460 60HZ</v>
          </cell>
          <cell r="C432" t="str">
            <v>CR005</v>
          </cell>
          <cell r="D432" t="str">
            <v>3L</v>
          </cell>
          <cell r="E432" t="str">
            <v>5700316469397</v>
          </cell>
          <cell r="F432">
            <v>187.08405319999997</v>
          </cell>
          <cell r="G432" t="str">
            <v>LB</v>
          </cell>
          <cell r="H432">
            <v>169.18253879999997</v>
          </cell>
          <cell r="I432" t="str">
            <v>LB</v>
          </cell>
          <cell r="J432">
            <v>5103</v>
          </cell>
        </row>
        <row r="433">
          <cell r="A433">
            <v>96084378</v>
          </cell>
          <cell r="B433" t="str">
            <v>CR5-20 A-FGJ-A-V-HQQV 3x230/460 60HZ</v>
          </cell>
          <cell r="C433" t="str">
            <v>CR005</v>
          </cell>
          <cell r="D433" t="str">
            <v>30</v>
          </cell>
          <cell r="E433" t="str">
            <v>5700395192162</v>
          </cell>
          <cell r="F433">
            <v>187.08405319999997</v>
          </cell>
          <cell r="G433" t="str">
            <v>LB</v>
          </cell>
          <cell r="H433">
            <v>169.18253879999997</v>
          </cell>
          <cell r="I433" t="str">
            <v>LB</v>
          </cell>
          <cell r="J433">
            <v>4891</v>
          </cell>
        </row>
        <row r="434">
          <cell r="A434">
            <v>98161115</v>
          </cell>
          <cell r="B434" t="str">
            <v>CR5-20 A-FGJ-A-V-HQQV 3x230/400 50HZ</v>
          </cell>
          <cell r="C434" t="str">
            <v>CR005</v>
          </cell>
          <cell r="D434" t="str">
            <v>30</v>
          </cell>
          <cell r="E434" t="str">
            <v>5710629591401</v>
          </cell>
          <cell r="F434">
            <v>129.69779459999998</v>
          </cell>
          <cell r="G434" t="str">
            <v>LB</v>
          </cell>
          <cell r="H434">
            <v>117.85898519999999</v>
          </cell>
          <cell r="I434" t="str">
            <v>LB</v>
          </cell>
          <cell r="J434">
            <v>4340</v>
          </cell>
        </row>
        <row r="435">
          <cell r="A435">
            <v>96084342</v>
          </cell>
          <cell r="B435" t="str">
            <v>CR5-20 A-FGJ-A-V-HQQV 213/215TC 60HZ</v>
          </cell>
          <cell r="C435" t="str">
            <v>CR005</v>
          </cell>
          <cell r="D435">
            <v>30</v>
          </cell>
          <cell r="E435" t="str">
            <v>5700395191806</v>
          </cell>
          <cell r="F435">
            <v>91.227175599999995</v>
          </cell>
          <cell r="G435" t="str">
            <v>LB</v>
          </cell>
          <cell r="H435">
            <v>73.325661199999985</v>
          </cell>
          <cell r="I435" t="str">
            <v>LB</v>
          </cell>
          <cell r="J435">
            <v>3167</v>
          </cell>
        </row>
        <row r="436">
          <cell r="A436">
            <v>96084377</v>
          </cell>
          <cell r="B436" t="str">
            <v>CR5-20 A-FGJ-A-V-HQQV 1x208-230 60HZ</v>
          </cell>
          <cell r="C436" t="str">
            <v>CR005</v>
          </cell>
          <cell r="D436">
            <v>30</v>
          </cell>
          <cell r="E436" t="str">
            <v>5700395192155</v>
          </cell>
          <cell r="F436">
            <v>205.1178448</v>
          </cell>
          <cell r="G436" t="str">
            <v>LB</v>
          </cell>
          <cell r="H436">
            <v>187.21633039999998</v>
          </cell>
          <cell r="I436" t="str">
            <v>LB</v>
          </cell>
          <cell r="J436">
            <v>6439</v>
          </cell>
        </row>
        <row r="437">
          <cell r="A437">
            <v>96084283</v>
          </cell>
          <cell r="B437" t="str">
            <v>CR5-20 A-FGJ-A-E-HQQE 3x230/460 60HZ</v>
          </cell>
          <cell r="C437" t="str">
            <v>CR005</v>
          </cell>
          <cell r="D437" t="str">
            <v>30</v>
          </cell>
          <cell r="E437" t="str">
            <v>5700395191219</v>
          </cell>
          <cell r="F437">
            <v>187.08405319999997</v>
          </cell>
          <cell r="G437" t="str">
            <v>LB</v>
          </cell>
          <cell r="H437">
            <v>169.18253879999997</v>
          </cell>
          <cell r="I437" t="str">
            <v>LB</v>
          </cell>
          <cell r="J437">
            <v>4843</v>
          </cell>
        </row>
        <row r="438">
          <cell r="A438">
            <v>98161114</v>
          </cell>
          <cell r="B438" t="str">
            <v>CR5-20 A-FGJ-A-E-HQQE 3x230/400 50HZ</v>
          </cell>
          <cell r="C438" t="str">
            <v>CR005</v>
          </cell>
          <cell r="D438" t="str">
            <v>30</v>
          </cell>
          <cell r="E438" t="str">
            <v>5710629591395</v>
          </cell>
          <cell r="F438">
            <v>129.69779459999998</v>
          </cell>
          <cell r="G438" t="str">
            <v>LB</v>
          </cell>
          <cell r="H438">
            <v>117.85898519999999</v>
          </cell>
          <cell r="I438" t="str">
            <v>LB</v>
          </cell>
          <cell r="J438">
            <v>4292</v>
          </cell>
        </row>
        <row r="439">
          <cell r="A439">
            <v>96084247</v>
          </cell>
          <cell r="B439" t="str">
            <v>CR5-20 A-FGJ-A-E-HQQE 213/215TC 60HZ</v>
          </cell>
          <cell r="C439" t="str">
            <v>CR005</v>
          </cell>
          <cell r="D439" t="str">
            <v>30</v>
          </cell>
          <cell r="E439" t="str">
            <v>5700395190854</v>
          </cell>
          <cell r="F439">
            <v>91.227175599999995</v>
          </cell>
          <cell r="G439" t="str">
            <v>LB</v>
          </cell>
          <cell r="H439">
            <v>73.325661199999985</v>
          </cell>
          <cell r="I439" t="str">
            <v>LB</v>
          </cell>
          <cell r="J439">
            <v>3119</v>
          </cell>
        </row>
        <row r="440">
          <cell r="A440">
            <v>96084282</v>
          </cell>
          <cell r="B440" t="str">
            <v>CR5-20 A-FGJ-A-E-HQQE 1x208-230 60HZ</v>
          </cell>
          <cell r="C440" t="str">
            <v>CR005</v>
          </cell>
          <cell r="D440">
            <v>30</v>
          </cell>
          <cell r="E440" t="str">
            <v>5700395191202</v>
          </cell>
          <cell r="F440">
            <v>205.1178448</v>
          </cell>
          <cell r="G440" t="str">
            <v>LB</v>
          </cell>
          <cell r="H440">
            <v>187.21633039999998</v>
          </cell>
          <cell r="I440" t="str">
            <v>LB</v>
          </cell>
          <cell r="J440">
            <v>6391</v>
          </cell>
        </row>
        <row r="441">
          <cell r="A441">
            <v>98161081</v>
          </cell>
          <cell r="B441" t="str">
            <v>CR5-20 A-A-A-V-HQQV 3x230/400 50HZ</v>
          </cell>
          <cell r="C441" t="str">
            <v>CR005</v>
          </cell>
          <cell r="D441" t="str">
            <v>30</v>
          </cell>
          <cell r="E441" t="str">
            <v>5710629591067</v>
          </cell>
          <cell r="F441">
            <v>119.55654259999999</v>
          </cell>
          <cell r="G441" t="str">
            <v>LB</v>
          </cell>
          <cell r="H441">
            <v>107.71773319999998</v>
          </cell>
          <cell r="I441" t="str">
            <v>LB</v>
          </cell>
          <cell r="J441">
            <v>4349</v>
          </cell>
        </row>
        <row r="442">
          <cell r="A442">
            <v>98161080</v>
          </cell>
          <cell r="B442" t="str">
            <v>CR5-20 A-A-A-E-HQQE 3x230/400 50HZ</v>
          </cell>
          <cell r="C442" t="str">
            <v>CR005</v>
          </cell>
          <cell r="D442" t="str">
            <v>30</v>
          </cell>
          <cell r="E442" t="str">
            <v>5710629591050</v>
          </cell>
          <cell r="F442">
            <v>119.55654259999999</v>
          </cell>
          <cell r="G442" t="str">
            <v>LB</v>
          </cell>
          <cell r="H442">
            <v>107.71773319999998</v>
          </cell>
          <cell r="I442" t="str">
            <v>LB</v>
          </cell>
          <cell r="J442">
            <v>4301</v>
          </cell>
        </row>
        <row r="443">
          <cell r="A443">
            <v>96084326</v>
          </cell>
          <cell r="B443" t="str">
            <v>CR5-2 A-FGJ-A-V-HQQV 56C 60HZ</v>
          </cell>
          <cell r="C443" t="str">
            <v>CR005</v>
          </cell>
          <cell r="D443" t="str">
            <v>30</v>
          </cell>
          <cell r="E443" t="str">
            <v>5700395191646</v>
          </cell>
          <cell r="F443">
            <v>50.706259999999993</v>
          </cell>
          <cell r="G443" t="str">
            <v>LB</v>
          </cell>
          <cell r="H443">
            <v>39.705206199999999</v>
          </cell>
          <cell r="I443" t="str">
            <v>LB</v>
          </cell>
          <cell r="J443">
            <v>1177</v>
          </cell>
        </row>
        <row r="444">
          <cell r="A444">
            <v>96084346</v>
          </cell>
          <cell r="B444" t="str">
            <v>CR5-2 A-FGJ-A-V-HQQV 3x230/460 60HZ</v>
          </cell>
          <cell r="C444" t="str">
            <v>CR005</v>
          </cell>
          <cell r="D444" t="str">
            <v>30</v>
          </cell>
          <cell r="E444" t="str">
            <v>5700395191844</v>
          </cell>
          <cell r="F444">
            <v>67.681833999999995</v>
          </cell>
          <cell r="G444" t="str">
            <v>LB</v>
          </cell>
          <cell r="H444">
            <v>56.680780199999994</v>
          </cell>
          <cell r="I444" t="str">
            <v>LB</v>
          </cell>
          <cell r="J444">
            <v>1707</v>
          </cell>
        </row>
        <row r="445">
          <cell r="A445">
            <v>98161083</v>
          </cell>
          <cell r="B445" t="str">
            <v>CR5-2 A-FGJ-A-V-HQQV 3x230/400 50HZ</v>
          </cell>
          <cell r="C445" t="str">
            <v>CR005</v>
          </cell>
          <cell r="D445" t="str">
            <v>30</v>
          </cell>
          <cell r="E445" t="str">
            <v>5710629591081</v>
          </cell>
          <cell r="F445">
            <v>56.482364399999994</v>
          </cell>
          <cell r="G445" t="str">
            <v>LB</v>
          </cell>
          <cell r="H445">
            <v>50.640121399999991</v>
          </cell>
          <cell r="I445" t="str">
            <v>LB</v>
          </cell>
          <cell r="J445">
            <v>1669</v>
          </cell>
        </row>
        <row r="446">
          <cell r="A446">
            <v>96084345</v>
          </cell>
          <cell r="B446" t="str">
            <v>CR5-2 A-FGJ-A-V-HQQV 1x115/230 60HZ</v>
          </cell>
          <cell r="C446" t="str">
            <v>CR005</v>
          </cell>
          <cell r="D446">
            <v>30</v>
          </cell>
          <cell r="E446" t="str">
            <v>5700395191837</v>
          </cell>
          <cell r="F446">
            <v>76.345990599999993</v>
          </cell>
          <cell r="G446" t="str">
            <v>LB</v>
          </cell>
          <cell r="H446">
            <v>65.344936799999999</v>
          </cell>
          <cell r="I446" t="str">
            <v>LB</v>
          </cell>
          <cell r="J446">
            <v>1744</v>
          </cell>
        </row>
        <row r="447">
          <cell r="A447">
            <v>96084231</v>
          </cell>
          <cell r="B447" t="str">
            <v>CR5-2 A-FGJ-A-E-HQQE 56C 60HZ</v>
          </cell>
          <cell r="C447" t="str">
            <v>CR005</v>
          </cell>
          <cell r="D447" t="str">
            <v>30</v>
          </cell>
          <cell r="E447" t="str">
            <v>5700395190694</v>
          </cell>
          <cell r="F447">
            <v>50.706259999999993</v>
          </cell>
          <cell r="G447" t="str">
            <v>LB</v>
          </cell>
          <cell r="H447">
            <v>39.705206199999999</v>
          </cell>
          <cell r="I447" t="str">
            <v>LB</v>
          </cell>
          <cell r="J447">
            <v>1129</v>
          </cell>
        </row>
        <row r="448">
          <cell r="A448">
            <v>96084251</v>
          </cell>
          <cell r="B448" t="str">
            <v>CR5-2 A-FGJ-A-E-HQQE 3x230/460 60HZ</v>
          </cell>
          <cell r="C448" t="str">
            <v>CR005</v>
          </cell>
          <cell r="D448" t="str">
            <v>30</v>
          </cell>
          <cell r="E448" t="str">
            <v>5700395190892</v>
          </cell>
          <cell r="F448">
            <v>67.681833999999995</v>
          </cell>
          <cell r="G448" t="str">
            <v>LB</v>
          </cell>
          <cell r="H448">
            <v>56.680780199999994</v>
          </cell>
          <cell r="I448" t="str">
            <v>LB</v>
          </cell>
          <cell r="J448">
            <v>1659</v>
          </cell>
        </row>
        <row r="449">
          <cell r="A449">
            <v>98161082</v>
          </cell>
          <cell r="B449" t="str">
            <v>CR5-2 A-FGJ-A-E-HQQE 3x230/400 50HZ</v>
          </cell>
          <cell r="C449" t="str">
            <v>CR005</v>
          </cell>
          <cell r="D449" t="str">
            <v>30</v>
          </cell>
          <cell r="E449" t="str">
            <v>5710629591074</v>
          </cell>
          <cell r="F449">
            <v>56.482364399999994</v>
          </cell>
          <cell r="G449" t="str">
            <v>LB</v>
          </cell>
          <cell r="H449">
            <v>50.640121399999991</v>
          </cell>
          <cell r="I449" t="str">
            <v>LB</v>
          </cell>
          <cell r="J449">
            <v>1621</v>
          </cell>
        </row>
        <row r="450">
          <cell r="A450">
            <v>96084250</v>
          </cell>
          <cell r="B450" t="str">
            <v>CR5-2 A-FGJ-A-E-HQQE 1x115/230 60HZ</v>
          </cell>
          <cell r="C450" t="str">
            <v>CR005</v>
          </cell>
          <cell r="D450" t="str">
            <v>30</v>
          </cell>
          <cell r="E450" t="str">
            <v>5700395190885</v>
          </cell>
          <cell r="F450">
            <v>76.345990599999993</v>
          </cell>
          <cell r="G450" t="str">
            <v>LB</v>
          </cell>
          <cell r="H450">
            <v>65.344936799999999</v>
          </cell>
          <cell r="I450" t="str">
            <v>LB</v>
          </cell>
          <cell r="J450">
            <v>1696</v>
          </cell>
        </row>
        <row r="451">
          <cell r="A451">
            <v>96084156</v>
          </cell>
          <cell r="B451" t="str">
            <v>CR5-2 A-B-A-V-HQQV 56C 60HZ</v>
          </cell>
          <cell r="C451" t="str">
            <v>CR005</v>
          </cell>
          <cell r="D451">
            <v>30</v>
          </cell>
          <cell r="E451" t="str">
            <v>5700395189940</v>
          </cell>
          <cell r="F451">
            <v>40.565007999999992</v>
          </cell>
          <cell r="G451" t="str">
            <v>LB</v>
          </cell>
          <cell r="H451">
            <v>29.563954199999998</v>
          </cell>
          <cell r="I451" t="str">
            <v>LB</v>
          </cell>
          <cell r="J451">
            <v>1119</v>
          </cell>
        </row>
        <row r="452">
          <cell r="A452">
            <v>96084172</v>
          </cell>
          <cell r="B452" t="str">
            <v>CR5-2 A-B-A-V-HQQV 3x230/460 60HZ</v>
          </cell>
          <cell r="C452" t="str">
            <v>CR005</v>
          </cell>
          <cell r="D452" t="str">
            <v>30</v>
          </cell>
          <cell r="E452" t="str">
            <v>5700395190106</v>
          </cell>
          <cell r="F452">
            <v>57.540582000000001</v>
          </cell>
          <cell r="G452" t="str">
            <v>LB</v>
          </cell>
          <cell r="H452">
            <v>46.539528199999992</v>
          </cell>
          <cell r="I452" t="str">
            <v>LB</v>
          </cell>
          <cell r="J452">
            <v>1649</v>
          </cell>
        </row>
        <row r="453">
          <cell r="A453">
            <v>96084171</v>
          </cell>
          <cell r="B453" t="str">
            <v>CR5-2 A-B-A-V-HQQV 1x115/230 60HZ</v>
          </cell>
          <cell r="C453" t="str">
            <v>CR005</v>
          </cell>
          <cell r="D453">
            <v>30</v>
          </cell>
          <cell r="E453" t="str">
            <v>5700395190090</v>
          </cell>
          <cell r="F453">
            <v>66.204738599999999</v>
          </cell>
          <cell r="G453" t="str">
            <v>LB</v>
          </cell>
          <cell r="H453">
            <v>55.203684799999991</v>
          </cell>
          <cell r="I453" t="str">
            <v>LB</v>
          </cell>
          <cell r="J453">
            <v>1686</v>
          </cell>
        </row>
        <row r="454">
          <cell r="A454">
            <v>96084081</v>
          </cell>
          <cell r="B454" t="str">
            <v>CR5-2 A-B-A-E-HQQE 56C 60HZ</v>
          </cell>
          <cell r="C454" t="str">
            <v>CR005</v>
          </cell>
          <cell r="D454" t="str">
            <v>30</v>
          </cell>
          <cell r="E454" t="str">
            <v>5700395189193</v>
          </cell>
          <cell r="F454">
            <v>40.565007999999992</v>
          </cell>
          <cell r="G454" t="str">
            <v>LB</v>
          </cell>
          <cell r="H454">
            <v>29.563954199999998</v>
          </cell>
          <cell r="I454" t="str">
            <v>LB</v>
          </cell>
          <cell r="J454">
            <v>1071</v>
          </cell>
        </row>
        <row r="455">
          <cell r="A455">
            <v>96084097</v>
          </cell>
          <cell r="B455" t="str">
            <v>CR5-2 A-B-A-E-HQQE 3x230/460 60HZ</v>
          </cell>
          <cell r="C455" t="str">
            <v>CR005</v>
          </cell>
          <cell r="D455" t="str">
            <v>30</v>
          </cell>
          <cell r="E455" t="str">
            <v>5700395189353</v>
          </cell>
          <cell r="F455">
            <v>57.540582000000001</v>
          </cell>
          <cell r="G455" t="str">
            <v>LB</v>
          </cell>
          <cell r="H455">
            <v>46.539528199999992</v>
          </cell>
          <cell r="I455" t="str">
            <v>LB</v>
          </cell>
          <cell r="J455">
            <v>1601</v>
          </cell>
        </row>
        <row r="456">
          <cell r="A456">
            <v>96084096</v>
          </cell>
          <cell r="B456" t="str">
            <v>CR5-2 A-B-A-E-HQQE 1x115/230 60HZ</v>
          </cell>
          <cell r="C456" t="str">
            <v>CR005</v>
          </cell>
          <cell r="D456" t="str">
            <v>30</v>
          </cell>
          <cell r="E456" t="str">
            <v>5700395189346</v>
          </cell>
          <cell r="F456">
            <v>66.204738599999999</v>
          </cell>
          <cell r="G456" t="str">
            <v>LB</v>
          </cell>
          <cell r="H456">
            <v>55.203684799999991</v>
          </cell>
          <cell r="I456" t="str">
            <v>LB</v>
          </cell>
          <cell r="J456">
            <v>1638</v>
          </cell>
        </row>
        <row r="457">
          <cell r="A457">
            <v>98160769</v>
          </cell>
          <cell r="B457" t="str">
            <v>CR5-2 A-A-A-V-HQQV 3x230/400 50HZ</v>
          </cell>
          <cell r="C457" t="str">
            <v>CR005</v>
          </cell>
          <cell r="D457" t="str">
            <v>30</v>
          </cell>
          <cell r="E457" t="str">
            <v>5710629588142</v>
          </cell>
          <cell r="F457">
            <v>46.341112399999993</v>
          </cell>
          <cell r="G457" t="str">
            <v>LB</v>
          </cell>
          <cell r="H457">
            <v>40.498869399999997</v>
          </cell>
          <cell r="I457" t="str">
            <v>LB</v>
          </cell>
          <cell r="J457">
            <v>1610</v>
          </cell>
        </row>
        <row r="458">
          <cell r="A458">
            <v>98160768</v>
          </cell>
          <cell r="B458" t="str">
            <v>CR5-2 A-A-A-E-HQQE 3x230/400 50HZ</v>
          </cell>
          <cell r="C458" t="str">
            <v>CR005</v>
          </cell>
          <cell r="D458" t="str">
            <v>30</v>
          </cell>
          <cell r="E458" t="str">
            <v>5710629588135</v>
          </cell>
          <cell r="F458">
            <v>46.341112399999993</v>
          </cell>
          <cell r="G458" t="str">
            <v>LB</v>
          </cell>
          <cell r="H458">
            <v>40.498869399999997</v>
          </cell>
          <cell r="I458" t="str">
            <v>LB</v>
          </cell>
          <cell r="J458">
            <v>1562</v>
          </cell>
        </row>
        <row r="459">
          <cell r="A459">
            <v>96084376</v>
          </cell>
          <cell r="B459" t="str">
            <v>CR5-18 A-FGJ-A-V-HQQV 3x230/460 60HZ</v>
          </cell>
          <cell r="C459" t="str">
            <v>CR005</v>
          </cell>
          <cell r="D459">
            <v>30</v>
          </cell>
          <cell r="E459" t="str">
            <v>5700395192148</v>
          </cell>
          <cell r="F459">
            <v>184.28418579999999</v>
          </cell>
          <cell r="G459" t="str">
            <v>LB</v>
          </cell>
          <cell r="H459">
            <v>166.38267139999999</v>
          </cell>
          <cell r="I459" t="str">
            <v>LB</v>
          </cell>
          <cell r="J459">
            <v>4645</v>
          </cell>
        </row>
        <row r="460">
          <cell r="A460">
            <v>98161113</v>
          </cell>
          <cell r="B460" t="str">
            <v>CR5-18 A-FGJ-A-V-HQQV 3x230/400 50HZ</v>
          </cell>
          <cell r="C460" t="str">
            <v>CR005</v>
          </cell>
          <cell r="D460" t="str">
            <v>30</v>
          </cell>
          <cell r="E460" t="str">
            <v>5710629591388</v>
          </cell>
          <cell r="F460">
            <v>126.8979272</v>
          </cell>
          <cell r="G460" t="str">
            <v>LB</v>
          </cell>
          <cell r="H460">
            <v>115.05911779999998</v>
          </cell>
          <cell r="I460" t="str">
            <v>LB</v>
          </cell>
          <cell r="J460">
            <v>4094</v>
          </cell>
        </row>
        <row r="461">
          <cell r="A461">
            <v>96084341</v>
          </cell>
          <cell r="B461" t="str">
            <v>CR5-18 A-FGJ-A-V-HQQV 213/215TC 60HZ</v>
          </cell>
          <cell r="C461" t="str">
            <v>CR005</v>
          </cell>
          <cell r="D461">
            <v>30</v>
          </cell>
          <cell r="E461" t="str">
            <v>5700395191790</v>
          </cell>
          <cell r="F461">
            <v>88.427308199999985</v>
          </cell>
          <cell r="G461" t="str">
            <v>LB</v>
          </cell>
          <cell r="H461">
            <v>70.525793799999988</v>
          </cell>
          <cell r="I461" t="str">
            <v>LB</v>
          </cell>
          <cell r="J461">
            <v>2921</v>
          </cell>
        </row>
        <row r="462">
          <cell r="A462">
            <v>96084375</v>
          </cell>
          <cell r="B462" t="str">
            <v>CR5-18 A-FGJ-A-V-HQQV 1x208-230 60HZ</v>
          </cell>
          <cell r="C462" t="str">
            <v>CR005</v>
          </cell>
          <cell r="D462">
            <v>30</v>
          </cell>
          <cell r="E462" t="str">
            <v>5700395192131</v>
          </cell>
          <cell r="F462">
            <v>202.31797739999996</v>
          </cell>
          <cell r="G462" t="str">
            <v>LB</v>
          </cell>
          <cell r="H462">
            <v>184.41646299999999</v>
          </cell>
          <cell r="I462" t="str">
            <v>LB</v>
          </cell>
          <cell r="J462">
            <v>6193</v>
          </cell>
        </row>
        <row r="463">
          <cell r="A463">
            <v>96084281</v>
          </cell>
          <cell r="B463" t="str">
            <v>CR5-18 A-FGJ-A-E-HQQE 3x230/460 60HZ</v>
          </cell>
          <cell r="C463" t="str">
            <v>CR005</v>
          </cell>
          <cell r="D463" t="str">
            <v>30</v>
          </cell>
          <cell r="E463" t="str">
            <v>5700395191196</v>
          </cell>
          <cell r="F463">
            <v>184.28418579999999</v>
          </cell>
          <cell r="G463" t="str">
            <v>LB</v>
          </cell>
          <cell r="H463">
            <v>166.38267139999999</v>
          </cell>
          <cell r="I463" t="str">
            <v>LB</v>
          </cell>
          <cell r="J463">
            <v>4597</v>
          </cell>
        </row>
        <row r="464">
          <cell r="A464">
            <v>98161112</v>
          </cell>
          <cell r="B464" t="str">
            <v>CR5-18 A-FGJ-A-E-HQQE 3x230/400 50HZ</v>
          </cell>
          <cell r="C464" t="str">
            <v>CR005</v>
          </cell>
          <cell r="D464" t="str">
            <v>30</v>
          </cell>
          <cell r="E464" t="str">
            <v>5710629591371</v>
          </cell>
          <cell r="F464">
            <v>126.8979272</v>
          </cell>
          <cell r="G464" t="str">
            <v>LB</v>
          </cell>
          <cell r="H464">
            <v>115.05911779999998</v>
          </cell>
          <cell r="I464" t="str">
            <v>LB</v>
          </cell>
          <cell r="J464">
            <v>4046</v>
          </cell>
        </row>
        <row r="465">
          <cell r="A465">
            <v>96084246</v>
          </cell>
          <cell r="B465" t="str">
            <v>CR5-18 A-FGJ-A-E-HQQE 213/215TC 60HZ</v>
          </cell>
          <cell r="C465" t="str">
            <v>CR005</v>
          </cell>
          <cell r="D465" t="str">
            <v>30</v>
          </cell>
          <cell r="E465" t="str">
            <v>5700395190847</v>
          </cell>
          <cell r="F465">
            <v>88.427308199999985</v>
          </cell>
          <cell r="G465" t="str">
            <v>LB</v>
          </cell>
          <cell r="H465">
            <v>70.525793799999988</v>
          </cell>
          <cell r="I465" t="str">
            <v>LB</v>
          </cell>
          <cell r="J465">
            <v>2873</v>
          </cell>
        </row>
        <row r="466">
          <cell r="A466">
            <v>96084280</v>
          </cell>
          <cell r="B466" t="str">
            <v>CR5-18 A-FGJ-A-E-HQQE 1x208-230 60HZ</v>
          </cell>
          <cell r="C466" t="str">
            <v>CR005</v>
          </cell>
          <cell r="D466">
            <v>30</v>
          </cell>
          <cell r="E466" t="str">
            <v>5700395191189</v>
          </cell>
          <cell r="F466">
            <v>202.31797739999996</v>
          </cell>
          <cell r="G466" t="str">
            <v>LB</v>
          </cell>
          <cell r="H466">
            <v>184.41646299999999</v>
          </cell>
          <cell r="I466" t="str">
            <v>LB</v>
          </cell>
          <cell r="J466">
            <v>6145</v>
          </cell>
        </row>
        <row r="467">
          <cell r="A467">
            <v>98161079</v>
          </cell>
          <cell r="B467" t="str">
            <v>CR5-18 A-A-A-V-HQQV 3x230/400 50HZ</v>
          </cell>
          <cell r="C467" t="str">
            <v>CR005</v>
          </cell>
          <cell r="D467" t="str">
            <v>30</v>
          </cell>
          <cell r="E467" t="str">
            <v>5710629591043</v>
          </cell>
          <cell r="F467">
            <v>111.31126379999999</v>
          </cell>
          <cell r="G467" t="str">
            <v>LB</v>
          </cell>
          <cell r="H467">
            <v>104.9178658</v>
          </cell>
          <cell r="I467" t="str">
            <v>LB</v>
          </cell>
          <cell r="J467">
            <v>4140</v>
          </cell>
        </row>
        <row r="468">
          <cell r="A468">
            <v>98161078</v>
          </cell>
          <cell r="B468" t="str">
            <v>CR5-18 A-A-A-E-HQQE 3x230/400 50HZ</v>
          </cell>
          <cell r="C468" t="str">
            <v>CR005</v>
          </cell>
          <cell r="D468" t="str">
            <v>30</v>
          </cell>
          <cell r="E468" t="str">
            <v>5710629591036</v>
          </cell>
          <cell r="F468">
            <v>111.31126379999999</v>
          </cell>
          <cell r="G468" t="str">
            <v>LB</v>
          </cell>
          <cell r="H468">
            <v>104.9178658</v>
          </cell>
          <cell r="I468" t="str">
            <v>LB</v>
          </cell>
          <cell r="J468">
            <v>4092</v>
          </cell>
        </row>
        <row r="469">
          <cell r="A469">
            <v>97786102</v>
          </cell>
          <cell r="B469" t="str">
            <v>CR5-16 K-FGJ-A-E-HQQE 3x230/460 60HZ</v>
          </cell>
          <cell r="C469" t="str">
            <v>CR005</v>
          </cell>
          <cell r="D469" t="str">
            <v>3L</v>
          </cell>
          <cell r="E469" t="str">
            <v>5710624678664</v>
          </cell>
          <cell r="F469">
            <v>181.63864179999999</v>
          </cell>
          <cell r="G469" t="str">
            <v>LB</v>
          </cell>
          <cell r="H469">
            <v>163.73712739999996</v>
          </cell>
          <cell r="I469" t="str">
            <v>LB</v>
          </cell>
          <cell r="J469">
            <v>4665</v>
          </cell>
        </row>
        <row r="470">
          <cell r="A470">
            <v>96084374</v>
          </cell>
          <cell r="B470" t="str">
            <v>CR5-16 A-FGJ-A-V-HQQV 3x230/460 60HZ</v>
          </cell>
          <cell r="C470" t="str">
            <v>CR005</v>
          </cell>
          <cell r="D470" t="str">
            <v>30</v>
          </cell>
          <cell r="E470" t="str">
            <v>5700395192124</v>
          </cell>
          <cell r="F470">
            <v>169.07230779999998</v>
          </cell>
          <cell r="G470" t="str">
            <v>LB</v>
          </cell>
          <cell r="H470">
            <v>151.17079339999998</v>
          </cell>
          <cell r="I470" t="str">
            <v>LB</v>
          </cell>
          <cell r="J470">
            <v>4068</v>
          </cell>
        </row>
        <row r="471">
          <cell r="A471">
            <v>98161111</v>
          </cell>
          <cell r="B471" t="str">
            <v>CR5-16 A-FGJ-A-V-HQQV 3x230/400 50HZ</v>
          </cell>
          <cell r="C471" t="str">
            <v>CR005</v>
          </cell>
          <cell r="D471" t="str">
            <v>30</v>
          </cell>
          <cell r="E471" t="str">
            <v>5710629591364</v>
          </cell>
          <cell r="F471">
            <v>109.76802979999999</v>
          </cell>
          <cell r="G471" t="str">
            <v>LB</v>
          </cell>
          <cell r="H471">
            <v>103.37463179999999</v>
          </cell>
          <cell r="I471" t="str">
            <v>LB</v>
          </cell>
          <cell r="J471">
            <v>3714</v>
          </cell>
        </row>
        <row r="472">
          <cell r="A472">
            <v>96084373</v>
          </cell>
          <cell r="B472" t="str">
            <v>CR5-16 A-FGJ-A-V-HQQV 1x230 60HZ</v>
          </cell>
          <cell r="C472" t="str">
            <v>CR005</v>
          </cell>
          <cell r="D472">
            <v>30</v>
          </cell>
          <cell r="E472" t="str">
            <v>5700395192117</v>
          </cell>
          <cell r="F472">
            <v>182.23388919999996</v>
          </cell>
          <cell r="G472" t="str">
            <v>LB</v>
          </cell>
          <cell r="H472">
            <v>164.3323748</v>
          </cell>
          <cell r="I472" t="str">
            <v>LB</v>
          </cell>
          <cell r="J472">
            <v>4919</v>
          </cell>
        </row>
        <row r="473">
          <cell r="A473">
            <v>96084340</v>
          </cell>
          <cell r="B473" t="str">
            <v>CR5-16 A-FGJ-A-V-HQQV 182/184TC 60HZ</v>
          </cell>
          <cell r="C473" t="str">
            <v>CR005</v>
          </cell>
          <cell r="D473">
            <v>30</v>
          </cell>
          <cell r="E473" t="str">
            <v>5700395191783</v>
          </cell>
          <cell r="F473">
            <v>80.931600199999991</v>
          </cell>
          <cell r="G473" t="str">
            <v>LB</v>
          </cell>
          <cell r="H473">
            <v>63.030085799999995</v>
          </cell>
          <cell r="I473" t="str">
            <v>LB</v>
          </cell>
          <cell r="J473">
            <v>2729</v>
          </cell>
        </row>
        <row r="474">
          <cell r="A474">
            <v>96084279</v>
          </cell>
          <cell r="B474" t="str">
            <v>CR5-16 A-FGJ-A-E-HQQE 3x230/460 60HZ</v>
          </cell>
          <cell r="C474" t="str">
            <v>CR005</v>
          </cell>
          <cell r="D474" t="str">
            <v>30</v>
          </cell>
          <cell r="E474" t="str">
            <v>5700395191172</v>
          </cell>
          <cell r="F474">
            <v>169.07230779999998</v>
          </cell>
          <cell r="G474" t="str">
            <v>LB</v>
          </cell>
          <cell r="H474">
            <v>151.17079339999998</v>
          </cell>
          <cell r="I474" t="str">
            <v>LB</v>
          </cell>
          <cell r="J474">
            <v>4020</v>
          </cell>
        </row>
        <row r="475">
          <cell r="A475">
            <v>98161110</v>
          </cell>
          <cell r="B475" t="str">
            <v>CR5-16 A-FGJ-A-E-HQQE 3x230/400 50HZ</v>
          </cell>
          <cell r="C475" t="str">
            <v>CR005</v>
          </cell>
          <cell r="D475" t="str">
            <v>30</v>
          </cell>
          <cell r="E475" t="str">
            <v>5710629591357</v>
          </cell>
          <cell r="F475">
            <v>109.76802979999999</v>
          </cell>
          <cell r="G475" t="str">
            <v>LB</v>
          </cell>
          <cell r="H475">
            <v>103.37463179999999</v>
          </cell>
          <cell r="I475" t="str">
            <v>LB</v>
          </cell>
          <cell r="J475">
            <v>3666</v>
          </cell>
        </row>
        <row r="476">
          <cell r="A476">
            <v>96084278</v>
          </cell>
          <cell r="B476" t="str">
            <v>CR5-16 A-FGJ-A-E-HQQE 1x230 60HZ</v>
          </cell>
          <cell r="C476" t="str">
            <v>CR005</v>
          </cell>
          <cell r="D476" t="str">
            <v>30</v>
          </cell>
          <cell r="E476" t="str">
            <v>5700395191165</v>
          </cell>
          <cell r="F476">
            <v>182.23388919999996</v>
          </cell>
          <cell r="G476" t="str">
            <v>LB</v>
          </cell>
          <cell r="H476">
            <v>164.3323748</v>
          </cell>
          <cell r="I476" t="str">
            <v>LB</v>
          </cell>
          <cell r="J476">
            <v>4871</v>
          </cell>
        </row>
        <row r="477">
          <cell r="A477">
            <v>96084245</v>
          </cell>
          <cell r="B477" t="str">
            <v>CR5-16 A-FGJ-A-E-HQQE 182/184TC 60HZ</v>
          </cell>
          <cell r="C477" t="str">
            <v>CR005</v>
          </cell>
          <cell r="D477" t="str">
            <v>30</v>
          </cell>
          <cell r="E477" t="str">
            <v>5700395190830</v>
          </cell>
          <cell r="F477">
            <v>80.931600199999991</v>
          </cell>
          <cell r="G477" t="str">
            <v>LB</v>
          </cell>
          <cell r="H477">
            <v>63.030085799999995</v>
          </cell>
          <cell r="I477" t="str">
            <v>LB</v>
          </cell>
          <cell r="J477">
            <v>2681</v>
          </cell>
        </row>
        <row r="478">
          <cell r="A478">
            <v>96084200</v>
          </cell>
          <cell r="B478" t="str">
            <v>CR5-16 A-B-A-V-HQQV 3x230/460 60HZ</v>
          </cell>
          <cell r="C478" t="str">
            <v>CR005</v>
          </cell>
          <cell r="D478">
            <v>30</v>
          </cell>
          <cell r="E478" t="str">
            <v>5700395190380</v>
          </cell>
          <cell r="F478">
            <v>158.9310558</v>
          </cell>
          <cell r="G478" t="str">
            <v>LB</v>
          </cell>
          <cell r="H478">
            <v>141.02954139999997</v>
          </cell>
          <cell r="I478" t="str">
            <v>LB</v>
          </cell>
          <cell r="J478">
            <v>4008</v>
          </cell>
        </row>
        <row r="479">
          <cell r="A479">
            <v>96084199</v>
          </cell>
          <cell r="B479" t="str">
            <v>CR5-16 A-B-A-V-HQQV 1x230 60HZ</v>
          </cell>
          <cell r="C479" t="str">
            <v>CR005</v>
          </cell>
          <cell r="D479">
            <v>30</v>
          </cell>
          <cell r="E479" t="str">
            <v>5700395190373</v>
          </cell>
          <cell r="F479">
            <v>172.09263719999998</v>
          </cell>
          <cell r="G479" t="str">
            <v>LB</v>
          </cell>
          <cell r="H479">
            <v>154.19112279999999</v>
          </cell>
          <cell r="I479" t="str">
            <v>LB</v>
          </cell>
          <cell r="J479">
            <v>4859</v>
          </cell>
        </row>
        <row r="480">
          <cell r="A480">
            <v>96084170</v>
          </cell>
          <cell r="B480" t="str">
            <v>CR5-16 A-B-A-V-HQQV 182/184TC 60HZ</v>
          </cell>
          <cell r="C480" t="str">
            <v>CR005</v>
          </cell>
          <cell r="D480">
            <v>30</v>
          </cell>
          <cell r="E480" t="str">
            <v>5700395190083</v>
          </cell>
          <cell r="F480">
            <v>70.790348199999997</v>
          </cell>
          <cell r="G480" t="str">
            <v>LB</v>
          </cell>
          <cell r="H480">
            <v>52.888833799999993</v>
          </cell>
          <cell r="I480" t="str">
            <v>LB</v>
          </cell>
          <cell r="J480">
            <v>2669</v>
          </cell>
        </row>
        <row r="481">
          <cell r="A481">
            <v>96084125</v>
          </cell>
          <cell r="B481" t="str">
            <v>CR5-16 A-B-A-E-HQQE 3x230/460 60HZ</v>
          </cell>
          <cell r="C481" t="str">
            <v>CR005</v>
          </cell>
          <cell r="D481" t="str">
            <v>30</v>
          </cell>
          <cell r="E481" t="str">
            <v>5700395189636</v>
          </cell>
          <cell r="F481">
            <v>158.9310558</v>
          </cell>
          <cell r="G481" t="str">
            <v>LB</v>
          </cell>
          <cell r="H481">
            <v>141.02954139999997</v>
          </cell>
          <cell r="I481" t="str">
            <v>LB</v>
          </cell>
          <cell r="J481">
            <v>3960</v>
          </cell>
        </row>
        <row r="482">
          <cell r="A482">
            <v>96084124</v>
          </cell>
          <cell r="B482" t="str">
            <v>CR5-16 A-B-A-E-HQQE 1x230 60HZ</v>
          </cell>
          <cell r="C482" t="str">
            <v>CR005</v>
          </cell>
          <cell r="D482">
            <v>30</v>
          </cell>
          <cell r="E482" t="str">
            <v>5700395189629</v>
          </cell>
          <cell r="F482">
            <v>172.09263719999998</v>
          </cell>
          <cell r="G482" t="str">
            <v>LB</v>
          </cell>
          <cell r="H482">
            <v>154.19112279999999</v>
          </cell>
          <cell r="I482" t="str">
            <v>LB</v>
          </cell>
          <cell r="J482">
            <v>4811</v>
          </cell>
        </row>
        <row r="483">
          <cell r="A483">
            <v>96084095</v>
          </cell>
          <cell r="B483" t="str">
            <v>CR5-16 A-B-A-E-HQQE 182/184TC 60HZ</v>
          </cell>
          <cell r="C483" t="str">
            <v>CR005</v>
          </cell>
          <cell r="D483">
            <v>30</v>
          </cell>
          <cell r="E483" t="str">
            <v>5700395189339</v>
          </cell>
          <cell r="F483">
            <v>70.790348199999997</v>
          </cell>
          <cell r="G483" t="str">
            <v>LB</v>
          </cell>
          <cell r="H483">
            <v>52.888833799999993</v>
          </cell>
          <cell r="I483" t="str">
            <v>LB</v>
          </cell>
          <cell r="J483">
            <v>2621</v>
          </cell>
        </row>
        <row r="484">
          <cell r="A484">
            <v>98161077</v>
          </cell>
          <cell r="B484" t="str">
            <v>CR5-16 A-A-A-V-HQQV 3x230/400 50HZ</v>
          </cell>
          <cell r="C484" t="str">
            <v>CR005</v>
          </cell>
          <cell r="D484" t="str">
            <v>30</v>
          </cell>
          <cell r="E484" t="str">
            <v>5710629591029</v>
          </cell>
          <cell r="F484">
            <v>99.626777799999985</v>
          </cell>
          <cell r="G484" t="str">
            <v>LB</v>
          </cell>
          <cell r="H484">
            <v>93.233379799999994</v>
          </cell>
          <cell r="I484" t="str">
            <v>LB</v>
          </cell>
          <cell r="J484">
            <v>3654</v>
          </cell>
        </row>
        <row r="485">
          <cell r="A485">
            <v>98161076</v>
          </cell>
          <cell r="B485" t="str">
            <v>CR5-16 A-A-A-E-HQQE 3x230/400 50HZ</v>
          </cell>
          <cell r="C485" t="str">
            <v>CR005</v>
          </cell>
          <cell r="D485" t="str">
            <v>30</v>
          </cell>
          <cell r="E485" t="str">
            <v>5710629591012</v>
          </cell>
          <cell r="F485">
            <v>99.626777799999985</v>
          </cell>
          <cell r="G485" t="str">
            <v>LB</v>
          </cell>
          <cell r="H485">
            <v>93.233379799999994</v>
          </cell>
          <cell r="I485" t="str">
            <v>LB</v>
          </cell>
          <cell r="J485">
            <v>3606</v>
          </cell>
        </row>
        <row r="486">
          <cell r="A486">
            <v>97786090</v>
          </cell>
          <cell r="B486" t="str">
            <v>CR5-15 K-FGJ-A-E-HQQE 3x230/460 60HZ</v>
          </cell>
          <cell r="C486" t="str">
            <v>CR005</v>
          </cell>
          <cell r="D486" t="str">
            <v>3L</v>
          </cell>
          <cell r="E486" t="str">
            <v>5710624678626</v>
          </cell>
          <cell r="F486">
            <v>180.4261008</v>
          </cell>
          <cell r="G486" t="str">
            <v>LB</v>
          </cell>
          <cell r="H486">
            <v>162.52458639999998</v>
          </cell>
          <cell r="I486" t="str">
            <v>LB</v>
          </cell>
          <cell r="J486">
            <v>4563</v>
          </cell>
        </row>
        <row r="487">
          <cell r="A487">
            <v>96084372</v>
          </cell>
          <cell r="B487" t="str">
            <v>CR5-15 A-FGJ-A-V-HQQV 3x230/460 60HZ</v>
          </cell>
          <cell r="C487" t="str">
            <v>CR005</v>
          </cell>
          <cell r="D487">
            <v>30</v>
          </cell>
          <cell r="E487" t="str">
            <v>5700395192100</v>
          </cell>
          <cell r="F487">
            <v>167.85976679999999</v>
          </cell>
          <cell r="G487" t="str">
            <v>LB</v>
          </cell>
          <cell r="H487">
            <v>149.95825239999996</v>
          </cell>
          <cell r="I487" t="str">
            <v>LB</v>
          </cell>
          <cell r="J487">
            <v>3966</v>
          </cell>
        </row>
        <row r="488">
          <cell r="A488">
            <v>98161109</v>
          </cell>
          <cell r="B488" t="str">
            <v>CR5-15 A-FGJ-A-V-HQQV 3x230/400 50HZ</v>
          </cell>
          <cell r="C488" t="str">
            <v>CR005</v>
          </cell>
          <cell r="D488" t="str">
            <v>30</v>
          </cell>
          <cell r="E488" t="str">
            <v>5710629591340</v>
          </cell>
          <cell r="F488">
            <v>108.55548879999999</v>
          </cell>
          <cell r="G488" t="str">
            <v>LB</v>
          </cell>
          <cell r="H488">
            <v>102.1620908</v>
          </cell>
          <cell r="I488" t="str">
            <v>LB</v>
          </cell>
          <cell r="J488">
            <v>3612</v>
          </cell>
        </row>
        <row r="489">
          <cell r="A489">
            <v>96084371</v>
          </cell>
          <cell r="B489" t="str">
            <v>CR5-15 A-FGJ-A-V-HQQV 1x230 60HZ</v>
          </cell>
          <cell r="C489" t="str">
            <v>CR005</v>
          </cell>
          <cell r="D489">
            <v>30</v>
          </cell>
          <cell r="E489" t="str">
            <v>5700395192094</v>
          </cell>
          <cell r="F489">
            <v>181.02134819999998</v>
          </cell>
          <cell r="G489" t="str">
            <v>LB</v>
          </cell>
          <cell r="H489">
            <v>163.11983379999998</v>
          </cell>
          <cell r="I489" t="str">
            <v>LB</v>
          </cell>
          <cell r="J489">
            <v>4817</v>
          </cell>
        </row>
        <row r="490">
          <cell r="A490">
            <v>96084339</v>
          </cell>
          <cell r="B490" t="str">
            <v>CR5-15 A-FGJ-A-V-HQQV 182/184TC 60HZ</v>
          </cell>
          <cell r="C490" t="str">
            <v>CR005</v>
          </cell>
          <cell r="D490">
            <v>30</v>
          </cell>
          <cell r="E490" t="str">
            <v>5700395191776</v>
          </cell>
          <cell r="F490">
            <v>79.71905919999999</v>
          </cell>
          <cell r="G490" t="str">
            <v>LB</v>
          </cell>
          <cell r="H490">
            <v>61.817544799999993</v>
          </cell>
          <cell r="I490" t="str">
            <v>LB</v>
          </cell>
          <cell r="J490">
            <v>2627</v>
          </cell>
        </row>
        <row r="491">
          <cell r="A491">
            <v>96084277</v>
          </cell>
          <cell r="B491" t="str">
            <v>CR5-15 A-FGJ-A-E-HQQE 3x230/460 60HZ</v>
          </cell>
          <cell r="C491" t="str">
            <v>CR005</v>
          </cell>
          <cell r="D491" t="str">
            <v>30</v>
          </cell>
          <cell r="E491" t="str">
            <v>5700395191158</v>
          </cell>
          <cell r="F491">
            <v>167.85976679999999</v>
          </cell>
          <cell r="G491" t="str">
            <v>LB</v>
          </cell>
          <cell r="H491">
            <v>149.95825239999996</v>
          </cell>
          <cell r="I491" t="str">
            <v>LB</v>
          </cell>
          <cell r="J491">
            <v>3918</v>
          </cell>
        </row>
        <row r="492">
          <cell r="A492">
            <v>98161108</v>
          </cell>
          <cell r="B492" t="str">
            <v>CR5-15 A-FGJ-A-E-HQQE 3x230/400 50HZ</v>
          </cell>
          <cell r="C492" t="str">
            <v>CR005</v>
          </cell>
          <cell r="D492" t="str">
            <v>30</v>
          </cell>
          <cell r="E492" t="str">
            <v>5710629591333</v>
          </cell>
          <cell r="F492">
            <v>108.55548879999999</v>
          </cell>
          <cell r="G492" t="str">
            <v>LB</v>
          </cell>
          <cell r="H492">
            <v>102.1620908</v>
          </cell>
          <cell r="I492" t="str">
            <v>LB</v>
          </cell>
          <cell r="J492">
            <v>3564</v>
          </cell>
        </row>
        <row r="493">
          <cell r="A493">
            <v>96084276</v>
          </cell>
          <cell r="B493" t="str">
            <v>CR5-15 A-FGJ-A-E-HQQE 1x230 60HZ</v>
          </cell>
          <cell r="C493" t="str">
            <v>CR005</v>
          </cell>
          <cell r="D493">
            <v>30</v>
          </cell>
          <cell r="E493" t="str">
            <v>5700395191141</v>
          </cell>
          <cell r="F493">
            <v>181.02134819999998</v>
          </cell>
          <cell r="G493" t="str">
            <v>LB</v>
          </cell>
          <cell r="H493">
            <v>163.11983379999998</v>
          </cell>
          <cell r="I493" t="str">
            <v>LB</v>
          </cell>
          <cell r="J493">
            <v>4769</v>
          </cell>
        </row>
        <row r="494">
          <cell r="A494">
            <v>96084244</v>
          </cell>
          <cell r="B494" t="str">
            <v>CR5-15 A-FGJ-A-E-HQQE 182/184TC 60HZ</v>
          </cell>
          <cell r="C494" t="str">
            <v>CR005</v>
          </cell>
          <cell r="D494" t="str">
            <v>30</v>
          </cell>
          <cell r="E494" t="str">
            <v>5700395190823</v>
          </cell>
          <cell r="F494">
            <v>79.71905919999999</v>
          </cell>
          <cell r="G494" t="str">
            <v>LB</v>
          </cell>
          <cell r="H494">
            <v>61.817544799999993</v>
          </cell>
          <cell r="I494" t="str">
            <v>LB</v>
          </cell>
          <cell r="J494">
            <v>2579</v>
          </cell>
        </row>
        <row r="495">
          <cell r="A495">
            <v>96084198</v>
          </cell>
          <cell r="B495" t="str">
            <v>CR5-15 A-B-A-V-HQQV 3x230/460 60HZ</v>
          </cell>
          <cell r="C495" t="str">
            <v>CR005</v>
          </cell>
          <cell r="D495">
            <v>30</v>
          </cell>
          <cell r="E495" t="str">
            <v>5700395190366</v>
          </cell>
          <cell r="F495">
            <v>157.71851480000001</v>
          </cell>
          <cell r="G495" t="str">
            <v>LB</v>
          </cell>
          <cell r="H495">
            <v>139.81700039999998</v>
          </cell>
          <cell r="I495" t="str">
            <v>LB</v>
          </cell>
          <cell r="J495">
            <v>3907</v>
          </cell>
        </row>
        <row r="496">
          <cell r="A496">
            <v>96084197</v>
          </cell>
          <cell r="B496" t="str">
            <v>CR5-15 A-B-A-V-HQQV 1x230 60HZ</v>
          </cell>
          <cell r="C496" t="str">
            <v>CR005</v>
          </cell>
          <cell r="D496">
            <v>30</v>
          </cell>
          <cell r="E496" t="str">
            <v>5700395190359</v>
          </cell>
          <cell r="F496">
            <v>170.8800962</v>
          </cell>
          <cell r="G496" t="str">
            <v>LB</v>
          </cell>
          <cell r="H496">
            <v>152.9785818</v>
          </cell>
          <cell r="I496" t="str">
            <v>LB</v>
          </cell>
          <cell r="J496">
            <v>4758</v>
          </cell>
        </row>
        <row r="497">
          <cell r="A497">
            <v>96084169</v>
          </cell>
          <cell r="B497" t="str">
            <v>CR5-15 A-B-A-V-HQQV 182/184TC 60HZ</v>
          </cell>
          <cell r="C497" t="str">
            <v>CR005</v>
          </cell>
          <cell r="D497">
            <v>30</v>
          </cell>
          <cell r="E497" t="str">
            <v>5700395190076</v>
          </cell>
          <cell r="F497">
            <v>69.577807199999995</v>
          </cell>
          <cell r="G497" t="str">
            <v>LB</v>
          </cell>
          <cell r="H497">
            <v>51.676292799999999</v>
          </cell>
          <cell r="I497" t="str">
            <v>LB</v>
          </cell>
          <cell r="J497">
            <v>2568</v>
          </cell>
        </row>
        <row r="498">
          <cell r="A498">
            <v>96084123</v>
          </cell>
          <cell r="B498" t="str">
            <v>CR5-15 A-B-A-E-HQQE 3x230/460 60HZ</v>
          </cell>
          <cell r="C498" t="str">
            <v>CR005</v>
          </cell>
          <cell r="D498" t="str">
            <v>30</v>
          </cell>
          <cell r="E498" t="str">
            <v>5700395189612</v>
          </cell>
          <cell r="F498">
            <v>157.71851480000001</v>
          </cell>
          <cell r="G498" t="str">
            <v>LB</v>
          </cell>
          <cell r="H498">
            <v>139.81700039999998</v>
          </cell>
          <cell r="I498" t="str">
            <v>LB</v>
          </cell>
          <cell r="J498">
            <v>3859</v>
          </cell>
        </row>
        <row r="499">
          <cell r="A499">
            <v>96084122</v>
          </cell>
          <cell r="B499" t="str">
            <v>CR5-15 A-B-A-E-HQQE 1x230 60HZ</v>
          </cell>
          <cell r="C499" t="str">
            <v>CR005</v>
          </cell>
          <cell r="D499" t="str">
            <v>30</v>
          </cell>
          <cell r="E499" t="str">
            <v>5700395189605</v>
          </cell>
          <cell r="F499">
            <v>170.8800962</v>
          </cell>
          <cell r="G499" t="str">
            <v>LB</v>
          </cell>
          <cell r="H499">
            <v>152.9785818</v>
          </cell>
          <cell r="I499" t="str">
            <v>LB</v>
          </cell>
          <cell r="J499">
            <v>4710</v>
          </cell>
        </row>
        <row r="500">
          <cell r="A500">
            <v>96084094</v>
          </cell>
          <cell r="B500" t="str">
            <v>CR5-15 A-B-A-E-HQQE 182/184TC 60HZ</v>
          </cell>
          <cell r="C500" t="str">
            <v>CR005</v>
          </cell>
          <cell r="D500" t="str">
            <v>30</v>
          </cell>
          <cell r="E500" t="str">
            <v>5700395189322</v>
          </cell>
          <cell r="F500">
            <v>69.577807199999995</v>
          </cell>
          <cell r="G500" t="str">
            <v>LB</v>
          </cell>
          <cell r="H500">
            <v>51.676292799999999</v>
          </cell>
          <cell r="I500" t="str">
            <v>LB</v>
          </cell>
          <cell r="J500">
            <v>2520</v>
          </cell>
        </row>
        <row r="501">
          <cell r="A501">
            <v>98161075</v>
          </cell>
          <cell r="B501" t="str">
            <v>CR5-15 A-A-A-V-HQQV 3x230/400 50HZ</v>
          </cell>
          <cell r="C501" t="str">
            <v>CR005</v>
          </cell>
          <cell r="D501" t="str">
            <v>30</v>
          </cell>
          <cell r="E501" t="str">
            <v>5710629591005</v>
          </cell>
          <cell r="F501">
            <v>98.414236799999998</v>
          </cell>
          <cell r="G501" t="str">
            <v>LB</v>
          </cell>
          <cell r="H501">
            <v>92.020838799999993</v>
          </cell>
          <cell r="I501" t="str">
            <v>LB</v>
          </cell>
          <cell r="J501">
            <v>3553</v>
          </cell>
        </row>
        <row r="502">
          <cell r="A502">
            <v>98161074</v>
          </cell>
          <cell r="B502" t="str">
            <v>CR5-15 A-A-A-E-HQQE 3x230/400 50HZ</v>
          </cell>
          <cell r="C502" t="str">
            <v>CR005</v>
          </cell>
          <cell r="D502" t="str">
            <v>30</v>
          </cell>
          <cell r="E502" t="str">
            <v>5710629590992</v>
          </cell>
          <cell r="F502">
            <v>98.414236799999998</v>
          </cell>
          <cell r="G502" t="str">
            <v>LB</v>
          </cell>
          <cell r="H502">
            <v>92.020838799999993</v>
          </cell>
          <cell r="I502" t="str">
            <v>LB</v>
          </cell>
          <cell r="J502">
            <v>3505</v>
          </cell>
        </row>
        <row r="503">
          <cell r="A503">
            <v>97713914</v>
          </cell>
          <cell r="B503" t="str">
            <v>CR5-14 K-FGJ-A-E-HQQE 3x230/460 60HZ</v>
          </cell>
          <cell r="C503" t="str">
            <v>CR005</v>
          </cell>
          <cell r="D503" t="str">
            <v>3L</v>
          </cell>
          <cell r="E503" t="str">
            <v>5710622586794</v>
          </cell>
          <cell r="F503">
            <v>166.69131819999998</v>
          </cell>
          <cell r="G503" t="str">
            <v>LB</v>
          </cell>
          <cell r="H503">
            <v>148.78980379999999</v>
          </cell>
          <cell r="I503" t="str">
            <v>LB</v>
          </cell>
          <cell r="J503">
            <v>4041</v>
          </cell>
        </row>
        <row r="504">
          <cell r="A504">
            <v>96084370</v>
          </cell>
          <cell r="B504" t="str">
            <v>CR5-14 A-FGJ-A-V-HQQV 3x230/460 60HZ</v>
          </cell>
          <cell r="C504" t="str">
            <v>CR005</v>
          </cell>
          <cell r="D504">
            <v>30</v>
          </cell>
          <cell r="E504" t="str">
            <v>5700395192087</v>
          </cell>
          <cell r="F504">
            <v>166.69131819999998</v>
          </cell>
          <cell r="G504" t="str">
            <v>LB</v>
          </cell>
          <cell r="H504">
            <v>148.78980379999999</v>
          </cell>
          <cell r="I504" t="str">
            <v>LB</v>
          </cell>
          <cell r="J504">
            <v>3829</v>
          </cell>
        </row>
        <row r="505">
          <cell r="A505">
            <v>98161107</v>
          </cell>
          <cell r="B505" t="str">
            <v>CR5-14 A-FGJ-A-V-HQQV 3x230/400 50HZ</v>
          </cell>
          <cell r="C505" t="str">
            <v>CR005</v>
          </cell>
          <cell r="D505" t="str">
            <v>30</v>
          </cell>
          <cell r="E505" t="str">
            <v>5710629591326</v>
          </cell>
          <cell r="F505">
            <v>107.38704019999999</v>
          </cell>
          <cell r="G505" t="str">
            <v>LB</v>
          </cell>
          <cell r="H505">
            <v>100.9936422</v>
          </cell>
          <cell r="I505" t="str">
            <v>LB</v>
          </cell>
          <cell r="J505">
            <v>3475</v>
          </cell>
        </row>
        <row r="506">
          <cell r="A506">
            <v>96084369</v>
          </cell>
          <cell r="B506" t="str">
            <v>CR5-14 A-FGJ-A-V-HQQV 1x230 60HZ</v>
          </cell>
          <cell r="C506" t="str">
            <v>CR005</v>
          </cell>
          <cell r="D506">
            <v>30</v>
          </cell>
          <cell r="E506" t="str">
            <v>5700395192070</v>
          </cell>
          <cell r="F506">
            <v>179.85289959999997</v>
          </cell>
          <cell r="G506" t="str">
            <v>LB</v>
          </cell>
          <cell r="H506">
            <v>161.95138519999998</v>
          </cell>
          <cell r="I506" t="str">
            <v>LB</v>
          </cell>
          <cell r="J506">
            <v>4680</v>
          </cell>
        </row>
        <row r="507">
          <cell r="A507">
            <v>96084338</v>
          </cell>
          <cell r="B507" t="str">
            <v>CR5-14 A-FGJ-A-V-HQQV 182/184TC 60HZ</v>
          </cell>
          <cell r="C507" t="str">
            <v>CR005</v>
          </cell>
          <cell r="D507">
            <v>30</v>
          </cell>
          <cell r="E507" t="str">
            <v>5700395191769</v>
          </cell>
          <cell r="F507">
            <v>78.550610599999999</v>
          </cell>
          <cell r="G507" t="str">
            <v>LB</v>
          </cell>
          <cell r="H507">
            <v>60.649096199999995</v>
          </cell>
          <cell r="I507" t="str">
            <v>LB</v>
          </cell>
          <cell r="J507">
            <v>2490</v>
          </cell>
        </row>
        <row r="508">
          <cell r="A508">
            <v>96084275</v>
          </cell>
          <cell r="B508" t="str">
            <v>CR5-14 A-FGJ-A-E-HQQE 3x230/460 60HZ</v>
          </cell>
          <cell r="C508" t="str">
            <v>CR005</v>
          </cell>
          <cell r="D508" t="str">
            <v>30</v>
          </cell>
          <cell r="E508" t="str">
            <v>5700395191134</v>
          </cell>
          <cell r="F508">
            <v>166.69131819999998</v>
          </cell>
          <cell r="G508" t="str">
            <v>LB</v>
          </cell>
          <cell r="H508">
            <v>148.78980379999999</v>
          </cell>
          <cell r="I508" t="str">
            <v>LB</v>
          </cell>
          <cell r="J508">
            <v>3781</v>
          </cell>
        </row>
        <row r="509">
          <cell r="A509">
            <v>98161106</v>
          </cell>
          <cell r="B509" t="str">
            <v>CR5-14 A-FGJ-A-E-HQQE 3x230/400 50HZ</v>
          </cell>
          <cell r="C509" t="str">
            <v>CR005</v>
          </cell>
          <cell r="D509" t="str">
            <v>30</v>
          </cell>
          <cell r="E509" t="str">
            <v>5710629591319</v>
          </cell>
          <cell r="F509">
            <v>107.38704019999999</v>
          </cell>
          <cell r="G509" t="str">
            <v>LB</v>
          </cell>
          <cell r="H509">
            <v>100.9936422</v>
          </cell>
          <cell r="I509" t="str">
            <v>LB</v>
          </cell>
          <cell r="J509">
            <v>3427</v>
          </cell>
        </row>
        <row r="510">
          <cell r="A510">
            <v>96084274</v>
          </cell>
          <cell r="B510" t="str">
            <v>CR5-14 A-FGJ-A-E-HQQE 1x230 60HZ</v>
          </cell>
          <cell r="C510" t="str">
            <v>CR005</v>
          </cell>
          <cell r="D510">
            <v>30</v>
          </cell>
          <cell r="E510" t="str">
            <v>5700395191127</v>
          </cell>
          <cell r="F510">
            <v>179.85289959999997</v>
          </cell>
          <cell r="G510" t="str">
            <v>LB</v>
          </cell>
          <cell r="H510">
            <v>161.95138519999998</v>
          </cell>
          <cell r="I510" t="str">
            <v>LB</v>
          </cell>
          <cell r="J510">
            <v>4632</v>
          </cell>
        </row>
        <row r="511">
          <cell r="A511">
            <v>96084243</v>
          </cell>
          <cell r="B511" t="str">
            <v>CR5-14 A-FGJ-A-E-HQQE 182/184TC 60HZ</v>
          </cell>
          <cell r="C511" t="str">
            <v>CR005</v>
          </cell>
          <cell r="D511" t="str">
            <v>30</v>
          </cell>
          <cell r="E511" t="str">
            <v>5700395190816</v>
          </cell>
          <cell r="F511">
            <v>78.550610599999999</v>
          </cell>
          <cell r="G511" t="str">
            <v>LB</v>
          </cell>
          <cell r="H511">
            <v>60.649096199999995</v>
          </cell>
          <cell r="I511" t="str">
            <v>LB</v>
          </cell>
          <cell r="J511">
            <v>2442</v>
          </cell>
        </row>
        <row r="512">
          <cell r="A512">
            <v>96084196</v>
          </cell>
          <cell r="B512" t="str">
            <v>CR5-14 A-B-A-V-HQQV 3x230/460 60HZ</v>
          </cell>
          <cell r="C512" t="str">
            <v>CR005</v>
          </cell>
          <cell r="D512">
            <v>30</v>
          </cell>
          <cell r="E512" t="str">
            <v>5700395190342</v>
          </cell>
          <cell r="F512">
            <v>156.5500662</v>
          </cell>
          <cell r="G512" t="str">
            <v>LB</v>
          </cell>
          <cell r="H512">
            <v>138.64855179999998</v>
          </cell>
          <cell r="I512" t="str">
            <v>LB</v>
          </cell>
          <cell r="J512">
            <v>3769</v>
          </cell>
        </row>
        <row r="513">
          <cell r="A513">
            <v>96084195</v>
          </cell>
          <cell r="B513" t="str">
            <v>CR5-14 A-B-A-V-HQQV 1x230 60HZ</v>
          </cell>
          <cell r="C513" t="str">
            <v>CR005</v>
          </cell>
          <cell r="D513">
            <v>30</v>
          </cell>
          <cell r="E513" t="str">
            <v>5700395190335</v>
          </cell>
          <cell r="F513">
            <v>169.71164759999999</v>
          </cell>
          <cell r="G513" t="str">
            <v>LB</v>
          </cell>
          <cell r="H513">
            <v>151.8101332</v>
          </cell>
          <cell r="I513" t="str">
            <v>LB</v>
          </cell>
          <cell r="J513">
            <v>4620</v>
          </cell>
        </row>
        <row r="514">
          <cell r="A514">
            <v>96084168</v>
          </cell>
          <cell r="B514" t="str">
            <v>CR5-14 A-B-A-V-HQQV 182/184TC 60HZ</v>
          </cell>
          <cell r="C514" t="str">
            <v>CR005</v>
          </cell>
          <cell r="D514">
            <v>30</v>
          </cell>
          <cell r="E514" t="str">
            <v>5700395190069</v>
          </cell>
          <cell r="F514">
            <v>68.40935859999999</v>
          </cell>
          <cell r="G514" t="str">
            <v>LB</v>
          </cell>
          <cell r="H514">
            <v>50.507844199999994</v>
          </cell>
          <cell r="I514" t="str">
            <v>LB</v>
          </cell>
          <cell r="J514">
            <v>2430</v>
          </cell>
        </row>
        <row r="515">
          <cell r="A515">
            <v>96084121</v>
          </cell>
          <cell r="B515" t="str">
            <v>CR5-14 A-B-A-E-HQQE 3x230/460 60HZ</v>
          </cell>
          <cell r="C515" t="str">
            <v>CR005</v>
          </cell>
          <cell r="D515" t="str">
            <v>30</v>
          </cell>
          <cell r="E515" t="str">
            <v>5700395189599</v>
          </cell>
          <cell r="F515">
            <v>156.5500662</v>
          </cell>
          <cell r="G515" t="str">
            <v>LB</v>
          </cell>
          <cell r="H515">
            <v>138.64855179999998</v>
          </cell>
          <cell r="I515" t="str">
            <v>LB</v>
          </cell>
          <cell r="J515">
            <v>3721</v>
          </cell>
        </row>
        <row r="516">
          <cell r="A516">
            <v>96084120</v>
          </cell>
          <cell r="B516" t="str">
            <v>CR5-14 A-B-A-E-HQQE 1x230 60HZ</v>
          </cell>
          <cell r="C516" t="str">
            <v>CR005</v>
          </cell>
          <cell r="D516">
            <v>30</v>
          </cell>
          <cell r="E516" t="str">
            <v>5700395189582</v>
          </cell>
          <cell r="F516">
            <v>169.71164759999999</v>
          </cell>
          <cell r="G516" t="str">
            <v>LB</v>
          </cell>
          <cell r="H516">
            <v>151.8101332</v>
          </cell>
          <cell r="I516" t="str">
            <v>LB</v>
          </cell>
          <cell r="J516">
            <v>4572</v>
          </cell>
        </row>
        <row r="517">
          <cell r="A517">
            <v>96084093</v>
          </cell>
          <cell r="B517" t="str">
            <v>CR5-14 A-B-A-E-HQQE 182/184TC 60HZ</v>
          </cell>
          <cell r="C517" t="str">
            <v>CR005</v>
          </cell>
          <cell r="D517">
            <v>30</v>
          </cell>
          <cell r="E517" t="str">
            <v>5700395189315</v>
          </cell>
          <cell r="F517">
            <v>68.40935859999999</v>
          </cell>
          <cell r="G517" t="str">
            <v>LB</v>
          </cell>
          <cell r="H517">
            <v>50.507844199999994</v>
          </cell>
          <cell r="I517" t="str">
            <v>LB</v>
          </cell>
          <cell r="J517">
            <v>2382</v>
          </cell>
        </row>
        <row r="518">
          <cell r="A518">
            <v>98161073</v>
          </cell>
          <cell r="B518" t="str">
            <v>CR5-14 A-A-A-V-HQQV 3x230/400 50HZ</v>
          </cell>
          <cell r="C518" t="str">
            <v>CR005</v>
          </cell>
          <cell r="D518" t="str">
            <v>30</v>
          </cell>
          <cell r="E518" t="str">
            <v>5710629590985</v>
          </cell>
          <cell r="F518">
            <v>97.245788199999993</v>
          </cell>
          <cell r="G518" t="str">
            <v>LB</v>
          </cell>
          <cell r="H518">
            <v>90.852390199999988</v>
          </cell>
          <cell r="I518" t="str">
            <v>LB</v>
          </cell>
          <cell r="J518">
            <v>3415</v>
          </cell>
        </row>
        <row r="519">
          <cell r="A519">
            <v>98161072</v>
          </cell>
          <cell r="B519" t="str">
            <v>CR5-14 A-A-A-E-HQQE 3x230/400 50HZ</v>
          </cell>
          <cell r="C519" t="str">
            <v>CR005</v>
          </cell>
          <cell r="D519" t="str">
            <v>30</v>
          </cell>
          <cell r="E519" t="str">
            <v>5710629590978</v>
          </cell>
          <cell r="F519">
            <v>97.245788199999993</v>
          </cell>
          <cell r="G519" t="str">
            <v>LB</v>
          </cell>
          <cell r="H519">
            <v>90.852390199999988</v>
          </cell>
          <cell r="I519" t="str">
            <v>LB</v>
          </cell>
          <cell r="J519">
            <v>3367</v>
          </cell>
        </row>
        <row r="520">
          <cell r="A520">
            <v>96758079</v>
          </cell>
          <cell r="B520" t="str">
            <v>CR5-13 K-FGJ-A-E-HQQE 3x230/460 60HZ</v>
          </cell>
          <cell r="C520" t="str">
            <v>CR005</v>
          </cell>
          <cell r="D520" t="str">
            <v>3L</v>
          </cell>
          <cell r="E520" t="str">
            <v>5700838719079</v>
          </cell>
          <cell r="F520">
            <v>165.25831519999997</v>
          </cell>
          <cell r="G520" t="str">
            <v>LB</v>
          </cell>
          <cell r="H520">
            <v>147.3568008</v>
          </cell>
          <cell r="I520" t="str">
            <v>LB</v>
          </cell>
          <cell r="J520">
            <v>3957</v>
          </cell>
        </row>
        <row r="521">
          <cell r="A521">
            <v>96084368</v>
          </cell>
          <cell r="B521" t="str">
            <v>CR5-13 A-FGJ-A-V-HQQV 3x230/460 60HZ</v>
          </cell>
          <cell r="C521" t="str">
            <v>CR005</v>
          </cell>
          <cell r="D521" t="str">
            <v>30</v>
          </cell>
          <cell r="E521" t="str">
            <v>5700395192063</v>
          </cell>
          <cell r="F521">
            <v>165.25831519999997</v>
          </cell>
          <cell r="G521" t="str">
            <v>LB</v>
          </cell>
          <cell r="H521">
            <v>147.3568008</v>
          </cell>
          <cell r="I521" t="str">
            <v>LB</v>
          </cell>
          <cell r="J521">
            <v>3745</v>
          </cell>
        </row>
        <row r="522">
          <cell r="A522">
            <v>98161105</v>
          </cell>
          <cell r="B522" t="str">
            <v>CR5-13 A-FGJ-A-V-HQQV 3x230/400 50HZ</v>
          </cell>
          <cell r="C522" t="str">
            <v>CR005</v>
          </cell>
          <cell r="D522" t="str">
            <v>30</v>
          </cell>
          <cell r="E522" t="str">
            <v>5710629591302</v>
          </cell>
          <cell r="F522">
            <v>105.9540372</v>
          </cell>
          <cell r="G522" t="str">
            <v>LB</v>
          </cell>
          <cell r="H522">
            <v>99.560639199999983</v>
          </cell>
          <cell r="I522" t="str">
            <v>LB</v>
          </cell>
          <cell r="J522">
            <v>3393</v>
          </cell>
        </row>
        <row r="523">
          <cell r="A523">
            <v>96084367</v>
          </cell>
          <cell r="B523" t="str">
            <v>CR5-13 A-FGJ-A-V-HQQV 1x230 60HZ</v>
          </cell>
          <cell r="C523" t="str">
            <v>CR005</v>
          </cell>
          <cell r="D523">
            <v>30</v>
          </cell>
          <cell r="E523" t="str">
            <v>5700395192056</v>
          </cell>
          <cell r="F523">
            <v>178.41989659999999</v>
          </cell>
          <cell r="G523" t="str">
            <v>LB</v>
          </cell>
          <cell r="H523">
            <v>160.51838219999999</v>
          </cell>
          <cell r="I523" t="str">
            <v>LB</v>
          </cell>
          <cell r="J523">
            <v>4596</v>
          </cell>
        </row>
        <row r="524">
          <cell r="A524">
            <v>96084337</v>
          </cell>
          <cell r="B524" t="str">
            <v>CR5-13 A-FGJ-A-V-HQQV 182/184TC 60HZ</v>
          </cell>
          <cell r="C524" t="str">
            <v>CR005</v>
          </cell>
          <cell r="D524">
            <v>30</v>
          </cell>
          <cell r="E524" t="str">
            <v>5700395191752</v>
          </cell>
          <cell r="F524">
            <v>77.117607599999985</v>
          </cell>
          <cell r="G524" t="str">
            <v>LB</v>
          </cell>
          <cell r="H524">
            <v>59.216093199999996</v>
          </cell>
          <cell r="I524" t="str">
            <v>LB</v>
          </cell>
          <cell r="J524">
            <v>2406</v>
          </cell>
        </row>
        <row r="525">
          <cell r="A525">
            <v>96084273</v>
          </cell>
          <cell r="B525" t="str">
            <v>CR5-13 A-FGJ-A-E-HQQE 3x230/460 60HZ</v>
          </cell>
          <cell r="C525" t="str">
            <v>CR005</v>
          </cell>
          <cell r="D525" t="str">
            <v>3L</v>
          </cell>
          <cell r="E525" t="str">
            <v>5700395191110</v>
          </cell>
          <cell r="F525">
            <v>165.25831519999997</v>
          </cell>
          <cell r="G525" t="str">
            <v>LB</v>
          </cell>
          <cell r="H525">
            <v>147.3568008</v>
          </cell>
          <cell r="I525" t="str">
            <v>LB</v>
          </cell>
          <cell r="J525">
            <v>3697</v>
          </cell>
        </row>
        <row r="526">
          <cell r="A526">
            <v>98161104</v>
          </cell>
          <cell r="B526" t="str">
            <v>CR5-13 A-FGJ-A-E-HQQE 3x230/400 50HZ</v>
          </cell>
          <cell r="C526" t="str">
            <v>CR005</v>
          </cell>
          <cell r="D526" t="str">
            <v>30</v>
          </cell>
          <cell r="E526" t="str">
            <v>5710629591296</v>
          </cell>
          <cell r="F526">
            <v>105.9540372</v>
          </cell>
          <cell r="G526" t="str">
            <v>LB</v>
          </cell>
          <cell r="H526">
            <v>99.560639199999983</v>
          </cell>
          <cell r="I526" t="str">
            <v>LB</v>
          </cell>
          <cell r="J526">
            <v>3345</v>
          </cell>
        </row>
        <row r="527">
          <cell r="A527">
            <v>96084272</v>
          </cell>
          <cell r="B527" t="str">
            <v>CR5-13 A-FGJ-A-E-HQQE 1x230 60HZ</v>
          </cell>
          <cell r="C527" t="str">
            <v>CR005</v>
          </cell>
          <cell r="D527">
            <v>30</v>
          </cell>
          <cell r="E527" t="str">
            <v>5700395191103</v>
          </cell>
          <cell r="F527">
            <v>178.41989659999999</v>
          </cell>
          <cell r="G527" t="str">
            <v>LB</v>
          </cell>
          <cell r="H527">
            <v>160.51838219999999</v>
          </cell>
          <cell r="I527" t="str">
            <v>LB</v>
          </cell>
          <cell r="J527">
            <v>4548</v>
          </cell>
        </row>
        <row r="528">
          <cell r="A528">
            <v>96084242</v>
          </cell>
          <cell r="B528" t="str">
            <v>CR5-13 A-FGJ-A-E-HQQE 182/184TC 60HZ</v>
          </cell>
          <cell r="C528" t="str">
            <v>CR005</v>
          </cell>
          <cell r="D528" t="str">
            <v>30</v>
          </cell>
          <cell r="E528" t="str">
            <v>5700395190809</v>
          </cell>
          <cell r="F528">
            <v>77.117607599999985</v>
          </cell>
          <cell r="G528" t="str">
            <v>LB</v>
          </cell>
          <cell r="H528">
            <v>59.216093199999996</v>
          </cell>
          <cell r="I528" t="str">
            <v>LB</v>
          </cell>
          <cell r="J528">
            <v>2358</v>
          </cell>
        </row>
        <row r="529">
          <cell r="A529">
            <v>96084194</v>
          </cell>
          <cell r="B529" t="str">
            <v>CR5-13 A-B-A-V-HQQV 3x230/460 60HZ</v>
          </cell>
          <cell r="C529" t="str">
            <v>CR005</v>
          </cell>
          <cell r="D529">
            <v>30</v>
          </cell>
          <cell r="E529" t="str">
            <v>5700395190328</v>
          </cell>
          <cell r="F529">
            <v>155.11706319999999</v>
          </cell>
          <cell r="G529" t="str">
            <v>LB</v>
          </cell>
          <cell r="H529">
            <v>137.21554879999999</v>
          </cell>
          <cell r="I529" t="str">
            <v>LB</v>
          </cell>
          <cell r="J529">
            <v>3685</v>
          </cell>
        </row>
        <row r="530">
          <cell r="A530">
            <v>96084193</v>
          </cell>
          <cell r="B530" t="str">
            <v>CR5-13 A-B-A-V-HQQV 1x230 60HZ</v>
          </cell>
          <cell r="C530" t="str">
            <v>CR005</v>
          </cell>
          <cell r="D530">
            <v>30</v>
          </cell>
          <cell r="E530" t="str">
            <v>5700395190311</v>
          </cell>
          <cell r="F530">
            <v>168.27864459999998</v>
          </cell>
          <cell r="G530" t="str">
            <v>LB</v>
          </cell>
          <cell r="H530">
            <v>150.37713019999998</v>
          </cell>
          <cell r="I530" t="str">
            <v>LB</v>
          </cell>
          <cell r="J530">
            <v>4536</v>
          </cell>
        </row>
        <row r="531">
          <cell r="A531">
            <v>96084167</v>
          </cell>
          <cell r="B531" t="str">
            <v>CR5-13 A-B-A-V-HQQV 182/184TC 60HZ</v>
          </cell>
          <cell r="C531" t="str">
            <v>CR005</v>
          </cell>
          <cell r="D531">
            <v>30</v>
          </cell>
          <cell r="E531" t="str">
            <v>5700395190052</v>
          </cell>
          <cell r="F531">
            <v>66.976355599999991</v>
          </cell>
          <cell r="G531" t="str">
            <v>LB</v>
          </cell>
          <cell r="H531">
            <v>49.074841200000002</v>
          </cell>
          <cell r="I531" t="str">
            <v>LB</v>
          </cell>
          <cell r="J531">
            <v>2346</v>
          </cell>
        </row>
        <row r="532">
          <cell r="A532">
            <v>96084119</v>
          </cell>
          <cell r="B532" t="str">
            <v>CR5-13 A-B-A-E-HQQE 3x230/460 60HZ</v>
          </cell>
          <cell r="C532" t="str">
            <v>CR005</v>
          </cell>
          <cell r="D532" t="str">
            <v>30</v>
          </cell>
          <cell r="E532" t="str">
            <v>5700395189575</v>
          </cell>
          <cell r="F532">
            <v>155.11706319999999</v>
          </cell>
          <cell r="G532" t="str">
            <v>LB</v>
          </cell>
          <cell r="H532">
            <v>137.21554879999999</v>
          </cell>
          <cell r="I532" t="str">
            <v>LB</v>
          </cell>
          <cell r="J532">
            <v>3637</v>
          </cell>
        </row>
        <row r="533">
          <cell r="A533">
            <v>96084118</v>
          </cell>
          <cell r="B533" t="str">
            <v>CR5-13 A-B-A-E-HQQE 1x230 60HZ</v>
          </cell>
          <cell r="C533" t="str">
            <v>CR005</v>
          </cell>
          <cell r="D533">
            <v>30</v>
          </cell>
          <cell r="E533" t="str">
            <v>5700395189568</v>
          </cell>
          <cell r="F533">
            <v>168.27864459999998</v>
          </cell>
          <cell r="G533" t="str">
            <v>LB</v>
          </cell>
          <cell r="H533">
            <v>150.37713019999998</v>
          </cell>
          <cell r="I533" t="str">
            <v>LB</v>
          </cell>
          <cell r="J533">
            <v>4488</v>
          </cell>
        </row>
        <row r="534">
          <cell r="A534">
            <v>96084092</v>
          </cell>
          <cell r="B534" t="str">
            <v>CR5-13 A-B-A-E-HQQE 182/184TC 60HZ</v>
          </cell>
          <cell r="C534" t="str">
            <v>CR005</v>
          </cell>
          <cell r="D534">
            <v>30</v>
          </cell>
          <cell r="E534" t="str">
            <v>5700395189308</v>
          </cell>
          <cell r="F534">
            <v>66.976355599999991</v>
          </cell>
          <cell r="G534" t="str">
            <v>LB</v>
          </cell>
          <cell r="H534">
            <v>49.074841200000002</v>
          </cell>
          <cell r="I534" t="str">
            <v>LB</v>
          </cell>
          <cell r="J534">
            <v>2298</v>
          </cell>
        </row>
        <row r="535">
          <cell r="A535">
            <v>98161071</v>
          </cell>
          <cell r="B535" t="str">
            <v>CR5-13 A-A-A-V-HQQV 3x230/400 50HZ</v>
          </cell>
          <cell r="C535" t="str">
            <v>CR005</v>
          </cell>
          <cell r="D535" t="str">
            <v>30</v>
          </cell>
          <cell r="E535" t="str">
            <v>5710629590961</v>
          </cell>
          <cell r="F535">
            <v>98.348098199999995</v>
          </cell>
          <cell r="G535" t="str">
            <v>LB</v>
          </cell>
          <cell r="H535">
            <v>89.419387200000003</v>
          </cell>
          <cell r="I535" t="str">
            <v>LB</v>
          </cell>
          <cell r="J535">
            <v>3331</v>
          </cell>
        </row>
        <row r="536">
          <cell r="A536">
            <v>98161070</v>
          </cell>
          <cell r="B536" t="str">
            <v>CR5-13 A-A-A-E-HQQE 3x230/400 50HZ</v>
          </cell>
          <cell r="C536" t="str">
            <v>CR005</v>
          </cell>
          <cell r="D536" t="str">
            <v>30</v>
          </cell>
          <cell r="E536" t="str">
            <v>5710629590954</v>
          </cell>
          <cell r="F536">
            <v>98.348098199999995</v>
          </cell>
          <cell r="G536" t="str">
            <v>LB</v>
          </cell>
          <cell r="H536">
            <v>89.419387200000003</v>
          </cell>
          <cell r="I536" t="str">
            <v>LB</v>
          </cell>
          <cell r="J536">
            <v>3283</v>
          </cell>
        </row>
        <row r="537">
          <cell r="A537">
            <v>97786088</v>
          </cell>
          <cell r="B537" t="str">
            <v>CR5-12 K-FGJ-A-E-HQQE 3x230/460 60HZ</v>
          </cell>
          <cell r="C537" t="str">
            <v>CR005</v>
          </cell>
          <cell r="D537" t="str">
            <v>3L</v>
          </cell>
          <cell r="E537" t="str">
            <v>5710624678466</v>
          </cell>
          <cell r="F537">
            <v>164.08986659999999</v>
          </cell>
          <cell r="G537" t="str">
            <v>LB</v>
          </cell>
          <cell r="H537">
            <v>146.1883522</v>
          </cell>
          <cell r="I537" t="str">
            <v>LB</v>
          </cell>
          <cell r="J537">
            <v>3889</v>
          </cell>
        </row>
        <row r="538">
          <cell r="A538">
            <v>96084366</v>
          </cell>
          <cell r="B538" t="str">
            <v>CR5-12 A-FGJ-A-V-HQQV 3x230/460 60HZ</v>
          </cell>
          <cell r="C538" t="str">
            <v>CR005</v>
          </cell>
          <cell r="D538" t="str">
            <v>30</v>
          </cell>
          <cell r="E538" t="str">
            <v>5700395192049</v>
          </cell>
          <cell r="F538">
            <v>164.08986659999999</v>
          </cell>
          <cell r="G538" t="str">
            <v>LB</v>
          </cell>
          <cell r="H538">
            <v>146.1883522</v>
          </cell>
          <cell r="I538" t="str">
            <v>LB</v>
          </cell>
          <cell r="J538">
            <v>3677</v>
          </cell>
        </row>
        <row r="539">
          <cell r="A539">
            <v>98161103</v>
          </cell>
          <cell r="B539" t="str">
            <v>CR5-12 A-FGJ-A-V-HQQV 3x230/400 50HZ</v>
          </cell>
          <cell r="C539" t="str">
            <v>CR005</v>
          </cell>
          <cell r="D539" t="str">
            <v>30</v>
          </cell>
          <cell r="E539" t="str">
            <v>5710629591289</v>
          </cell>
          <cell r="F539">
            <v>107.32090159999998</v>
          </cell>
          <cell r="G539" t="str">
            <v>LB</v>
          </cell>
          <cell r="H539">
            <v>98.392190599999992</v>
          </cell>
          <cell r="I539" t="str">
            <v>LB</v>
          </cell>
          <cell r="J539">
            <v>3323</v>
          </cell>
        </row>
        <row r="540">
          <cell r="A540">
            <v>96084365</v>
          </cell>
          <cell r="B540" t="str">
            <v>CR5-12 A-FGJ-A-V-HQQV 1x230 60HZ</v>
          </cell>
          <cell r="C540" t="str">
            <v>CR005</v>
          </cell>
          <cell r="D540">
            <v>30</v>
          </cell>
          <cell r="E540" t="str">
            <v>5700395192032</v>
          </cell>
          <cell r="F540">
            <v>177.25144800000001</v>
          </cell>
          <cell r="G540" t="str">
            <v>LB</v>
          </cell>
          <cell r="H540">
            <v>159.34993359999999</v>
          </cell>
          <cell r="I540" t="str">
            <v>LB</v>
          </cell>
          <cell r="J540">
            <v>4528</v>
          </cell>
        </row>
        <row r="541">
          <cell r="A541">
            <v>96084336</v>
          </cell>
          <cell r="B541" t="str">
            <v>CR5-12 A-FGJ-A-V-HQQV 182/184TC 60HZ</v>
          </cell>
          <cell r="C541" t="str">
            <v>CR005</v>
          </cell>
          <cell r="D541">
            <v>30</v>
          </cell>
          <cell r="E541" t="str">
            <v>5700395191745</v>
          </cell>
          <cell r="F541">
            <v>75.949158999999995</v>
          </cell>
          <cell r="G541" t="str">
            <v>LB</v>
          </cell>
          <cell r="H541">
            <v>58.047644599999991</v>
          </cell>
          <cell r="I541" t="str">
            <v>LB</v>
          </cell>
          <cell r="J541">
            <v>2338</v>
          </cell>
        </row>
        <row r="542">
          <cell r="A542">
            <v>96084271</v>
          </cell>
          <cell r="B542" t="str">
            <v>CR5-12 A-FGJ-A-E-HQQE 3x230/460 60HZ</v>
          </cell>
          <cell r="C542" t="str">
            <v>CR005</v>
          </cell>
          <cell r="D542" t="str">
            <v>30</v>
          </cell>
          <cell r="E542" t="str">
            <v>5700395191097</v>
          </cell>
          <cell r="F542">
            <v>164.08986659999999</v>
          </cell>
          <cell r="G542" t="str">
            <v>LB</v>
          </cell>
          <cell r="H542">
            <v>146.1883522</v>
          </cell>
          <cell r="I542" t="str">
            <v>LB</v>
          </cell>
          <cell r="J542">
            <v>3629</v>
          </cell>
        </row>
        <row r="543">
          <cell r="A543">
            <v>98161102</v>
          </cell>
          <cell r="B543" t="str">
            <v>CR5-12 A-FGJ-A-E-HQQE 3x230/400 50HZ</v>
          </cell>
          <cell r="C543" t="str">
            <v>CR005</v>
          </cell>
          <cell r="D543" t="str">
            <v>30</v>
          </cell>
          <cell r="E543" t="str">
            <v>5710629591272</v>
          </cell>
          <cell r="F543">
            <v>107.32090159999998</v>
          </cell>
          <cell r="G543" t="str">
            <v>LB</v>
          </cell>
          <cell r="H543">
            <v>98.392190599999992</v>
          </cell>
          <cell r="I543" t="str">
            <v>LB</v>
          </cell>
          <cell r="J543">
            <v>3275</v>
          </cell>
        </row>
        <row r="544">
          <cell r="A544">
            <v>96084270</v>
          </cell>
          <cell r="B544" t="str">
            <v>CR5-12 A-FGJ-A-E-HQQE 1x230 60HZ</v>
          </cell>
          <cell r="C544" t="str">
            <v>CR005</v>
          </cell>
          <cell r="D544" t="str">
            <v>30</v>
          </cell>
          <cell r="E544" t="str">
            <v>5700395191080</v>
          </cell>
          <cell r="F544">
            <v>177.25144800000001</v>
          </cell>
          <cell r="G544" t="str">
            <v>LB</v>
          </cell>
          <cell r="H544">
            <v>159.34993359999999</v>
          </cell>
          <cell r="I544" t="str">
            <v>LB</v>
          </cell>
          <cell r="J544">
            <v>4480</v>
          </cell>
        </row>
        <row r="545">
          <cell r="A545">
            <v>96084241</v>
          </cell>
          <cell r="B545" t="str">
            <v>CR5-12 A-FGJ-A-E-HQQE 182/184TC 60HZ</v>
          </cell>
          <cell r="C545" t="str">
            <v>CR005</v>
          </cell>
          <cell r="D545" t="str">
            <v>30</v>
          </cell>
          <cell r="E545" t="str">
            <v>5700395190793</v>
          </cell>
          <cell r="F545">
            <v>75.949158999999995</v>
          </cell>
          <cell r="G545" t="str">
            <v>LB</v>
          </cell>
          <cell r="H545">
            <v>58.047644599999991</v>
          </cell>
          <cell r="I545" t="str">
            <v>LB</v>
          </cell>
          <cell r="J545">
            <v>2290</v>
          </cell>
        </row>
        <row r="546">
          <cell r="A546">
            <v>96084192</v>
          </cell>
          <cell r="B546" t="str">
            <v>CR5-12 A-B-A-V-HQQV 3x230/460 60HZ</v>
          </cell>
          <cell r="C546" t="str">
            <v>CR005</v>
          </cell>
          <cell r="D546">
            <v>30</v>
          </cell>
          <cell r="E546" t="str">
            <v>5700395190304</v>
          </cell>
          <cell r="F546">
            <v>150.5534998</v>
          </cell>
          <cell r="G546" t="str">
            <v>LB</v>
          </cell>
          <cell r="H546">
            <v>136.04710019999999</v>
          </cell>
          <cell r="I546" t="str">
            <v>LB</v>
          </cell>
          <cell r="J546">
            <v>3616</v>
          </cell>
        </row>
        <row r="547">
          <cell r="A547">
            <v>96084191</v>
          </cell>
          <cell r="B547" t="str">
            <v>CR5-12 A-B-A-V-HQQV 1x230 60HZ</v>
          </cell>
          <cell r="C547" t="str">
            <v>CR005</v>
          </cell>
          <cell r="D547">
            <v>30</v>
          </cell>
          <cell r="E547" t="str">
            <v>5700395190298</v>
          </cell>
          <cell r="F547">
            <v>163.71508119999999</v>
          </cell>
          <cell r="G547" t="str">
            <v>LB</v>
          </cell>
          <cell r="H547">
            <v>149.20868160000001</v>
          </cell>
          <cell r="I547" t="str">
            <v>LB</v>
          </cell>
          <cell r="J547">
            <v>4467</v>
          </cell>
        </row>
        <row r="548">
          <cell r="A548">
            <v>96084166</v>
          </cell>
          <cell r="B548" t="str">
            <v>CR5-12 A-B-A-V-HQQV 182/184TC 60HZ</v>
          </cell>
          <cell r="C548" t="str">
            <v>CR005</v>
          </cell>
          <cell r="D548">
            <v>30</v>
          </cell>
          <cell r="E548" t="str">
            <v>5700395190045</v>
          </cell>
          <cell r="F548">
            <v>62.412792199999991</v>
          </cell>
          <cell r="G548" t="str">
            <v>LB</v>
          </cell>
          <cell r="H548">
            <v>47.906392599999997</v>
          </cell>
          <cell r="I548" t="str">
            <v>LB</v>
          </cell>
          <cell r="J548">
            <v>2277</v>
          </cell>
        </row>
        <row r="549">
          <cell r="A549">
            <v>96084117</v>
          </cell>
          <cell r="B549" t="str">
            <v>CR5-12 A-B-A-E-HQQE 3x230/460 60HZ</v>
          </cell>
          <cell r="C549" t="str">
            <v>CR005</v>
          </cell>
          <cell r="D549" t="str">
            <v>30</v>
          </cell>
          <cell r="E549" t="str">
            <v>5700395189551</v>
          </cell>
          <cell r="F549">
            <v>150.5534998</v>
          </cell>
          <cell r="G549" t="str">
            <v>LB</v>
          </cell>
          <cell r="H549">
            <v>136.04710019999999</v>
          </cell>
          <cell r="I549" t="str">
            <v>LB</v>
          </cell>
          <cell r="J549">
            <v>3568</v>
          </cell>
        </row>
        <row r="550">
          <cell r="A550">
            <v>96084116</v>
          </cell>
          <cell r="B550" t="str">
            <v>CR5-12 A-B-A-E-HQQE 1x230 60HZ</v>
          </cell>
          <cell r="C550" t="str">
            <v>CR005</v>
          </cell>
          <cell r="D550" t="str">
            <v>30</v>
          </cell>
          <cell r="E550" t="str">
            <v>5700395189544</v>
          </cell>
          <cell r="F550">
            <v>163.71508119999999</v>
          </cell>
          <cell r="G550" t="str">
            <v>LB</v>
          </cell>
          <cell r="H550">
            <v>149.20868160000001</v>
          </cell>
          <cell r="I550" t="str">
            <v>LB</v>
          </cell>
          <cell r="J550">
            <v>4419</v>
          </cell>
        </row>
        <row r="551">
          <cell r="A551">
            <v>96084091</v>
          </cell>
          <cell r="B551" t="str">
            <v>CR5-12 A-B-A-E-HQQE 182/184TC 60HZ</v>
          </cell>
          <cell r="C551" t="str">
            <v>CR005</v>
          </cell>
          <cell r="D551">
            <v>30</v>
          </cell>
          <cell r="E551" t="str">
            <v>5700395189292</v>
          </cell>
          <cell r="F551">
            <v>62.412792199999991</v>
          </cell>
          <cell r="G551" t="str">
            <v>LB</v>
          </cell>
          <cell r="H551">
            <v>47.906392599999997</v>
          </cell>
          <cell r="I551" t="str">
            <v>LB</v>
          </cell>
          <cell r="J551">
            <v>2229</v>
          </cell>
        </row>
        <row r="552">
          <cell r="A552">
            <v>98161069</v>
          </cell>
          <cell r="B552" t="str">
            <v>CR5-12 A-A-A-V-HQQV 3x230/400 50HZ</v>
          </cell>
          <cell r="C552" t="str">
            <v>CR005</v>
          </cell>
          <cell r="D552" t="str">
            <v>30</v>
          </cell>
          <cell r="E552" t="str">
            <v>5710629590947</v>
          </cell>
          <cell r="F552">
            <v>97.179649599999991</v>
          </cell>
          <cell r="G552" t="str">
            <v>LB</v>
          </cell>
          <cell r="H552">
            <v>88.250938599999998</v>
          </cell>
          <cell r="I552" t="str">
            <v>LB</v>
          </cell>
          <cell r="J552">
            <v>3264</v>
          </cell>
        </row>
        <row r="553">
          <cell r="A553">
            <v>98161068</v>
          </cell>
          <cell r="B553" t="str">
            <v>CR5-12 A-A-A-E-HQQE 3x230/400 50HZ</v>
          </cell>
          <cell r="C553" t="str">
            <v>CR005</v>
          </cell>
          <cell r="D553" t="str">
            <v>30</v>
          </cell>
          <cell r="E553" t="str">
            <v>5710629590930</v>
          </cell>
          <cell r="F553">
            <v>97.179649599999991</v>
          </cell>
          <cell r="G553" t="str">
            <v>LB</v>
          </cell>
          <cell r="H553">
            <v>88.250938599999998</v>
          </cell>
          <cell r="I553" t="str">
            <v>LB</v>
          </cell>
          <cell r="J553">
            <v>3216</v>
          </cell>
        </row>
        <row r="554">
          <cell r="A554">
            <v>97786087</v>
          </cell>
          <cell r="B554" t="str">
            <v>CR5-11 K-FGJ-A-E-HQQE 3x230/460 60HZ</v>
          </cell>
          <cell r="C554" t="str">
            <v>CR005</v>
          </cell>
          <cell r="D554" t="str">
            <v>3L</v>
          </cell>
          <cell r="E554" t="str">
            <v>5710624678435</v>
          </cell>
          <cell r="F554">
            <v>159.23970259999999</v>
          </cell>
          <cell r="G554" t="str">
            <v>LB</v>
          </cell>
          <cell r="H554">
            <v>144.73330300000001</v>
          </cell>
          <cell r="I554" t="str">
            <v>LB</v>
          </cell>
          <cell r="J554">
            <v>3732</v>
          </cell>
        </row>
        <row r="555">
          <cell r="A555">
            <v>96084364</v>
          </cell>
          <cell r="B555" t="str">
            <v>CR5-11 A-FGJ-A-V-HQQV 3x230/460 60HZ</v>
          </cell>
          <cell r="C555" t="str">
            <v>CR005</v>
          </cell>
          <cell r="D555" t="str">
            <v>30</v>
          </cell>
          <cell r="E555" t="str">
            <v>5700395192025</v>
          </cell>
          <cell r="F555">
            <v>159.23970259999999</v>
          </cell>
          <cell r="G555" t="str">
            <v>LB</v>
          </cell>
          <cell r="H555">
            <v>144.73330300000001</v>
          </cell>
          <cell r="I555" t="str">
            <v>LB</v>
          </cell>
          <cell r="J555">
            <v>3520</v>
          </cell>
        </row>
        <row r="556">
          <cell r="A556">
            <v>98161101</v>
          </cell>
          <cell r="B556" t="str">
            <v>CR5-11 A-FGJ-A-V-HQQV 3x230/400 50HZ</v>
          </cell>
          <cell r="C556" t="str">
            <v>CR005</v>
          </cell>
          <cell r="D556" t="str">
            <v>30</v>
          </cell>
          <cell r="E556" t="str">
            <v>5710629591265</v>
          </cell>
          <cell r="F556">
            <v>105.86585239999999</v>
          </cell>
          <cell r="G556" t="str">
            <v>LB</v>
          </cell>
          <cell r="H556">
            <v>96.937141399999987</v>
          </cell>
          <cell r="I556" t="str">
            <v>LB</v>
          </cell>
          <cell r="J556">
            <v>3166</v>
          </cell>
        </row>
        <row r="557">
          <cell r="A557">
            <v>96084363</v>
          </cell>
          <cell r="B557" t="str">
            <v>CR5-11 A-FGJ-A-V-HQQV 1x230 60HZ</v>
          </cell>
          <cell r="C557" t="str">
            <v>CR005</v>
          </cell>
          <cell r="D557">
            <v>30</v>
          </cell>
          <cell r="E557" t="str">
            <v>5700395192018</v>
          </cell>
          <cell r="F557">
            <v>172.401284</v>
          </cell>
          <cell r="G557" t="str">
            <v>LB</v>
          </cell>
          <cell r="H557">
            <v>157.8948844</v>
          </cell>
          <cell r="I557" t="str">
            <v>LB</v>
          </cell>
          <cell r="J557">
            <v>4371</v>
          </cell>
        </row>
        <row r="558">
          <cell r="A558">
            <v>96084335</v>
          </cell>
          <cell r="B558" t="str">
            <v>CR5-11 A-FGJ-A-V-HQQV 182/184TC 60HZ</v>
          </cell>
          <cell r="C558" t="str">
            <v>CR005</v>
          </cell>
          <cell r="D558">
            <v>30</v>
          </cell>
          <cell r="E558" t="str">
            <v>5700395191738</v>
          </cell>
          <cell r="F558">
            <v>71.098994999999988</v>
          </cell>
          <cell r="G558" t="str">
            <v>LB</v>
          </cell>
          <cell r="H558">
            <v>56.5925954</v>
          </cell>
          <cell r="I558" t="str">
            <v>LB</v>
          </cell>
          <cell r="J558">
            <v>2181</v>
          </cell>
        </row>
        <row r="559">
          <cell r="A559">
            <v>96084269</v>
          </cell>
          <cell r="B559" t="str">
            <v>CR5-11 A-FGJ-A-E-HQQE 3x230/460 60HZ</v>
          </cell>
          <cell r="C559" t="str">
            <v>CR005</v>
          </cell>
          <cell r="D559" t="str">
            <v>30</v>
          </cell>
          <cell r="E559" t="str">
            <v>5700395191073</v>
          </cell>
          <cell r="F559">
            <v>159.23970259999999</v>
          </cell>
          <cell r="G559" t="str">
            <v>LB</v>
          </cell>
          <cell r="H559">
            <v>144.73330300000001</v>
          </cell>
          <cell r="I559" t="str">
            <v>LB</v>
          </cell>
          <cell r="J559">
            <v>3472</v>
          </cell>
        </row>
        <row r="560">
          <cell r="A560">
            <v>98161100</v>
          </cell>
          <cell r="B560" t="str">
            <v>CR5-11 A-FGJ-A-E-HQQE 3x230/400 50HZ</v>
          </cell>
          <cell r="C560" t="str">
            <v>CR005</v>
          </cell>
          <cell r="D560" t="str">
            <v>30</v>
          </cell>
          <cell r="E560" t="str">
            <v>5710629591258</v>
          </cell>
          <cell r="F560">
            <v>105.86585239999999</v>
          </cell>
          <cell r="G560" t="str">
            <v>LB</v>
          </cell>
          <cell r="H560">
            <v>96.937141399999987</v>
          </cell>
          <cell r="I560" t="str">
            <v>LB</v>
          </cell>
          <cell r="J560">
            <v>3118</v>
          </cell>
        </row>
        <row r="561">
          <cell r="A561">
            <v>96084268</v>
          </cell>
          <cell r="B561" t="str">
            <v>CR5-11 A-FGJ-A-E-HQQE 1x230 60HZ</v>
          </cell>
          <cell r="C561" t="str">
            <v>CR005</v>
          </cell>
          <cell r="D561" t="str">
            <v>30</v>
          </cell>
          <cell r="E561" t="str">
            <v>5700395191066</v>
          </cell>
          <cell r="F561">
            <v>172.401284</v>
          </cell>
          <cell r="G561" t="str">
            <v>LB</v>
          </cell>
          <cell r="H561">
            <v>157.8948844</v>
          </cell>
          <cell r="I561" t="str">
            <v>LB</v>
          </cell>
          <cell r="J561">
            <v>4323</v>
          </cell>
        </row>
        <row r="562">
          <cell r="A562">
            <v>96084240</v>
          </cell>
          <cell r="B562" t="str">
            <v>CR5-11 A-FGJ-A-E-HQQE 182/184TC 60HZ</v>
          </cell>
          <cell r="C562" t="str">
            <v>CR005</v>
          </cell>
          <cell r="D562" t="str">
            <v>30</v>
          </cell>
          <cell r="E562" t="str">
            <v>5700395190786</v>
          </cell>
          <cell r="F562">
            <v>71.098994999999988</v>
          </cell>
          <cell r="G562" t="str">
            <v>LB</v>
          </cell>
          <cell r="H562">
            <v>56.5925954</v>
          </cell>
          <cell r="I562" t="str">
            <v>LB</v>
          </cell>
          <cell r="J562">
            <v>2133</v>
          </cell>
        </row>
        <row r="563">
          <cell r="A563">
            <v>96084190</v>
          </cell>
          <cell r="B563" t="str">
            <v>CR5-11 A-B-A-V-HQQV 3x230/460 60HZ</v>
          </cell>
          <cell r="C563" t="str">
            <v>CR005</v>
          </cell>
          <cell r="D563">
            <v>30</v>
          </cell>
          <cell r="E563" t="str">
            <v>5700395190281</v>
          </cell>
          <cell r="F563">
            <v>149.09845059999998</v>
          </cell>
          <cell r="G563" t="str">
            <v>LB</v>
          </cell>
          <cell r="H563">
            <v>134.59205099999997</v>
          </cell>
          <cell r="I563" t="str">
            <v>LB</v>
          </cell>
          <cell r="J563">
            <v>3461</v>
          </cell>
        </row>
        <row r="564">
          <cell r="A564">
            <v>96084189</v>
          </cell>
          <cell r="B564" t="str">
            <v>CR5-11 A-B-A-V-HQQV 1x230 60HZ</v>
          </cell>
          <cell r="C564" t="str">
            <v>CR005</v>
          </cell>
          <cell r="D564">
            <v>30</v>
          </cell>
          <cell r="E564" t="str">
            <v>5700395190274</v>
          </cell>
          <cell r="F564">
            <v>162.26003199999997</v>
          </cell>
          <cell r="G564" t="str">
            <v>LB</v>
          </cell>
          <cell r="H564">
            <v>147.75363239999999</v>
          </cell>
          <cell r="I564" t="str">
            <v>LB</v>
          </cell>
          <cell r="J564">
            <v>4312</v>
          </cell>
        </row>
        <row r="565">
          <cell r="A565">
            <v>96084165</v>
          </cell>
          <cell r="B565" t="str">
            <v>CR5-11 A-B-A-V-HQQV 182/184TC 60HZ</v>
          </cell>
          <cell r="C565" t="str">
            <v>CR005</v>
          </cell>
          <cell r="D565" t="str">
            <v>30</v>
          </cell>
          <cell r="E565" t="str">
            <v>5700395190038</v>
          </cell>
          <cell r="F565">
            <v>60.957742999999994</v>
          </cell>
          <cell r="G565" t="str">
            <v>LB</v>
          </cell>
          <cell r="H565">
            <v>46.451343399999999</v>
          </cell>
          <cell r="I565" t="str">
            <v>LB</v>
          </cell>
          <cell r="J565">
            <v>2122</v>
          </cell>
        </row>
        <row r="566">
          <cell r="A566">
            <v>96084115</v>
          </cell>
          <cell r="B566" t="str">
            <v>CR5-11 A-B-A-E-HQQE 3x230/460 60HZ</v>
          </cell>
          <cell r="C566" t="str">
            <v>CR005</v>
          </cell>
          <cell r="D566">
            <v>30</v>
          </cell>
          <cell r="E566" t="str">
            <v>5700395189537</v>
          </cell>
          <cell r="F566">
            <v>149.09845059999998</v>
          </cell>
          <cell r="G566" t="str">
            <v>LB</v>
          </cell>
          <cell r="H566">
            <v>134.59205099999997</v>
          </cell>
          <cell r="I566" t="str">
            <v>LB</v>
          </cell>
          <cell r="J566">
            <v>3413</v>
          </cell>
        </row>
        <row r="567">
          <cell r="A567">
            <v>96084114</v>
          </cell>
          <cell r="B567" t="str">
            <v>CR5-11 A-B-A-E-HQQE 1x230 60HZ</v>
          </cell>
          <cell r="C567" t="str">
            <v>CR005</v>
          </cell>
          <cell r="D567">
            <v>30</v>
          </cell>
          <cell r="E567" t="str">
            <v>5700395189520</v>
          </cell>
          <cell r="F567">
            <v>162.26003199999997</v>
          </cell>
          <cell r="G567" t="str">
            <v>LB</v>
          </cell>
          <cell r="H567">
            <v>147.75363239999999</v>
          </cell>
          <cell r="I567" t="str">
            <v>LB</v>
          </cell>
          <cell r="J567">
            <v>4264</v>
          </cell>
        </row>
        <row r="568">
          <cell r="A568">
            <v>96084090</v>
          </cell>
          <cell r="B568" t="str">
            <v>CR5-11 A-B-A-E-HQQE 182/184TC 60HZ</v>
          </cell>
          <cell r="C568" t="str">
            <v>CR005</v>
          </cell>
          <cell r="D568" t="str">
            <v>30</v>
          </cell>
          <cell r="E568" t="str">
            <v>5700395189285</v>
          </cell>
          <cell r="F568">
            <v>60.957742999999994</v>
          </cell>
          <cell r="G568" t="str">
            <v>LB</v>
          </cell>
          <cell r="H568">
            <v>46.451343399999999</v>
          </cell>
          <cell r="I568" t="str">
            <v>LB</v>
          </cell>
          <cell r="J568">
            <v>2074</v>
          </cell>
        </row>
        <row r="569">
          <cell r="A569">
            <v>98161067</v>
          </cell>
          <cell r="B569" t="str">
            <v>CR5-11 A-A-A-V-HQQV 3x230/400 50HZ</v>
          </cell>
          <cell r="C569" t="str">
            <v>CR005</v>
          </cell>
          <cell r="D569" t="str">
            <v>30</v>
          </cell>
          <cell r="E569" t="str">
            <v>5710629590923</v>
          </cell>
          <cell r="F569">
            <v>95.7246004</v>
          </cell>
          <cell r="G569" t="str">
            <v>LB</v>
          </cell>
          <cell r="H569">
            <v>86.795889399999993</v>
          </cell>
          <cell r="I569" t="str">
            <v>LB</v>
          </cell>
          <cell r="J569">
            <v>3107</v>
          </cell>
        </row>
        <row r="570">
          <cell r="A570">
            <v>98161066</v>
          </cell>
          <cell r="B570" t="str">
            <v>CR5-11 A-A-A-E-HQQE 3x230/400 50HZ</v>
          </cell>
          <cell r="C570" t="str">
            <v>CR005</v>
          </cell>
          <cell r="D570" t="str">
            <v>30</v>
          </cell>
          <cell r="E570" t="str">
            <v>5710629590916</v>
          </cell>
          <cell r="F570">
            <v>95.7246004</v>
          </cell>
          <cell r="G570" t="str">
            <v>LB</v>
          </cell>
          <cell r="H570">
            <v>86.795889399999993</v>
          </cell>
          <cell r="I570" t="str">
            <v>LB</v>
          </cell>
          <cell r="J570">
            <v>3059</v>
          </cell>
        </row>
        <row r="571">
          <cell r="A571">
            <v>97786086</v>
          </cell>
          <cell r="B571" t="str">
            <v>CR5-10 K-FGJ-A-E-HQQE 3x230/460 60HZ</v>
          </cell>
          <cell r="C571" t="str">
            <v>CR005</v>
          </cell>
          <cell r="D571" t="str">
            <v>3L</v>
          </cell>
          <cell r="E571" t="str">
            <v>5710624678404</v>
          </cell>
          <cell r="F571">
            <v>157.85079199999998</v>
          </cell>
          <cell r="G571" t="str">
            <v>LB</v>
          </cell>
          <cell r="H571">
            <v>143.34439239999998</v>
          </cell>
          <cell r="I571" t="str">
            <v>LB</v>
          </cell>
          <cell r="J571">
            <v>3606</v>
          </cell>
        </row>
        <row r="572">
          <cell r="A572">
            <v>97742742</v>
          </cell>
          <cell r="B572" t="str">
            <v>CR5-10 A-FGJ-A-V-HQQV 3x230/460 60HZ</v>
          </cell>
          <cell r="C572" t="str">
            <v>CR005</v>
          </cell>
          <cell r="D572" t="str">
            <v>30</v>
          </cell>
          <cell r="E572" t="str">
            <v>5710623573755</v>
          </cell>
          <cell r="F572">
            <v>157.85079199999998</v>
          </cell>
          <cell r="G572" t="str">
            <v>LB</v>
          </cell>
          <cell r="H572">
            <v>143.34439239999998</v>
          </cell>
          <cell r="I572" t="str">
            <v>LB</v>
          </cell>
          <cell r="J572">
            <v>3394</v>
          </cell>
        </row>
        <row r="573">
          <cell r="A573">
            <v>98161099</v>
          </cell>
          <cell r="B573" t="str">
            <v>CR5-10 A-FGJ-A-V-HQQV 3x230/400 50HZ</v>
          </cell>
          <cell r="C573" t="str">
            <v>CR005</v>
          </cell>
          <cell r="D573" t="str">
            <v>30</v>
          </cell>
          <cell r="E573" t="str">
            <v>5710629591241</v>
          </cell>
          <cell r="F573">
            <v>97.642619799999991</v>
          </cell>
          <cell r="G573" t="str">
            <v>LB</v>
          </cell>
          <cell r="H573">
            <v>88.713908799999999</v>
          </cell>
          <cell r="I573" t="str">
            <v>LB</v>
          </cell>
          <cell r="J573">
            <v>2749</v>
          </cell>
        </row>
        <row r="574">
          <cell r="A574">
            <v>97766433</v>
          </cell>
          <cell r="B574" t="str">
            <v>CR5-10 A-FGJ-A-V-HQQV 1x230 60HZ</v>
          </cell>
          <cell r="C574" t="str">
            <v>CR005</v>
          </cell>
          <cell r="D574" t="str">
            <v>30</v>
          </cell>
          <cell r="E574" t="str">
            <v>5710624012833</v>
          </cell>
          <cell r="F574">
            <v>171.01237339999997</v>
          </cell>
          <cell r="G574" t="str">
            <v>LB</v>
          </cell>
          <cell r="H574">
            <v>156.50597379999996</v>
          </cell>
          <cell r="I574" t="str">
            <v>LB</v>
          </cell>
          <cell r="J574">
            <v>4245</v>
          </cell>
        </row>
        <row r="575">
          <cell r="A575">
            <v>96084334</v>
          </cell>
          <cell r="B575" t="str">
            <v>CR5-10 A-FGJ-A-V-HQQV 182/184TC 60HZ</v>
          </cell>
          <cell r="C575" t="str">
            <v>CR005</v>
          </cell>
          <cell r="D575" t="str">
            <v>30</v>
          </cell>
          <cell r="E575" t="str">
            <v>5700395191721</v>
          </cell>
          <cell r="F575">
            <v>69.7100844</v>
          </cell>
          <cell r="G575" t="str">
            <v>LB</v>
          </cell>
          <cell r="H575">
            <v>55.203684799999991</v>
          </cell>
          <cell r="I575" t="str">
            <v>LB</v>
          </cell>
          <cell r="J575">
            <v>2055</v>
          </cell>
        </row>
        <row r="576">
          <cell r="A576">
            <v>97742741</v>
          </cell>
          <cell r="B576" t="str">
            <v>CR5-10 A-FGJ-A-E-HQQE 3x230/460 60HZ</v>
          </cell>
          <cell r="C576" t="str">
            <v>CR005</v>
          </cell>
          <cell r="D576" t="str">
            <v>30</v>
          </cell>
          <cell r="E576" t="str">
            <v>5710623573724</v>
          </cell>
          <cell r="F576">
            <v>157.85079199999998</v>
          </cell>
          <cell r="G576" t="str">
            <v>LB</v>
          </cell>
          <cell r="H576">
            <v>143.34439239999998</v>
          </cell>
          <cell r="I576" t="str">
            <v>LB</v>
          </cell>
          <cell r="J576">
            <v>3346</v>
          </cell>
        </row>
        <row r="577">
          <cell r="A577">
            <v>98161098</v>
          </cell>
          <cell r="B577" t="str">
            <v>CR5-10 A-FGJ-A-E-HQQE 3x230/400 50HZ</v>
          </cell>
          <cell r="C577" t="str">
            <v>CR005</v>
          </cell>
          <cell r="D577" t="str">
            <v>30</v>
          </cell>
          <cell r="E577" t="str">
            <v>5710629591234</v>
          </cell>
          <cell r="F577">
            <v>97.642619799999991</v>
          </cell>
          <cell r="G577" t="str">
            <v>LB</v>
          </cell>
          <cell r="H577">
            <v>88.713908799999999</v>
          </cell>
          <cell r="I577" t="str">
            <v>LB</v>
          </cell>
          <cell r="J577">
            <v>2701</v>
          </cell>
        </row>
        <row r="578">
          <cell r="A578">
            <v>97766431</v>
          </cell>
          <cell r="B578" t="str">
            <v>CR5-10 A-FGJ-A-E-HQQE 1x230 60HZ</v>
          </cell>
          <cell r="C578" t="str">
            <v>CR005</v>
          </cell>
          <cell r="D578" t="str">
            <v>06</v>
          </cell>
          <cell r="E578" t="str">
            <v>5710624012802</v>
          </cell>
          <cell r="F578">
            <v>171.01237339999997</v>
          </cell>
          <cell r="G578" t="str">
            <v>LB</v>
          </cell>
          <cell r="H578">
            <v>156.50597379999996</v>
          </cell>
          <cell r="I578" t="str">
            <v>LB</v>
          </cell>
          <cell r="J578">
            <v>4197</v>
          </cell>
        </row>
        <row r="579">
          <cell r="A579">
            <v>96084239</v>
          </cell>
          <cell r="B579" t="str">
            <v>CR5-10 A-FGJ-A-E-HQQE 182/184TC 60HZ</v>
          </cell>
          <cell r="C579" t="str">
            <v>CR005</v>
          </cell>
          <cell r="D579" t="str">
            <v>91</v>
          </cell>
          <cell r="E579" t="str">
            <v>5700395190779</v>
          </cell>
          <cell r="F579">
            <v>69.7100844</v>
          </cell>
          <cell r="G579" t="str">
            <v>LB</v>
          </cell>
          <cell r="H579">
            <v>55.203684799999991</v>
          </cell>
          <cell r="I579" t="str">
            <v>LB</v>
          </cell>
          <cell r="J579">
            <v>2007</v>
          </cell>
        </row>
        <row r="580">
          <cell r="A580">
            <v>97742730</v>
          </cell>
          <cell r="B580" t="str">
            <v>CR5-10 A-B-A-V-HQQV 3x230/460 60HZ</v>
          </cell>
          <cell r="C580" t="str">
            <v>CR005</v>
          </cell>
          <cell r="D580" t="str">
            <v>30</v>
          </cell>
          <cell r="E580" t="str">
            <v>5710623573694</v>
          </cell>
          <cell r="F580">
            <v>147.70953999999998</v>
          </cell>
          <cell r="G580" t="str">
            <v>LB</v>
          </cell>
          <cell r="H580">
            <v>133.2031404</v>
          </cell>
          <cell r="I580" t="str">
            <v>LB</v>
          </cell>
          <cell r="J580">
            <v>3337</v>
          </cell>
        </row>
        <row r="581">
          <cell r="A581">
            <v>97766066</v>
          </cell>
          <cell r="B581" t="str">
            <v>CR5-10 A-B-A-V-HQQV 1x230 60HZ</v>
          </cell>
          <cell r="C581" t="str">
            <v>CR005</v>
          </cell>
          <cell r="D581" t="str">
            <v>30</v>
          </cell>
          <cell r="E581" t="str">
            <v>5710624004197</v>
          </cell>
          <cell r="F581">
            <v>160.87112139999999</v>
          </cell>
          <cell r="G581" t="str">
            <v>LB</v>
          </cell>
          <cell r="H581">
            <v>146.36472179999998</v>
          </cell>
          <cell r="I581" t="str">
            <v>LB</v>
          </cell>
          <cell r="J581">
            <v>4188</v>
          </cell>
        </row>
        <row r="582">
          <cell r="A582">
            <v>96084164</v>
          </cell>
          <cell r="B582" t="str">
            <v>CR5-10 A-B-A-V-HQQV 182/184TC 60HZ</v>
          </cell>
          <cell r="C582" t="str">
            <v>CR005</v>
          </cell>
          <cell r="D582">
            <v>30</v>
          </cell>
          <cell r="E582" t="str">
            <v>5700395190021</v>
          </cell>
          <cell r="F582">
            <v>59.568832399999991</v>
          </cell>
          <cell r="G582" t="str">
            <v>LB</v>
          </cell>
          <cell r="H582">
            <v>45.062432799999996</v>
          </cell>
          <cell r="I582" t="str">
            <v>LB</v>
          </cell>
          <cell r="J582">
            <v>1998</v>
          </cell>
        </row>
        <row r="583">
          <cell r="A583">
            <v>97742729</v>
          </cell>
          <cell r="B583" t="str">
            <v>CR5-10 A-B-A-E-HQQE 3x230/460 60HZ</v>
          </cell>
          <cell r="C583" t="str">
            <v>CR005</v>
          </cell>
          <cell r="D583" t="str">
            <v>30</v>
          </cell>
          <cell r="E583" t="str">
            <v>5710623573663</v>
          </cell>
          <cell r="F583">
            <v>147.70953999999998</v>
          </cell>
          <cell r="G583" t="str">
            <v>LB</v>
          </cell>
          <cell r="H583">
            <v>133.2031404</v>
          </cell>
          <cell r="I583" t="str">
            <v>LB</v>
          </cell>
          <cell r="J583">
            <v>3289</v>
          </cell>
        </row>
        <row r="584">
          <cell r="A584">
            <v>97766065</v>
          </cell>
          <cell r="B584" t="str">
            <v>CR5-10 A-B-A-E-HQQE 1x230 60HZ</v>
          </cell>
          <cell r="C584" t="str">
            <v>CR005</v>
          </cell>
          <cell r="D584" t="str">
            <v>30</v>
          </cell>
          <cell r="E584" t="str">
            <v>5710624004166</v>
          </cell>
          <cell r="F584">
            <v>160.87112139999999</v>
          </cell>
          <cell r="G584" t="str">
            <v>LB</v>
          </cell>
          <cell r="H584">
            <v>146.36472179999998</v>
          </cell>
          <cell r="I584" t="str">
            <v>LB</v>
          </cell>
          <cell r="J584">
            <v>4140</v>
          </cell>
        </row>
        <row r="585">
          <cell r="A585">
            <v>96084089</v>
          </cell>
          <cell r="B585" t="str">
            <v>CR5-10 A-B-A-E-HQQE 182/184TC 60HZ</v>
          </cell>
          <cell r="C585" t="str">
            <v>CR005</v>
          </cell>
          <cell r="D585" t="str">
            <v>30</v>
          </cell>
          <cell r="E585" t="str">
            <v>5700395189278</v>
          </cell>
          <cell r="F585">
            <v>59.568832399999991</v>
          </cell>
          <cell r="G585" t="str">
            <v>LB</v>
          </cell>
          <cell r="H585">
            <v>45.062432799999996</v>
          </cell>
          <cell r="I585" t="str">
            <v>LB</v>
          </cell>
          <cell r="J585">
            <v>1950</v>
          </cell>
        </row>
        <row r="586">
          <cell r="A586">
            <v>98161065</v>
          </cell>
          <cell r="B586" t="str">
            <v>CR5-10 A-A-A-V-HQQV 3x230/400 50HZ</v>
          </cell>
          <cell r="C586" t="str">
            <v>CR005</v>
          </cell>
          <cell r="D586" t="str">
            <v>30</v>
          </cell>
          <cell r="E586" t="str">
            <v>5710629590909</v>
          </cell>
          <cell r="F586">
            <v>87.501367799999983</v>
          </cell>
          <cell r="G586" t="str">
            <v>LB</v>
          </cell>
          <cell r="H586">
            <v>78.57265679999999</v>
          </cell>
          <cell r="I586" t="str">
            <v>LB</v>
          </cell>
          <cell r="J586">
            <v>2692</v>
          </cell>
        </row>
        <row r="587">
          <cell r="A587">
            <v>98161064</v>
          </cell>
          <cell r="B587" t="str">
            <v>CR5-10 A-A-A-E-HQQE 3x230/400 50HZ</v>
          </cell>
          <cell r="C587" t="str">
            <v>CR005</v>
          </cell>
          <cell r="D587" t="str">
            <v>30</v>
          </cell>
          <cell r="E587" t="str">
            <v>5710629590ĸ93</v>
          </cell>
          <cell r="F587">
            <v>87.501367799999983</v>
          </cell>
          <cell r="G587" t="str">
            <v>LB</v>
          </cell>
          <cell r="H587">
            <v>78.57265679999999</v>
          </cell>
          <cell r="I587" t="str">
            <v>LB</v>
          </cell>
          <cell r="J587">
            <v>2644</v>
          </cell>
        </row>
        <row r="588">
          <cell r="A588">
            <v>98413491</v>
          </cell>
          <cell r="B588" t="str">
            <v>CR45-9-2 A-G-A-V-HQQV 3x400D 50 HZ</v>
          </cell>
          <cell r="C588" t="str">
            <v>CR045</v>
          </cell>
          <cell r="D588" t="str">
            <v>30</v>
          </cell>
          <cell r="E588" t="str">
            <v>5711494603282</v>
          </cell>
          <cell r="F588">
            <v>881.18661399999985</v>
          </cell>
          <cell r="G588" t="str">
            <v>LB</v>
          </cell>
          <cell r="H588">
            <v>769.41237999999998</v>
          </cell>
          <cell r="I588" t="str">
            <v>LB</v>
          </cell>
          <cell r="J588">
            <v>22195</v>
          </cell>
        </row>
        <row r="589">
          <cell r="A589">
            <v>98413468</v>
          </cell>
          <cell r="B589" t="str">
            <v>CR45-9-2 A-G-A-E-HQQE 3x400D 50 HZ</v>
          </cell>
          <cell r="C589" t="str">
            <v>CR045</v>
          </cell>
          <cell r="D589" t="str">
            <v>30</v>
          </cell>
          <cell r="E589" t="str">
            <v>5711494602711</v>
          </cell>
          <cell r="F589">
            <v>881.18661399999985</v>
          </cell>
          <cell r="G589" t="str">
            <v>LB</v>
          </cell>
          <cell r="H589">
            <v>769.41237999999998</v>
          </cell>
          <cell r="I589" t="str">
            <v>LB</v>
          </cell>
          <cell r="J589">
            <v>22113</v>
          </cell>
        </row>
        <row r="590">
          <cell r="A590">
            <v>91159348</v>
          </cell>
          <cell r="B590" t="str">
            <v>CR45-9-2   AGA KUBV 30KW 50PEO</v>
          </cell>
          <cell r="C590" t="str">
            <v>CR045</v>
          </cell>
          <cell r="D590" t="str">
            <v>30</v>
          </cell>
          <cell r="E590" t="str">
            <v>5700394601610</v>
          </cell>
          <cell r="F590">
            <v>0</v>
          </cell>
          <cell r="G590" t="str">
            <v>LB</v>
          </cell>
          <cell r="H590">
            <v>0</v>
          </cell>
          <cell r="I590" t="str">
            <v>LB</v>
          </cell>
          <cell r="J590">
            <v>13754</v>
          </cell>
        </row>
        <row r="591">
          <cell r="A591">
            <v>98413492</v>
          </cell>
          <cell r="B591" t="str">
            <v>CR45-9 A-G-A-V-HQQV 3x400D 50 HZ</v>
          </cell>
          <cell r="C591" t="str">
            <v>CR045</v>
          </cell>
          <cell r="D591" t="str">
            <v>30</v>
          </cell>
          <cell r="E591" t="str">
            <v>5711494603305</v>
          </cell>
          <cell r="F591">
            <v>936.30211399999985</v>
          </cell>
          <cell r="G591" t="str">
            <v>LB</v>
          </cell>
          <cell r="H591">
            <v>824.52787999999998</v>
          </cell>
          <cell r="I591" t="str">
            <v>LB</v>
          </cell>
          <cell r="J591">
            <v>24350</v>
          </cell>
        </row>
        <row r="592">
          <cell r="A592">
            <v>98413469</v>
          </cell>
          <cell r="B592" t="str">
            <v>CR45-9 A-G-A-E-HQQE 3x400D 50 HZ</v>
          </cell>
          <cell r="C592" t="str">
            <v>CR045</v>
          </cell>
          <cell r="D592" t="str">
            <v>30</v>
          </cell>
          <cell r="E592" t="str">
            <v>5711494602742</v>
          </cell>
          <cell r="F592">
            <v>936.30211399999985</v>
          </cell>
          <cell r="G592" t="str">
            <v>LB</v>
          </cell>
          <cell r="H592">
            <v>824.52787999999998</v>
          </cell>
          <cell r="I592" t="str">
            <v>LB</v>
          </cell>
          <cell r="J592">
            <v>24268</v>
          </cell>
        </row>
        <row r="593">
          <cell r="A593">
            <v>91159349</v>
          </cell>
          <cell r="B593" t="str">
            <v>CR45-9     AGA KUBV 37KW 50PEO</v>
          </cell>
          <cell r="C593" t="str">
            <v>CR045</v>
          </cell>
          <cell r="D593" t="str">
            <v>30</v>
          </cell>
          <cell r="E593" t="str">
            <v>5700394601627</v>
          </cell>
          <cell r="F593">
            <v>0</v>
          </cell>
          <cell r="G593" t="str">
            <v>LB</v>
          </cell>
          <cell r="H593">
            <v>0</v>
          </cell>
          <cell r="I593" t="str">
            <v>LB</v>
          </cell>
          <cell r="J593">
            <v>13754</v>
          </cell>
        </row>
        <row r="594">
          <cell r="A594">
            <v>91159329</v>
          </cell>
          <cell r="B594" t="str">
            <v>CR45-9     AGA KUBE 37KW 50PEO</v>
          </cell>
          <cell r="C594" t="str">
            <v>CR045</v>
          </cell>
          <cell r="D594" t="str">
            <v>30</v>
          </cell>
          <cell r="E594" t="str">
            <v>5700394601429</v>
          </cell>
          <cell r="F594">
            <v>0</v>
          </cell>
          <cell r="G594" t="str">
            <v>LB</v>
          </cell>
          <cell r="H594">
            <v>0</v>
          </cell>
          <cell r="I594" t="str">
            <v>LB</v>
          </cell>
          <cell r="J594">
            <v>13672</v>
          </cell>
        </row>
        <row r="595">
          <cell r="A595">
            <v>98413488</v>
          </cell>
          <cell r="B595" t="str">
            <v>CR45-8-2 A-G-A-V-HQQV 3x400D 50 HZ</v>
          </cell>
          <cell r="C595" t="str">
            <v>CR045</v>
          </cell>
          <cell r="D595" t="str">
            <v>30</v>
          </cell>
          <cell r="E595" t="str">
            <v>5711494603237</v>
          </cell>
          <cell r="F595">
            <v>871.48628599999995</v>
          </cell>
          <cell r="G595" t="str">
            <v>LB</v>
          </cell>
          <cell r="H595">
            <v>759.71205199999997</v>
          </cell>
          <cell r="I595" t="str">
            <v>LB</v>
          </cell>
          <cell r="J595">
            <v>21518</v>
          </cell>
        </row>
        <row r="596">
          <cell r="A596">
            <v>98413465</v>
          </cell>
          <cell r="B596" t="str">
            <v>CR45-8-2 A-G-A-E-HQQE 3x400D 50 HZ</v>
          </cell>
          <cell r="C596" t="str">
            <v>CR045</v>
          </cell>
          <cell r="D596" t="str">
            <v>30</v>
          </cell>
          <cell r="E596" t="str">
            <v>5711494602650</v>
          </cell>
          <cell r="F596">
            <v>871.48628599999995</v>
          </cell>
          <cell r="G596" t="str">
            <v>LB</v>
          </cell>
          <cell r="H596">
            <v>759.71205199999997</v>
          </cell>
          <cell r="I596" t="str">
            <v>LB</v>
          </cell>
          <cell r="J596">
            <v>21436</v>
          </cell>
        </row>
        <row r="597">
          <cell r="A597">
            <v>91159346</v>
          </cell>
          <cell r="B597" t="str">
            <v>CR45-8-2   AGA KUBV 30KW 50PEO</v>
          </cell>
          <cell r="C597" t="str">
            <v>CR045</v>
          </cell>
          <cell r="D597" t="str">
            <v>30</v>
          </cell>
          <cell r="E597" t="str">
            <v>5700394601597</v>
          </cell>
          <cell r="F597">
            <v>0</v>
          </cell>
          <cell r="G597" t="str">
            <v>LB</v>
          </cell>
          <cell r="H597">
            <v>0</v>
          </cell>
          <cell r="I597" t="str">
            <v>LB</v>
          </cell>
          <cell r="J597">
            <v>13077</v>
          </cell>
        </row>
        <row r="598">
          <cell r="A598">
            <v>91159326</v>
          </cell>
          <cell r="B598" t="str">
            <v>CR45-8-2   AGA KUBE 30KW 50PEO</v>
          </cell>
          <cell r="C598" t="str">
            <v>CR045</v>
          </cell>
          <cell r="D598" t="str">
            <v>30</v>
          </cell>
          <cell r="E598" t="str">
            <v>5700394601399</v>
          </cell>
          <cell r="F598">
            <v>0</v>
          </cell>
          <cell r="G598" t="str">
            <v>LB</v>
          </cell>
          <cell r="H598">
            <v>0</v>
          </cell>
          <cell r="I598" t="str">
            <v>LB</v>
          </cell>
          <cell r="J598">
            <v>12995</v>
          </cell>
        </row>
        <row r="599">
          <cell r="A599">
            <v>91129151</v>
          </cell>
          <cell r="B599" t="str">
            <v>CR45-8-1 A-G-A-V-HQQV 60HP 3X230/460 TEF</v>
          </cell>
          <cell r="C599" t="str">
            <v>CR045</v>
          </cell>
          <cell r="D599" t="str">
            <v>30</v>
          </cell>
          <cell r="E599" t="str">
            <v>5700835327918</v>
          </cell>
          <cell r="F599">
            <v>1073.64994</v>
          </cell>
          <cell r="G599" t="str">
            <v>LB</v>
          </cell>
          <cell r="H599">
            <v>859.80179999999996</v>
          </cell>
          <cell r="I599" t="str">
            <v>LB</v>
          </cell>
          <cell r="J599">
            <v>24789</v>
          </cell>
        </row>
        <row r="600">
          <cell r="A600">
            <v>91129127</v>
          </cell>
          <cell r="B600" t="str">
            <v>CR45-8-1 A-G-A-V-HQQV 60HP 3X230/460 ODP</v>
          </cell>
          <cell r="C600" t="str">
            <v>CR045</v>
          </cell>
          <cell r="D600" t="str">
            <v>30</v>
          </cell>
          <cell r="E600" t="str">
            <v>5700835328144</v>
          </cell>
          <cell r="F600">
            <v>1073.64994</v>
          </cell>
          <cell r="G600" t="str">
            <v>LB</v>
          </cell>
          <cell r="H600">
            <v>859.80179999999996</v>
          </cell>
          <cell r="I600" t="str">
            <v>LB</v>
          </cell>
          <cell r="J600">
            <v>22559</v>
          </cell>
        </row>
        <row r="601">
          <cell r="A601">
            <v>91129103</v>
          </cell>
          <cell r="B601" t="str">
            <v>CR45-8-1 A-G-A-V-HQQV 364TSC 60 HZ</v>
          </cell>
          <cell r="C601" t="str">
            <v>CR045</v>
          </cell>
          <cell r="D601" t="str">
            <v>30</v>
          </cell>
          <cell r="E601" t="str">
            <v>5700397032770</v>
          </cell>
          <cell r="F601">
            <v>248.06384239999997</v>
          </cell>
          <cell r="G601" t="str">
            <v>LB</v>
          </cell>
          <cell r="H601">
            <v>230.162328</v>
          </cell>
          <cell r="I601" t="str">
            <v>LB</v>
          </cell>
          <cell r="J601">
            <v>13077</v>
          </cell>
        </row>
        <row r="602">
          <cell r="A602">
            <v>91129150</v>
          </cell>
          <cell r="B602" t="str">
            <v>CR45-8-1 A-G-A-E-HQQE 3x230/460 60 HZ</v>
          </cell>
          <cell r="C602" t="str">
            <v>CR045</v>
          </cell>
          <cell r="D602" t="str">
            <v>30</v>
          </cell>
          <cell r="E602" t="str">
            <v>5700397611593</v>
          </cell>
          <cell r="F602">
            <v>854.33434239999985</v>
          </cell>
          <cell r="G602" t="str">
            <v>LB</v>
          </cell>
          <cell r="H602">
            <v>836.43282799999986</v>
          </cell>
          <cell r="I602" t="str">
            <v>LB</v>
          </cell>
          <cell r="J602">
            <v>24707</v>
          </cell>
        </row>
        <row r="603">
          <cell r="A603">
            <v>91129126</v>
          </cell>
          <cell r="B603" t="str">
            <v>CR45-8-1 A-G-A-E-HQQE 3x230/460 60 HZ</v>
          </cell>
          <cell r="C603" t="str">
            <v>CR045</v>
          </cell>
          <cell r="D603" t="str">
            <v>30</v>
          </cell>
          <cell r="E603" t="str">
            <v>5700399122059</v>
          </cell>
          <cell r="F603">
            <v>720.0729844</v>
          </cell>
          <cell r="G603" t="str">
            <v>LB</v>
          </cell>
          <cell r="H603">
            <v>702.17146999999989</v>
          </cell>
          <cell r="I603" t="str">
            <v>LB</v>
          </cell>
          <cell r="J603">
            <v>22477</v>
          </cell>
        </row>
        <row r="604">
          <cell r="A604">
            <v>91129102</v>
          </cell>
          <cell r="B604" t="str">
            <v>CR45-8-1 A-G-A-E-HQQE 364 TSC 60 HZ</v>
          </cell>
          <cell r="C604" t="str">
            <v>CR045</v>
          </cell>
          <cell r="D604" t="str">
            <v>30</v>
          </cell>
          <cell r="E604" t="str">
            <v>5700397032763</v>
          </cell>
          <cell r="F604">
            <v>248.06384239999997</v>
          </cell>
          <cell r="G604" t="str">
            <v>LB</v>
          </cell>
          <cell r="H604">
            <v>230.162328</v>
          </cell>
          <cell r="I604" t="str">
            <v>LB</v>
          </cell>
          <cell r="J604">
            <v>12995</v>
          </cell>
        </row>
        <row r="605">
          <cell r="A605">
            <v>98413489</v>
          </cell>
          <cell r="B605" t="str">
            <v>CR45-8 A-G-A-V-HQQV 3x400D 50 HZ</v>
          </cell>
          <cell r="C605" t="str">
            <v>CR045</v>
          </cell>
          <cell r="D605" t="str">
            <v>30</v>
          </cell>
          <cell r="E605" t="str">
            <v>5711494603251</v>
          </cell>
          <cell r="F605">
            <v>871.48628599999995</v>
          </cell>
          <cell r="G605" t="str">
            <v>LB</v>
          </cell>
          <cell r="H605">
            <v>759.71205199999997</v>
          </cell>
          <cell r="I605" t="str">
            <v>LB</v>
          </cell>
          <cell r="J605">
            <v>21518</v>
          </cell>
        </row>
        <row r="606">
          <cell r="A606">
            <v>98413467</v>
          </cell>
          <cell r="B606" t="str">
            <v>CR45-8 A-G-A-E-HQQE 3x400D 50 HZ</v>
          </cell>
          <cell r="C606" t="str">
            <v>CR045</v>
          </cell>
          <cell r="D606" t="str">
            <v>30</v>
          </cell>
          <cell r="E606" t="str">
            <v>5711494602698</v>
          </cell>
          <cell r="F606">
            <v>871.48628599999995</v>
          </cell>
          <cell r="G606" t="str">
            <v>LB</v>
          </cell>
          <cell r="H606">
            <v>759.71205199999997</v>
          </cell>
          <cell r="I606" t="str">
            <v>LB</v>
          </cell>
          <cell r="J606">
            <v>21436</v>
          </cell>
        </row>
        <row r="607">
          <cell r="A607">
            <v>91159347</v>
          </cell>
          <cell r="B607" t="str">
            <v>CR45-8     AGA KUBV 30KW 50PEO</v>
          </cell>
          <cell r="C607" t="str">
            <v>CR045</v>
          </cell>
          <cell r="D607" t="str">
            <v>30</v>
          </cell>
          <cell r="E607" t="str">
            <v>5700394601603</v>
          </cell>
          <cell r="F607">
            <v>0</v>
          </cell>
          <cell r="G607" t="str">
            <v>LB</v>
          </cell>
          <cell r="H607">
            <v>0</v>
          </cell>
          <cell r="I607" t="str">
            <v>LB</v>
          </cell>
          <cell r="J607">
            <v>13077</v>
          </cell>
        </row>
        <row r="608">
          <cell r="A608">
            <v>91159327</v>
          </cell>
          <cell r="B608" t="str">
            <v>CR45-8     AGA KUBE 30KW 50PEO</v>
          </cell>
          <cell r="C608" t="str">
            <v>CR045</v>
          </cell>
          <cell r="D608" t="str">
            <v>30</v>
          </cell>
          <cell r="E608" t="str">
            <v>5700394601405</v>
          </cell>
          <cell r="F608">
            <v>0</v>
          </cell>
          <cell r="G608" t="str">
            <v>LB</v>
          </cell>
          <cell r="H608">
            <v>0</v>
          </cell>
          <cell r="I608" t="str">
            <v>LB</v>
          </cell>
          <cell r="J608">
            <v>12995</v>
          </cell>
        </row>
        <row r="609">
          <cell r="A609">
            <v>97787962</v>
          </cell>
          <cell r="B609" t="str">
            <v>CR45-7-2 K-G-A-E-HQQE 3x230/460 60 HZ</v>
          </cell>
          <cell r="C609" t="str">
            <v>CR045</v>
          </cell>
          <cell r="D609" t="str">
            <v>3L</v>
          </cell>
          <cell r="E609" t="str">
            <v>5710624739532</v>
          </cell>
          <cell r="F609">
            <v>844.85447639999995</v>
          </cell>
          <cell r="G609" t="str">
            <v>LB</v>
          </cell>
          <cell r="H609">
            <v>826.95296199999996</v>
          </cell>
          <cell r="I609" t="str">
            <v>LB</v>
          </cell>
          <cell r="J609">
            <v>24464</v>
          </cell>
        </row>
        <row r="610">
          <cell r="A610">
            <v>96654126</v>
          </cell>
          <cell r="B610" t="str">
            <v>CR45-7-2 I-G-A-V-HQQV 3x230/460 60 HZ</v>
          </cell>
          <cell r="C610" t="str">
            <v>CR045</v>
          </cell>
          <cell r="D610" t="str">
            <v>30</v>
          </cell>
          <cell r="E610" t="str">
            <v>5700836876002</v>
          </cell>
          <cell r="F610">
            <v>794.14821640000002</v>
          </cell>
          <cell r="G610" t="str">
            <v>LB</v>
          </cell>
          <cell r="H610">
            <v>776.24670200000003</v>
          </cell>
          <cell r="I610" t="str">
            <v>LB</v>
          </cell>
          <cell r="J610">
            <v>22955</v>
          </cell>
        </row>
        <row r="611">
          <cell r="A611">
            <v>96654125</v>
          </cell>
          <cell r="B611" t="str">
            <v>CR45-7-2 I-G-A-E-HQQE 3x230/460 60 HZ</v>
          </cell>
          <cell r="C611" t="str">
            <v>CR045</v>
          </cell>
          <cell r="D611" t="str">
            <v>06</v>
          </cell>
          <cell r="E611" t="str">
            <v>5700836876019</v>
          </cell>
          <cell r="F611">
            <v>794.14821640000002</v>
          </cell>
          <cell r="G611" t="str">
            <v>LB</v>
          </cell>
          <cell r="H611">
            <v>776.24670200000003</v>
          </cell>
          <cell r="I611" t="str">
            <v>LB</v>
          </cell>
          <cell r="J611">
            <v>22873</v>
          </cell>
        </row>
        <row r="612">
          <cell r="A612">
            <v>98413486</v>
          </cell>
          <cell r="B612" t="str">
            <v>CR45-7-2 A-G-A-V-HQQV 3x400D 50 HZ</v>
          </cell>
          <cell r="C612" t="str">
            <v>CR045</v>
          </cell>
          <cell r="D612" t="str">
            <v>30</v>
          </cell>
          <cell r="E612" t="str">
            <v>5711494603190</v>
          </cell>
          <cell r="F612">
            <v>862.00641999999993</v>
          </cell>
          <cell r="G612" t="str">
            <v>LB</v>
          </cell>
          <cell r="H612">
            <v>750.23218599999996</v>
          </cell>
          <cell r="I612" t="str">
            <v>LB</v>
          </cell>
          <cell r="J612">
            <v>20706</v>
          </cell>
        </row>
        <row r="613">
          <cell r="A613">
            <v>96419255</v>
          </cell>
          <cell r="B613" t="str">
            <v>CR45-7-2 A-G-A-V-HQQV 3x230/460 60 HZ</v>
          </cell>
          <cell r="C613" t="str">
            <v>CR045</v>
          </cell>
          <cell r="D613" t="str">
            <v>30</v>
          </cell>
          <cell r="E613" t="str">
            <v>5700390752750</v>
          </cell>
          <cell r="F613">
            <v>794.14821640000002</v>
          </cell>
          <cell r="G613" t="str">
            <v>LB</v>
          </cell>
          <cell r="H613">
            <v>776.24670200000003</v>
          </cell>
          <cell r="I613" t="str">
            <v>LB</v>
          </cell>
          <cell r="J613">
            <v>22761</v>
          </cell>
        </row>
        <row r="614">
          <cell r="A614">
            <v>96419238</v>
          </cell>
          <cell r="B614" t="str">
            <v>CR45-7-2 A-G-A-V-HQQV 3x230/460 60 HZ</v>
          </cell>
          <cell r="C614" t="str">
            <v>CR045</v>
          </cell>
          <cell r="D614" t="str">
            <v>30</v>
          </cell>
          <cell r="E614" t="str">
            <v>5700390752088</v>
          </cell>
          <cell r="F614">
            <v>666.01570200000003</v>
          </cell>
          <cell r="G614" t="str">
            <v>LB</v>
          </cell>
          <cell r="H614">
            <v>648.11418760000004</v>
          </cell>
          <cell r="I614" t="str">
            <v>LB</v>
          </cell>
          <cell r="J614">
            <v>20187</v>
          </cell>
        </row>
        <row r="615">
          <cell r="A615">
            <v>96417840</v>
          </cell>
          <cell r="B615" t="str">
            <v>CR45-7-2 A-G-A-V-HQQV 324/326TSC 60 HZ</v>
          </cell>
          <cell r="C615" t="str">
            <v>CR045</v>
          </cell>
          <cell r="D615" t="str">
            <v>30</v>
          </cell>
          <cell r="E615" t="str">
            <v>5700390702069</v>
          </cell>
          <cell r="F615">
            <v>238.58397639999998</v>
          </cell>
          <cell r="G615" t="str">
            <v>LB</v>
          </cell>
          <cell r="H615">
            <v>220.68246199999996</v>
          </cell>
          <cell r="I615" t="str">
            <v>LB</v>
          </cell>
          <cell r="J615">
            <v>12265</v>
          </cell>
        </row>
        <row r="616">
          <cell r="A616">
            <v>98413463</v>
          </cell>
          <cell r="B616" t="str">
            <v>CR45-7-2 A-G-A-E-HQQE 3x400D 50 HZ</v>
          </cell>
          <cell r="C616" t="str">
            <v>CR045</v>
          </cell>
          <cell r="D616" t="str">
            <v>30</v>
          </cell>
          <cell r="E616" t="str">
            <v>5711494602612</v>
          </cell>
          <cell r="F616">
            <v>862.00641999999993</v>
          </cell>
          <cell r="G616" t="str">
            <v>LB</v>
          </cell>
          <cell r="H616">
            <v>750.23218599999996</v>
          </cell>
          <cell r="I616" t="str">
            <v>LB</v>
          </cell>
          <cell r="J616">
            <v>20624</v>
          </cell>
        </row>
        <row r="617">
          <cell r="A617">
            <v>96419150</v>
          </cell>
          <cell r="B617" t="str">
            <v>CR45-7-2 A-G-A-E-HQQE 3x230/460 60 HZ</v>
          </cell>
          <cell r="C617" t="str">
            <v>CR045</v>
          </cell>
          <cell r="D617" t="str">
            <v>30</v>
          </cell>
          <cell r="E617" t="str">
            <v>5700390748722</v>
          </cell>
          <cell r="F617">
            <v>794.14821640000002</v>
          </cell>
          <cell r="G617" t="str">
            <v>LB</v>
          </cell>
          <cell r="H617">
            <v>776.24670200000003</v>
          </cell>
          <cell r="I617" t="str">
            <v>LB</v>
          </cell>
          <cell r="J617">
            <v>22679</v>
          </cell>
        </row>
        <row r="618">
          <cell r="A618">
            <v>96419133</v>
          </cell>
          <cell r="B618" t="str">
            <v>CR45-7-2 A-G-A-E-HQQE 3x230/460 60 HZ</v>
          </cell>
          <cell r="C618" t="str">
            <v>CR045</v>
          </cell>
          <cell r="D618" t="str">
            <v>30</v>
          </cell>
          <cell r="E618" t="str">
            <v>5700390748050</v>
          </cell>
          <cell r="F618">
            <v>666.01570200000003</v>
          </cell>
          <cell r="G618" t="str">
            <v>LB</v>
          </cell>
          <cell r="H618">
            <v>648.11418760000004</v>
          </cell>
          <cell r="I618" t="str">
            <v>LB</v>
          </cell>
          <cell r="J618">
            <v>20105</v>
          </cell>
        </row>
        <row r="619">
          <cell r="A619">
            <v>96417839</v>
          </cell>
          <cell r="B619" t="str">
            <v>CR45-7-2 A-G-A-E-HQQE 324/326TSC 60 HZ</v>
          </cell>
          <cell r="C619" t="str">
            <v>CR045</v>
          </cell>
          <cell r="D619" t="str">
            <v>30</v>
          </cell>
          <cell r="E619" t="str">
            <v>5700390702021</v>
          </cell>
          <cell r="F619">
            <v>238.58397639999998</v>
          </cell>
          <cell r="G619" t="str">
            <v>LB</v>
          </cell>
          <cell r="H619">
            <v>220.68246199999996</v>
          </cell>
          <cell r="I619" t="str">
            <v>LB</v>
          </cell>
          <cell r="J619">
            <v>12183</v>
          </cell>
        </row>
        <row r="620">
          <cell r="A620">
            <v>91159324</v>
          </cell>
          <cell r="B620" t="str">
            <v>CR45-7-2   AGA KUBE 30KW 50PEO</v>
          </cell>
          <cell r="C620" t="str">
            <v>CR045</v>
          </cell>
          <cell r="D620" t="str">
            <v>30</v>
          </cell>
          <cell r="E620" t="str">
            <v>5700394601375</v>
          </cell>
          <cell r="F620">
            <v>0</v>
          </cell>
          <cell r="G620" t="str">
            <v>LB</v>
          </cell>
          <cell r="H620">
            <v>0</v>
          </cell>
          <cell r="I620" t="str">
            <v>LB</v>
          </cell>
          <cell r="J620">
            <v>12183</v>
          </cell>
        </row>
        <row r="621">
          <cell r="A621">
            <v>97787963</v>
          </cell>
          <cell r="B621" t="str">
            <v>CR45-7 K-G-A-E-HQQE 3x230/460 60 HZ</v>
          </cell>
          <cell r="C621" t="str">
            <v>CR045</v>
          </cell>
          <cell r="D621" t="str">
            <v>06</v>
          </cell>
          <cell r="E621" t="str">
            <v>5710624739563</v>
          </cell>
          <cell r="F621">
            <v>844.85447639999995</v>
          </cell>
          <cell r="G621" t="str">
            <v>LB</v>
          </cell>
          <cell r="H621">
            <v>826.95296199999996</v>
          </cell>
          <cell r="I621" t="str">
            <v>LB</v>
          </cell>
          <cell r="J621">
            <v>24464</v>
          </cell>
        </row>
        <row r="622">
          <cell r="A622">
            <v>96654142</v>
          </cell>
          <cell r="B622" t="str">
            <v>CR45-7 I-G-A-V-HQQV 3x230/460 60 HZ</v>
          </cell>
          <cell r="C622" t="str">
            <v>CR045</v>
          </cell>
          <cell r="D622" t="str">
            <v>30</v>
          </cell>
          <cell r="E622" t="str">
            <v>5700836876200</v>
          </cell>
          <cell r="F622">
            <v>844.85447639999995</v>
          </cell>
          <cell r="G622" t="str">
            <v>LB</v>
          </cell>
          <cell r="H622">
            <v>826.95296199999996</v>
          </cell>
          <cell r="I622" t="str">
            <v>LB</v>
          </cell>
          <cell r="J622">
            <v>24171</v>
          </cell>
        </row>
        <row r="623">
          <cell r="A623">
            <v>96654141</v>
          </cell>
          <cell r="B623" t="str">
            <v>CR45-7 I-G-A-E-HQQE 3x230/460 60 HZ</v>
          </cell>
          <cell r="C623" t="str">
            <v>CR045</v>
          </cell>
          <cell r="D623" t="str">
            <v>30</v>
          </cell>
          <cell r="E623" t="str">
            <v>5700836876187</v>
          </cell>
          <cell r="F623">
            <v>844.85447639999995</v>
          </cell>
          <cell r="G623" t="str">
            <v>LB</v>
          </cell>
          <cell r="H623">
            <v>826.95296199999996</v>
          </cell>
          <cell r="I623" t="str">
            <v>LB</v>
          </cell>
          <cell r="J623">
            <v>24089</v>
          </cell>
        </row>
        <row r="624">
          <cell r="A624">
            <v>91129125</v>
          </cell>
          <cell r="B624" t="str">
            <v>CR45-7 A-G-A-V-HQQV 60HP 3X230/460 ODP</v>
          </cell>
          <cell r="C624" t="str">
            <v>CR045</v>
          </cell>
          <cell r="D624" t="str">
            <v>30</v>
          </cell>
          <cell r="E624" t="str">
            <v>5700835327581</v>
          </cell>
          <cell r="F624">
            <v>1064.1700739999999</v>
          </cell>
          <cell r="G624" t="str">
            <v>LB</v>
          </cell>
          <cell r="H624">
            <v>850.32193399999994</v>
          </cell>
          <cell r="I624" t="str">
            <v>LB</v>
          </cell>
          <cell r="J624">
            <v>21747</v>
          </cell>
        </row>
        <row r="625">
          <cell r="A625">
            <v>98413487</v>
          </cell>
          <cell r="B625" t="str">
            <v>CR45-7 A-G-A-V-HQQV 3x400D 50 HZ</v>
          </cell>
          <cell r="C625" t="str">
            <v>CR045</v>
          </cell>
          <cell r="D625" t="str">
            <v>30</v>
          </cell>
          <cell r="E625" t="str">
            <v>5711494603213</v>
          </cell>
          <cell r="F625">
            <v>862.00641999999993</v>
          </cell>
          <cell r="G625" t="str">
            <v>LB</v>
          </cell>
          <cell r="H625">
            <v>750.23218599999996</v>
          </cell>
          <cell r="I625" t="str">
            <v>LB</v>
          </cell>
          <cell r="J625">
            <v>20706</v>
          </cell>
        </row>
        <row r="626">
          <cell r="A626">
            <v>91129149</v>
          </cell>
          <cell r="B626" t="str">
            <v>CR45-7 A-G-A-V-HQQV 3x230/460 60 HZ</v>
          </cell>
          <cell r="C626" t="str">
            <v>CR045</v>
          </cell>
          <cell r="D626" t="str">
            <v>30</v>
          </cell>
          <cell r="E626" t="str">
            <v>5700831424673</v>
          </cell>
          <cell r="F626">
            <v>844.85447639999995</v>
          </cell>
          <cell r="G626" t="str">
            <v>LB</v>
          </cell>
          <cell r="H626">
            <v>826.95296199999996</v>
          </cell>
          <cell r="I626" t="str">
            <v>LB</v>
          </cell>
          <cell r="J626">
            <v>23977</v>
          </cell>
        </row>
        <row r="627">
          <cell r="A627">
            <v>91129101</v>
          </cell>
          <cell r="B627" t="str">
            <v>CR45-7 A-G-A-V-HQQV 324/326TSC 60 HZ</v>
          </cell>
          <cell r="C627" t="str">
            <v>CR045</v>
          </cell>
          <cell r="D627" t="str">
            <v>30</v>
          </cell>
          <cell r="E627" t="str">
            <v>5700397028308</v>
          </cell>
          <cell r="F627">
            <v>238.58397639999998</v>
          </cell>
          <cell r="G627" t="str">
            <v>LB</v>
          </cell>
          <cell r="H627">
            <v>220.68246199999996</v>
          </cell>
          <cell r="I627" t="str">
            <v>LB</v>
          </cell>
          <cell r="J627">
            <v>12265</v>
          </cell>
        </row>
        <row r="628">
          <cell r="A628">
            <v>98413464</v>
          </cell>
          <cell r="B628" t="str">
            <v>CR45-7 A-G-A-E-HQQE 3x400D 50 HZ</v>
          </cell>
          <cell r="C628" t="str">
            <v>CR045</v>
          </cell>
          <cell r="D628" t="str">
            <v>30</v>
          </cell>
          <cell r="E628" t="str">
            <v>5711494602636</v>
          </cell>
          <cell r="F628">
            <v>862.00641999999993</v>
          </cell>
          <cell r="G628" t="str">
            <v>LB</v>
          </cell>
          <cell r="H628">
            <v>750.23218599999996</v>
          </cell>
          <cell r="I628" t="str">
            <v>LB</v>
          </cell>
          <cell r="J628">
            <v>20624</v>
          </cell>
        </row>
        <row r="629">
          <cell r="A629">
            <v>91129148</v>
          </cell>
          <cell r="B629" t="str">
            <v>CR45-7 A-G-A-E-HQQE 3x230/460 60 HZ</v>
          </cell>
          <cell r="C629" t="str">
            <v>CR045</v>
          </cell>
          <cell r="D629" t="str">
            <v>30</v>
          </cell>
          <cell r="E629" t="str">
            <v>5700830419304</v>
          </cell>
          <cell r="F629">
            <v>844.85447639999995</v>
          </cell>
          <cell r="G629" t="str">
            <v>LB</v>
          </cell>
          <cell r="H629">
            <v>826.95296199999996</v>
          </cell>
          <cell r="I629" t="str">
            <v>LB</v>
          </cell>
          <cell r="J629">
            <v>23895</v>
          </cell>
        </row>
        <row r="630">
          <cell r="A630">
            <v>91129124</v>
          </cell>
          <cell r="B630" t="str">
            <v>CR45-7 A-G-A-E-HQQE 3x230/460 60 HZ</v>
          </cell>
          <cell r="C630" t="str">
            <v>CR045</v>
          </cell>
          <cell r="D630" t="str">
            <v>30</v>
          </cell>
          <cell r="E630" t="str">
            <v>5700830572146</v>
          </cell>
          <cell r="F630">
            <v>710.59311839999987</v>
          </cell>
          <cell r="G630" t="str">
            <v>LB</v>
          </cell>
          <cell r="H630">
            <v>692.69160399999987</v>
          </cell>
          <cell r="I630" t="str">
            <v>LB</v>
          </cell>
          <cell r="J630">
            <v>21665</v>
          </cell>
        </row>
        <row r="631">
          <cell r="A631">
            <v>91129100</v>
          </cell>
          <cell r="B631" t="str">
            <v>CR45-7 A-G-A-E-HQQE 324/326TSC 60 HZ</v>
          </cell>
          <cell r="C631" t="str">
            <v>CR045</v>
          </cell>
          <cell r="D631" t="str">
            <v>30</v>
          </cell>
          <cell r="E631" t="str">
            <v>5700397017043</v>
          </cell>
          <cell r="F631">
            <v>238.58397639999998</v>
          </cell>
          <cell r="G631" t="str">
            <v>LB</v>
          </cell>
          <cell r="H631">
            <v>220.68246199999996</v>
          </cell>
          <cell r="I631" t="str">
            <v>LB</v>
          </cell>
          <cell r="J631">
            <v>12183</v>
          </cell>
        </row>
        <row r="632">
          <cell r="A632">
            <v>91159345</v>
          </cell>
          <cell r="B632" t="str">
            <v>CR45-7     AGA KUBV 30KW 50PEO</v>
          </cell>
          <cell r="C632" t="str">
            <v>CR045</v>
          </cell>
          <cell r="D632" t="str">
            <v>30</v>
          </cell>
          <cell r="E632" t="str">
            <v>5700394601580</v>
          </cell>
          <cell r="F632">
            <v>0</v>
          </cell>
          <cell r="G632" t="str">
            <v>LB</v>
          </cell>
          <cell r="H632">
            <v>0</v>
          </cell>
          <cell r="I632" t="str">
            <v>LB</v>
          </cell>
          <cell r="J632">
            <v>12265</v>
          </cell>
        </row>
        <row r="633">
          <cell r="A633">
            <v>91159325</v>
          </cell>
          <cell r="B633" t="str">
            <v>CR45-7     AGA KUBE 30KW 50PEO</v>
          </cell>
          <cell r="C633" t="str">
            <v>CR045</v>
          </cell>
          <cell r="D633" t="str">
            <v>30</v>
          </cell>
          <cell r="E633" t="str">
            <v>5700394601382</v>
          </cell>
          <cell r="F633">
            <v>0</v>
          </cell>
          <cell r="G633" t="str">
            <v>LB</v>
          </cell>
          <cell r="H633">
            <v>0</v>
          </cell>
          <cell r="I633" t="str">
            <v>LB</v>
          </cell>
          <cell r="J633">
            <v>12183</v>
          </cell>
        </row>
        <row r="634">
          <cell r="A634">
            <v>96698363</v>
          </cell>
          <cell r="B634" t="str">
            <v>CR45-6-2 K-G-A-E-HQQE 3x230/460 60 HZ</v>
          </cell>
          <cell r="C634" t="str">
            <v>CR045</v>
          </cell>
          <cell r="D634" t="str">
            <v>3L</v>
          </cell>
          <cell r="E634" t="str">
            <v>5700837455459</v>
          </cell>
          <cell r="F634">
            <v>784.66835040000001</v>
          </cell>
          <cell r="G634" t="str">
            <v>LB</v>
          </cell>
          <cell r="H634">
            <v>766.76683600000001</v>
          </cell>
          <cell r="I634" t="str">
            <v>LB</v>
          </cell>
          <cell r="J634">
            <v>22165</v>
          </cell>
        </row>
        <row r="635">
          <cell r="A635">
            <v>96419253</v>
          </cell>
          <cell r="B635" t="str">
            <v>CR45-6-2 A-G-A-V-HQQV 3x230/460 60 HZ</v>
          </cell>
          <cell r="C635" t="str">
            <v>CR045</v>
          </cell>
          <cell r="D635" t="str">
            <v>30</v>
          </cell>
          <cell r="E635" t="str">
            <v>5700390752699</v>
          </cell>
          <cell r="F635">
            <v>784.66835040000001</v>
          </cell>
          <cell r="G635" t="str">
            <v>LB</v>
          </cell>
          <cell r="H635">
            <v>766.76683600000001</v>
          </cell>
          <cell r="I635" t="str">
            <v>LB</v>
          </cell>
          <cell r="J635">
            <v>21678</v>
          </cell>
        </row>
        <row r="636">
          <cell r="A636">
            <v>96419236</v>
          </cell>
          <cell r="B636" t="str">
            <v>CR45-6-2 A-G-A-V-HQQV 3x230/460 60 HZ</v>
          </cell>
          <cell r="C636" t="str">
            <v>CR045</v>
          </cell>
          <cell r="D636" t="str">
            <v>30</v>
          </cell>
          <cell r="E636" t="str">
            <v>5700390751999</v>
          </cell>
          <cell r="F636">
            <v>656.53583600000002</v>
          </cell>
          <cell r="G636" t="str">
            <v>LB</v>
          </cell>
          <cell r="H636">
            <v>638.63432159999991</v>
          </cell>
          <cell r="I636" t="str">
            <v>LB</v>
          </cell>
          <cell r="J636">
            <v>19104</v>
          </cell>
        </row>
        <row r="637">
          <cell r="A637">
            <v>98413484</v>
          </cell>
          <cell r="B637" t="str">
            <v>CR45-6-2 A-G-A-V-HQQV 3x230/400 50 HZ</v>
          </cell>
          <cell r="C637" t="str">
            <v>CR045</v>
          </cell>
          <cell r="D637" t="str">
            <v>30</v>
          </cell>
          <cell r="E637" t="str">
            <v>5711494603152</v>
          </cell>
          <cell r="F637">
            <v>567.46918799999992</v>
          </cell>
          <cell r="G637" t="str">
            <v>LB</v>
          </cell>
          <cell r="H637">
            <v>481.92993199999995</v>
          </cell>
          <cell r="I637" t="str">
            <v>LB</v>
          </cell>
          <cell r="J637">
            <v>16332</v>
          </cell>
        </row>
        <row r="638">
          <cell r="A638">
            <v>96415839</v>
          </cell>
          <cell r="B638" t="str">
            <v>CR45-6-2 A-G-A-V-HQQV 324/326TSC 60 HZ</v>
          </cell>
          <cell r="C638" t="str">
            <v>CR045</v>
          </cell>
          <cell r="D638" t="str">
            <v>30</v>
          </cell>
          <cell r="E638" t="str">
            <v>5700390649654</v>
          </cell>
          <cell r="F638">
            <v>229.1041104</v>
          </cell>
          <cell r="G638" t="str">
            <v>LB</v>
          </cell>
          <cell r="H638">
            <v>211.20259599999997</v>
          </cell>
          <cell r="I638" t="str">
            <v>LB</v>
          </cell>
          <cell r="J638">
            <v>11182</v>
          </cell>
        </row>
        <row r="639">
          <cell r="A639">
            <v>96419148</v>
          </cell>
          <cell r="B639" t="str">
            <v>CR45-6-2 A-G-A-E-HQQE 3x230/460 60 HZ</v>
          </cell>
          <cell r="C639" t="str">
            <v>CR045</v>
          </cell>
          <cell r="D639" t="str">
            <v>30</v>
          </cell>
          <cell r="E639" t="str">
            <v>5700390748654</v>
          </cell>
          <cell r="F639">
            <v>784.66835040000001</v>
          </cell>
          <cell r="G639" t="str">
            <v>LB</v>
          </cell>
          <cell r="H639">
            <v>766.76683600000001</v>
          </cell>
          <cell r="I639" t="str">
            <v>LB</v>
          </cell>
          <cell r="J639">
            <v>21596</v>
          </cell>
        </row>
        <row r="640">
          <cell r="A640">
            <v>96419131</v>
          </cell>
          <cell r="B640" t="str">
            <v>CR45-6-2 A-G-A-E-HQQE 3x230/460 60 HZ</v>
          </cell>
          <cell r="C640" t="str">
            <v>CR045</v>
          </cell>
          <cell r="D640" t="str">
            <v>30</v>
          </cell>
          <cell r="E640" t="str">
            <v>5700390747954</v>
          </cell>
          <cell r="F640">
            <v>656.53583600000002</v>
          </cell>
          <cell r="G640" t="str">
            <v>LB</v>
          </cell>
          <cell r="H640">
            <v>638.63432159999991</v>
          </cell>
          <cell r="I640" t="str">
            <v>LB</v>
          </cell>
          <cell r="J640">
            <v>19022</v>
          </cell>
        </row>
        <row r="641">
          <cell r="A641">
            <v>98413461</v>
          </cell>
          <cell r="B641" t="str">
            <v>CR45-6-2 A-G-A-E-HQQE 3x230/400 50 HZ</v>
          </cell>
          <cell r="C641" t="str">
            <v>CR045</v>
          </cell>
          <cell r="D641" t="str">
            <v>30</v>
          </cell>
          <cell r="E641" t="str">
            <v>5711494602575</v>
          </cell>
          <cell r="F641">
            <v>567.46918799999992</v>
          </cell>
          <cell r="G641" t="str">
            <v>LB</v>
          </cell>
          <cell r="H641">
            <v>481.92993199999995</v>
          </cell>
          <cell r="I641" t="str">
            <v>LB</v>
          </cell>
          <cell r="J641">
            <v>16250</v>
          </cell>
        </row>
        <row r="642">
          <cell r="A642">
            <v>96415825</v>
          </cell>
          <cell r="B642" t="str">
            <v>CR45-6-2 A-G-A-E-HQQE 324/326TSC 60 HZ</v>
          </cell>
          <cell r="C642" t="str">
            <v>CR045</v>
          </cell>
          <cell r="D642" t="str">
            <v>30</v>
          </cell>
          <cell r="E642" t="str">
            <v>5700390649111</v>
          </cell>
          <cell r="F642">
            <v>229.1041104</v>
          </cell>
          <cell r="G642" t="str">
            <v>LB</v>
          </cell>
          <cell r="H642">
            <v>211.20259599999997</v>
          </cell>
          <cell r="I642" t="str">
            <v>LB</v>
          </cell>
          <cell r="J642">
            <v>11100</v>
          </cell>
        </row>
        <row r="643">
          <cell r="A643">
            <v>91159342</v>
          </cell>
          <cell r="B643" t="str">
            <v>CR45-6-2   AGA KUBV 22KW 50PEO</v>
          </cell>
          <cell r="C643" t="str">
            <v>CR045</v>
          </cell>
          <cell r="D643" t="str">
            <v>30</v>
          </cell>
          <cell r="E643" t="str">
            <v>5700394601559</v>
          </cell>
          <cell r="F643">
            <v>0</v>
          </cell>
          <cell r="G643" t="str">
            <v>LB</v>
          </cell>
          <cell r="H643">
            <v>0</v>
          </cell>
          <cell r="I643" t="str">
            <v>LB</v>
          </cell>
          <cell r="J643">
            <v>11182</v>
          </cell>
        </row>
        <row r="644">
          <cell r="A644">
            <v>91159322</v>
          </cell>
          <cell r="B644" t="str">
            <v>CR45-6-2   AGA KUBE 22KW 50PEO</v>
          </cell>
          <cell r="C644" t="str">
            <v>CR045</v>
          </cell>
          <cell r="D644" t="str">
            <v>30</v>
          </cell>
          <cell r="E644" t="str">
            <v>5700394601351</v>
          </cell>
          <cell r="F644">
            <v>0</v>
          </cell>
          <cell r="G644" t="str">
            <v>LB</v>
          </cell>
          <cell r="H644">
            <v>0</v>
          </cell>
          <cell r="I644" t="str">
            <v>LB</v>
          </cell>
          <cell r="J644">
            <v>11100</v>
          </cell>
        </row>
        <row r="645">
          <cell r="A645" t="str">
            <v>35Z53482</v>
          </cell>
          <cell r="B645" t="str">
            <v>CR45-6 K-G-A-E-HQQE 3x230/460 60 HZ</v>
          </cell>
          <cell r="C645" t="str">
            <v>CR045</v>
          </cell>
          <cell r="D645" t="str">
            <v>3L</v>
          </cell>
          <cell r="E645" t="str">
            <v>5700830578834</v>
          </cell>
          <cell r="F645">
            <v>784.66835040000001</v>
          </cell>
          <cell r="G645" t="str">
            <v>LB</v>
          </cell>
          <cell r="H645">
            <v>766.76683600000001</v>
          </cell>
          <cell r="I645" t="str">
            <v>LB</v>
          </cell>
          <cell r="J645">
            <v>22165</v>
          </cell>
        </row>
        <row r="646">
          <cell r="A646">
            <v>96419254</v>
          </cell>
          <cell r="B646" t="str">
            <v>CR45-6 A-G-A-V-HQQV 3x230/460 60 HZ</v>
          </cell>
          <cell r="C646" t="str">
            <v>CR045</v>
          </cell>
          <cell r="D646" t="str">
            <v>30</v>
          </cell>
          <cell r="E646" t="str">
            <v>5700390752705</v>
          </cell>
          <cell r="F646">
            <v>784.66835040000001</v>
          </cell>
          <cell r="G646" t="str">
            <v>LB</v>
          </cell>
          <cell r="H646">
            <v>766.76683600000001</v>
          </cell>
          <cell r="I646" t="str">
            <v>LB</v>
          </cell>
          <cell r="J646">
            <v>21678</v>
          </cell>
        </row>
        <row r="647">
          <cell r="A647">
            <v>96419237</v>
          </cell>
          <cell r="B647" t="str">
            <v>CR45-6 A-G-A-V-HQQV 3x230/460 60 HZ</v>
          </cell>
          <cell r="C647" t="str">
            <v>CR045</v>
          </cell>
          <cell r="D647" t="str">
            <v>30</v>
          </cell>
          <cell r="E647" t="str">
            <v>5700390752064</v>
          </cell>
          <cell r="F647">
            <v>656.53583600000002</v>
          </cell>
          <cell r="G647" t="str">
            <v>LB</v>
          </cell>
          <cell r="H647">
            <v>638.63432159999991</v>
          </cell>
          <cell r="I647" t="str">
            <v>LB</v>
          </cell>
          <cell r="J647">
            <v>19104</v>
          </cell>
        </row>
        <row r="648">
          <cell r="A648">
            <v>98413485</v>
          </cell>
          <cell r="B648" t="str">
            <v>CR45-6 A-G-A-V-HQQV 3x230/400 50 HZ</v>
          </cell>
          <cell r="C648" t="str">
            <v>CR045</v>
          </cell>
          <cell r="D648" t="str">
            <v>30</v>
          </cell>
          <cell r="E648" t="str">
            <v>5711494603176</v>
          </cell>
          <cell r="F648">
            <v>567.46918799999992</v>
          </cell>
          <cell r="G648" t="str">
            <v>LB</v>
          </cell>
          <cell r="H648">
            <v>481.92993199999995</v>
          </cell>
          <cell r="I648" t="str">
            <v>LB</v>
          </cell>
          <cell r="J648">
            <v>16332</v>
          </cell>
        </row>
        <row r="649">
          <cell r="A649">
            <v>96415840</v>
          </cell>
          <cell r="B649" t="str">
            <v>CR45-6 A-G-A-V-HQQV 324/326TSC 60 HZ</v>
          </cell>
          <cell r="C649" t="str">
            <v>CR045</v>
          </cell>
          <cell r="D649" t="str">
            <v>30</v>
          </cell>
          <cell r="E649" t="str">
            <v>5700390649692</v>
          </cell>
          <cell r="F649">
            <v>229.1041104</v>
          </cell>
          <cell r="G649" t="str">
            <v>LB</v>
          </cell>
          <cell r="H649">
            <v>211.20259599999997</v>
          </cell>
          <cell r="I649" t="str">
            <v>LB</v>
          </cell>
          <cell r="J649">
            <v>11182</v>
          </cell>
        </row>
        <row r="650">
          <cell r="A650">
            <v>96419149</v>
          </cell>
          <cell r="B650" t="str">
            <v>CR45-6 A-G-A-E-HQQE 3x230/460 60 HZ</v>
          </cell>
          <cell r="C650" t="str">
            <v>CR045</v>
          </cell>
          <cell r="D650" t="str">
            <v>30</v>
          </cell>
          <cell r="E650" t="str">
            <v>5700390748692</v>
          </cell>
          <cell r="F650">
            <v>784.66835040000001</v>
          </cell>
          <cell r="G650" t="str">
            <v>LB</v>
          </cell>
          <cell r="H650">
            <v>766.76683600000001</v>
          </cell>
          <cell r="I650" t="str">
            <v>LB</v>
          </cell>
          <cell r="J650">
            <v>21596</v>
          </cell>
        </row>
        <row r="651">
          <cell r="A651">
            <v>96419132</v>
          </cell>
          <cell r="B651" t="str">
            <v>CR45-6 A-G-A-E-HQQE 3x230/460 60 HZ</v>
          </cell>
          <cell r="C651" t="str">
            <v>CR045</v>
          </cell>
          <cell r="D651" t="str">
            <v>30</v>
          </cell>
          <cell r="E651" t="str">
            <v>5700390748012</v>
          </cell>
          <cell r="F651">
            <v>656.53583600000002</v>
          </cell>
          <cell r="G651" t="str">
            <v>LB</v>
          </cell>
          <cell r="H651">
            <v>638.63432159999991</v>
          </cell>
          <cell r="I651" t="str">
            <v>LB</v>
          </cell>
          <cell r="J651">
            <v>19022</v>
          </cell>
        </row>
        <row r="652">
          <cell r="A652">
            <v>98413462</v>
          </cell>
          <cell r="B652" t="str">
            <v>CR45-6 A-G-A-E-HQQE 3x230/400 50 HZ</v>
          </cell>
          <cell r="C652" t="str">
            <v>CR045</v>
          </cell>
          <cell r="D652" t="str">
            <v>30</v>
          </cell>
          <cell r="E652" t="str">
            <v>5711494602599</v>
          </cell>
          <cell r="F652">
            <v>567.46918799999992</v>
          </cell>
          <cell r="G652" t="str">
            <v>LB</v>
          </cell>
          <cell r="H652">
            <v>481.92993199999995</v>
          </cell>
          <cell r="I652" t="str">
            <v>LB</v>
          </cell>
          <cell r="J652">
            <v>16250</v>
          </cell>
        </row>
        <row r="653">
          <cell r="A653">
            <v>96415826</v>
          </cell>
          <cell r="B653" t="str">
            <v>CR45-6 A-G-A-E-HQQE 324/326TSC 60 HZ</v>
          </cell>
          <cell r="C653" t="str">
            <v>CR045</v>
          </cell>
          <cell r="D653" t="str">
            <v>30</v>
          </cell>
          <cell r="E653" t="str">
            <v>5700390649173</v>
          </cell>
          <cell r="F653">
            <v>229.1041104</v>
          </cell>
          <cell r="G653" t="str">
            <v>LB</v>
          </cell>
          <cell r="H653">
            <v>211.20259599999997</v>
          </cell>
          <cell r="I653" t="str">
            <v>LB</v>
          </cell>
          <cell r="J653">
            <v>11100</v>
          </cell>
        </row>
        <row r="654">
          <cell r="A654">
            <v>91159343</v>
          </cell>
          <cell r="B654" t="str">
            <v>CR45-6     AGA KUBV 22KW 50PEO</v>
          </cell>
          <cell r="C654" t="str">
            <v>CR045</v>
          </cell>
          <cell r="D654" t="str">
            <v>30</v>
          </cell>
          <cell r="E654" t="str">
            <v>5700394601566</v>
          </cell>
          <cell r="F654">
            <v>0</v>
          </cell>
          <cell r="G654" t="str">
            <v>LB</v>
          </cell>
          <cell r="H654">
            <v>0</v>
          </cell>
          <cell r="I654" t="str">
            <v>LB</v>
          </cell>
          <cell r="J654">
            <v>11182</v>
          </cell>
        </row>
        <row r="655">
          <cell r="A655">
            <v>91159323</v>
          </cell>
          <cell r="B655" t="str">
            <v>CR45-6     AGA KUBE 22KW 50PEO</v>
          </cell>
          <cell r="C655" t="str">
            <v>CR045</v>
          </cell>
          <cell r="D655" t="str">
            <v>30</v>
          </cell>
          <cell r="E655" t="str">
            <v>5700394601368</v>
          </cell>
          <cell r="F655">
            <v>0</v>
          </cell>
          <cell r="G655" t="str">
            <v>LB</v>
          </cell>
          <cell r="H655">
            <v>0</v>
          </cell>
          <cell r="I655" t="str">
            <v>LB</v>
          </cell>
          <cell r="J655">
            <v>11100</v>
          </cell>
        </row>
        <row r="656">
          <cell r="A656">
            <v>99147152</v>
          </cell>
          <cell r="B656" t="str">
            <v>CR45-5-2 K-G-A-E-HQQE 3x230/460 60 HZ</v>
          </cell>
          <cell r="C656" t="str">
            <v>CR045</v>
          </cell>
          <cell r="D656" t="str">
            <v>3L</v>
          </cell>
          <cell r="E656" t="str">
            <v>5712607625948</v>
          </cell>
          <cell r="F656">
            <v>701.33371439999996</v>
          </cell>
          <cell r="G656" t="str">
            <v>LB</v>
          </cell>
          <cell r="H656">
            <v>683.43219999999997</v>
          </cell>
          <cell r="I656" t="str">
            <v>LB</v>
          </cell>
          <cell r="J656">
            <v>18838</v>
          </cell>
        </row>
        <row r="657">
          <cell r="A657">
            <v>99146550</v>
          </cell>
          <cell r="B657" t="str">
            <v>CR45-5-2 A-G-A-V-HQQV 3x230/460 60 HZ</v>
          </cell>
          <cell r="C657" t="str">
            <v>CR045</v>
          </cell>
          <cell r="D657" t="str">
            <v>06</v>
          </cell>
          <cell r="E657" t="str">
            <v>5712607614287</v>
          </cell>
          <cell r="F657">
            <v>701.33371439999996</v>
          </cell>
          <cell r="G657" t="str">
            <v>LB</v>
          </cell>
          <cell r="H657">
            <v>683.43219999999997</v>
          </cell>
          <cell r="I657" t="str">
            <v>LB</v>
          </cell>
          <cell r="J657">
            <v>18351</v>
          </cell>
        </row>
        <row r="658">
          <cell r="A658">
            <v>99139248</v>
          </cell>
          <cell r="B658" t="str">
            <v>CR45-5-2 A-G-A-V-HQQV 3x230/460 60 HZ</v>
          </cell>
          <cell r="C658" t="str">
            <v>CR045</v>
          </cell>
          <cell r="D658" t="str">
            <v>06</v>
          </cell>
          <cell r="E658" t="str">
            <v>5712607477226</v>
          </cell>
          <cell r="F658">
            <v>591.12476059999995</v>
          </cell>
          <cell r="G658" t="str">
            <v>LB</v>
          </cell>
          <cell r="H658">
            <v>573.22324619999995</v>
          </cell>
          <cell r="I658" t="str">
            <v>LB</v>
          </cell>
          <cell r="J658">
            <v>16792</v>
          </cell>
        </row>
        <row r="659">
          <cell r="A659">
            <v>98413482</v>
          </cell>
          <cell r="B659" t="str">
            <v>CR45-5-2 A-G-A-V-HQQV 3x230/400 50 HZ</v>
          </cell>
          <cell r="C659" t="str">
            <v>CR045</v>
          </cell>
          <cell r="D659" t="str">
            <v>30</v>
          </cell>
          <cell r="E659" t="str">
            <v>5711494603114</v>
          </cell>
          <cell r="F659">
            <v>500.88966399999993</v>
          </cell>
          <cell r="G659" t="str">
            <v>LB</v>
          </cell>
          <cell r="H659">
            <v>428.13720399999994</v>
          </cell>
          <cell r="I659" t="str">
            <v>LB</v>
          </cell>
          <cell r="J659">
            <v>14345</v>
          </cell>
        </row>
        <row r="660">
          <cell r="A660">
            <v>99170789</v>
          </cell>
          <cell r="B660" t="str">
            <v>CR45-5-2 A-G-A-V-HQQV 324/326TSC 60 HZ</v>
          </cell>
          <cell r="C660" t="str">
            <v>CR045</v>
          </cell>
          <cell r="D660">
            <v>30</v>
          </cell>
          <cell r="E660" t="str">
            <v>5712608039713</v>
          </cell>
          <cell r="F660">
            <v>198.03660535999998</v>
          </cell>
          <cell r="G660" t="str">
            <v>LB</v>
          </cell>
          <cell r="H660">
            <v>180.13509095999999</v>
          </cell>
          <cell r="I660" t="str">
            <v>LB</v>
          </cell>
          <cell r="J660">
            <v>10505</v>
          </cell>
        </row>
        <row r="661">
          <cell r="A661">
            <v>99146549</v>
          </cell>
          <cell r="B661" t="str">
            <v>CR45-5-2 A-G-A-E-HQQE 3x230/460 60 HZ</v>
          </cell>
          <cell r="C661" t="str">
            <v>CR045</v>
          </cell>
          <cell r="D661" t="str">
            <v>30</v>
          </cell>
          <cell r="E661" t="str">
            <v>5712607614256</v>
          </cell>
          <cell r="F661">
            <v>701.33371439999996</v>
          </cell>
          <cell r="G661" t="str">
            <v>LB</v>
          </cell>
          <cell r="H661">
            <v>683.43219999999997</v>
          </cell>
          <cell r="I661" t="str">
            <v>LB</v>
          </cell>
          <cell r="J661">
            <v>18269</v>
          </cell>
        </row>
        <row r="662">
          <cell r="A662">
            <v>97994614</v>
          </cell>
          <cell r="B662" t="str">
            <v>CR45-5-2 A-G-A-E-HQQE 3x230/460 60 HZ</v>
          </cell>
          <cell r="C662" t="str">
            <v>CR045</v>
          </cell>
          <cell r="D662" t="str">
            <v>30</v>
          </cell>
          <cell r="E662" t="str">
            <v>5710627567156</v>
          </cell>
          <cell r="F662">
            <v>591.12476059999995</v>
          </cell>
          <cell r="G662" t="str">
            <v>LB</v>
          </cell>
          <cell r="H662">
            <v>573.22324619999995</v>
          </cell>
          <cell r="I662" t="str">
            <v>LB</v>
          </cell>
          <cell r="J662">
            <v>16710</v>
          </cell>
        </row>
        <row r="663">
          <cell r="A663">
            <v>98413459</v>
          </cell>
          <cell r="B663" t="str">
            <v>CR45-5-2 A-G-A-E-HQQE 3x230/400 50 HZ</v>
          </cell>
          <cell r="C663" t="str">
            <v>CR045</v>
          </cell>
          <cell r="D663" t="str">
            <v>30</v>
          </cell>
          <cell r="E663" t="str">
            <v>5711494602513</v>
          </cell>
          <cell r="F663">
            <v>500.88966399999993</v>
          </cell>
          <cell r="G663" t="str">
            <v>LB</v>
          </cell>
          <cell r="H663">
            <v>428.13720399999994</v>
          </cell>
          <cell r="I663" t="str">
            <v>LB</v>
          </cell>
          <cell r="J663">
            <v>14263</v>
          </cell>
        </row>
        <row r="664">
          <cell r="A664">
            <v>99170788</v>
          </cell>
          <cell r="B664" t="str">
            <v>CR45-5-2 A-G-A-E-HQQE 324/326TSC 60 HZ</v>
          </cell>
          <cell r="C664" t="str">
            <v>CR045</v>
          </cell>
          <cell r="D664">
            <v>30</v>
          </cell>
          <cell r="E664" t="str">
            <v>5712608039706</v>
          </cell>
          <cell r="F664">
            <v>198.03660535999998</v>
          </cell>
          <cell r="G664" t="str">
            <v>LB</v>
          </cell>
          <cell r="H664">
            <v>180.13509095999999</v>
          </cell>
          <cell r="I664" t="str">
            <v>LB</v>
          </cell>
          <cell r="J664">
            <v>10423</v>
          </cell>
        </row>
        <row r="665">
          <cell r="A665">
            <v>91159340</v>
          </cell>
          <cell r="B665" t="str">
            <v>CR45-5-2  AGA KUBV 18.5K 50PEO</v>
          </cell>
          <cell r="C665" t="str">
            <v>CR045</v>
          </cell>
          <cell r="D665" t="str">
            <v>30</v>
          </cell>
          <cell r="E665" t="str">
            <v>5700394601535</v>
          </cell>
          <cell r="F665">
            <v>0</v>
          </cell>
          <cell r="G665" t="str">
            <v>LB</v>
          </cell>
          <cell r="H665">
            <v>0</v>
          </cell>
          <cell r="I665" t="str">
            <v>LB</v>
          </cell>
          <cell r="J665">
            <v>10505</v>
          </cell>
        </row>
        <row r="666">
          <cell r="A666">
            <v>91159320</v>
          </cell>
          <cell r="B666" t="str">
            <v>CR45-5-2  AGA KUBE 18.5K 50PEO</v>
          </cell>
          <cell r="C666" t="str">
            <v>CR045</v>
          </cell>
          <cell r="D666" t="str">
            <v>30</v>
          </cell>
          <cell r="E666" t="str">
            <v>5700394601337</v>
          </cell>
          <cell r="F666">
            <v>0</v>
          </cell>
          <cell r="G666" t="str">
            <v>LB</v>
          </cell>
          <cell r="H666">
            <v>0</v>
          </cell>
          <cell r="I666" t="str">
            <v>LB</v>
          </cell>
          <cell r="J666">
            <v>10423</v>
          </cell>
        </row>
        <row r="667">
          <cell r="A667">
            <v>97787938</v>
          </cell>
          <cell r="B667" t="str">
            <v>CR45-5-1 K-G-A-E-HQQE 3x230/460 60 HZ</v>
          </cell>
          <cell r="C667" t="str">
            <v>CR045</v>
          </cell>
          <cell r="D667" t="str">
            <v>3L</v>
          </cell>
          <cell r="E667" t="str">
            <v>5710624739457</v>
          </cell>
          <cell r="F667">
            <v>769.67693439999994</v>
          </cell>
          <cell r="G667" t="str">
            <v>LB</v>
          </cell>
          <cell r="H667">
            <v>751.77541999999994</v>
          </cell>
          <cell r="I667" t="str">
            <v>LB</v>
          </cell>
          <cell r="J667">
            <v>21488</v>
          </cell>
        </row>
        <row r="668">
          <cell r="A668">
            <v>99146551</v>
          </cell>
          <cell r="B668" t="str">
            <v>CR45-5-1 A-G-A-V-HQQV 3x230/460 60 HZ</v>
          </cell>
          <cell r="C668" t="str">
            <v>CR045</v>
          </cell>
          <cell r="D668" t="str">
            <v>06</v>
          </cell>
          <cell r="E668" t="str">
            <v>5712607614317</v>
          </cell>
          <cell r="F668">
            <v>701.33371439999996</v>
          </cell>
          <cell r="G668" t="str">
            <v>LB</v>
          </cell>
          <cell r="H668">
            <v>683.43219999999997</v>
          </cell>
          <cell r="I668" t="str">
            <v>LB</v>
          </cell>
          <cell r="J668">
            <v>18351</v>
          </cell>
        </row>
        <row r="669">
          <cell r="A669">
            <v>99139249</v>
          </cell>
          <cell r="B669" t="str">
            <v>CR45-5-1 A-G-A-V-HQQV 3x230/460 60 HZ</v>
          </cell>
          <cell r="C669" t="str">
            <v>CR045</v>
          </cell>
          <cell r="D669" t="str">
            <v>06</v>
          </cell>
          <cell r="E669" t="str">
            <v>5712607477356</v>
          </cell>
          <cell r="F669">
            <v>591.12476059999995</v>
          </cell>
          <cell r="G669" t="str">
            <v>LB</v>
          </cell>
          <cell r="H669">
            <v>573.22324619999995</v>
          </cell>
          <cell r="I669" t="str">
            <v>LB</v>
          </cell>
          <cell r="J669">
            <v>16792</v>
          </cell>
        </row>
        <row r="670">
          <cell r="A670">
            <v>99170754</v>
          </cell>
          <cell r="B670" t="str">
            <v>CR45-5-1 A-G-A-V-HQQV 324/326TSC 60 HZ</v>
          </cell>
          <cell r="C670" t="str">
            <v>CR045</v>
          </cell>
          <cell r="D670">
            <v>30</v>
          </cell>
          <cell r="E670" t="str">
            <v>5712608039362</v>
          </cell>
          <cell r="F670">
            <v>198.03660535999998</v>
          </cell>
          <cell r="G670" t="str">
            <v>LB</v>
          </cell>
          <cell r="H670">
            <v>180.13509095999999</v>
          </cell>
          <cell r="I670" t="str">
            <v>LB</v>
          </cell>
          <cell r="J670">
            <v>10505</v>
          </cell>
        </row>
        <row r="671">
          <cell r="A671" t="str">
            <v>35Z53467</v>
          </cell>
          <cell r="B671" t="str">
            <v>CR45-5-1 A-G-A-E-HQQE 3x230/460 60 HZ</v>
          </cell>
          <cell r="C671" t="str">
            <v>CR045</v>
          </cell>
          <cell r="D671" t="str">
            <v>30</v>
          </cell>
          <cell r="E671" t="str">
            <v>5700830461587</v>
          </cell>
          <cell r="F671">
            <v>701.33371439999996</v>
          </cell>
          <cell r="G671" t="str">
            <v>LB</v>
          </cell>
          <cell r="H671">
            <v>683.43219999999997</v>
          </cell>
          <cell r="I671" t="str">
            <v>LB</v>
          </cell>
          <cell r="J671">
            <v>18269</v>
          </cell>
        </row>
        <row r="672">
          <cell r="A672">
            <v>99139244</v>
          </cell>
          <cell r="B672" t="str">
            <v>CR45-5-1 A-G-A-E-HQQE 3x230/460 60 HZ</v>
          </cell>
          <cell r="C672" t="str">
            <v>CR045</v>
          </cell>
          <cell r="D672" t="str">
            <v>30</v>
          </cell>
          <cell r="E672" t="str">
            <v>5712607477103</v>
          </cell>
          <cell r="F672">
            <v>591.12476059999995</v>
          </cell>
          <cell r="G672" t="str">
            <v>LB</v>
          </cell>
          <cell r="H672">
            <v>573.22324619999995</v>
          </cell>
          <cell r="I672" t="str">
            <v>LB</v>
          </cell>
          <cell r="J672">
            <v>16710</v>
          </cell>
        </row>
        <row r="673">
          <cell r="A673">
            <v>99170742</v>
          </cell>
          <cell r="B673" t="str">
            <v>CR45-5-1 A-G-A-E-HQQE 324/326TSC 60 HZ</v>
          </cell>
          <cell r="C673" t="str">
            <v>CR045</v>
          </cell>
          <cell r="D673">
            <v>30</v>
          </cell>
          <cell r="E673" t="str">
            <v>5712608039348</v>
          </cell>
          <cell r="F673">
            <v>198.03660535999998</v>
          </cell>
          <cell r="G673" t="str">
            <v>LB</v>
          </cell>
          <cell r="H673">
            <v>180.13509095999999</v>
          </cell>
          <cell r="I673" t="str">
            <v>LB</v>
          </cell>
          <cell r="J673">
            <v>10423</v>
          </cell>
        </row>
        <row r="674">
          <cell r="A674">
            <v>97787939</v>
          </cell>
          <cell r="B674" t="str">
            <v>CR45-5 K-G-A-E-HQQE 3x230/460 60 HZ</v>
          </cell>
          <cell r="C674" t="str">
            <v>CR045</v>
          </cell>
          <cell r="D674" t="str">
            <v>3L</v>
          </cell>
          <cell r="E674" t="str">
            <v>5710624739488</v>
          </cell>
          <cell r="F674">
            <v>769.67693439999994</v>
          </cell>
          <cell r="G674" t="str">
            <v>LB</v>
          </cell>
          <cell r="H674">
            <v>751.77541999999994</v>
          </cell>
          <cell r="I674" t="str">
            <v>LB</v>
          </cell>
          <cell r="J674">
            <v>21488</v>
          </cell>
        </row>
        <row r="675">
          <cell r="A675">
            <v>99146552</v>
          </cell>
          <cell r="B675" t="str">
            <v>CR45-5 A-G-A-V-HQQV 3x230/460 60 HZ</v>
          </cell>
          <cell r="C675" t="str">
            <v>CR045</v>
          </cell>
          <cell r="D675" t="str">
            <v>06</v>
          </cell>
          <cell r="E675" t="str">
            <v>5712607614348</v>
          </cell>
          <cell r="F675">
            <v>701.33371439999996</v>
          </cell>
          <cell r="G675" t="str">
            <v>LB</v>
          </cell>
          <cell r="H675">
            <v>683.43219999999997</v>
          </cell>
          <cell r="I675" t="str">
            <v>LB</v>
          </cell>
          <cell r="J675">
            <v>18351</v>
          </cell>
        </row>
        <row r="676">
          <cell r="A676">
            <v>99139250</v>
          </cell>
          <cell r="B676" t="str">
            <v>CR45-5 A-G-A-V-HQQV 3x230/460 60 HZ</v>
          </cell>
          <cell r="C676" t="str">
            <v>CR045</v>
          </cell>
          <cell r="D676" t="str">
            <v>06</v>
          </cell>
          <cell r="E676" t="str">
            <v>5712607477387</v>
          </cell>
          <cell r="F676">
            <v>591.12476059999995</v>
          </cell>
          <cell r="G676" t="str">
            <v>LB</v>
          </cell>
          <cell r="H676">
            <v>573.22324619999995</v>
          </cell>
          <cell r="I676" t="str">
            <v>LB</v>
          </cell>
          <cell r="J676">
            <v>16792</v>
          </cell>
        </row>
        <row r="677">
          <cell r="A677">
            <v>98413483</v>
          </cell>
          <cell r="B677" t="str">
            <v>CR45-5 A-G-A-V-HQQV 3x230/400 50 HZ</v>
          </cell>
          <cell r="C677" t="str">
            <v>CR045</v>
          </cell>
          <cell r="D677" t="str">
            <v>30</v>
          </cell>
          <cell r="E677" t="str">
            <v>5711494603138</v>
          </cell>
          <cell r="F677">
            <v>500.88966399999993</v>
          </cell>
          <cell r="G677" t="str">
            <v>LB</v>
          </cell>
          <cell r="H677">
            <v>428.13720399999994</v>
          </cell>
          <cell r="I677" t="str">
            <v>LB</v>
          </cell>
          <cell r="J677">
            <v>14345</v>
          </cell>
        </row>
        <row r="678">
          <cell r="A678">
            <v>99170755</v>
          </cell>
          <cell r="B678" t="str">
            <v>CR45-5 A-G-A-V-HQQV 324/326TSC 60 HZ</v>
          </cell>
          <cell r="C678" t="str">
            <v>CR045</v>
          </cell>
          <cell r="D678">
            <v>30</v>
          </cell>
          <cell r="E678" t="str">
            <v>5712608039379</v>
          </cell>
          <cell r="F678">
            <v>198.03660535999998</v>
          </cell>
          <cell r="G678" t="str">
            <v>LB</v>
          </cell>
          <cell r="H678">
            <v>180.13509095999999</v>
          </cell>
          <cell r="I678" t="str">
            <v>LB</v>
          </cell>
          <cell r="J678">
            <v>10505</v>
          </cell>
        </row>
        <row r="679">
          <cell r="A679">
            <v>96654334</v>
          </cell>
          <cell r="B679" t="str">
            <v>CR45-5 A-G-A-E-HQQE 3x230/460 60 HZ</v>
          </cell>
          <cell r="C679" t="str">
            <v>CR045</v>
          </cell>
          <cell r="D679" t="str">
            <v>30</v>
          </cell>
          <cell r="E679" t="str">
            <v>5700836883888</v>
          </cell>
          <cell r="F679">
            <v>701.33371439999996</v>
          </cell>
          <cell r="G679" t="str">
            <v>LB</v>
          </cell>
          <cell r="H679">
            <v>683.43219999999997</v>
          </cell>
          <cell r="I679" t="str">
            <v>LB</v>
          </cell>
          <cell r="J679">
            <v>18269</v>
          </cell>
        </row>
        <row r="680">
          <cell r="A680">
            <v>99130950</v>
          </cell>
          <cell r="B680" t="str">
            <v>CR45-5 A-G-A-E-HQQE 3x230/460 60 HZ</v>
          </cell>
          <cell r="C680" t="str">
            <v>CR045</v>
          </cell>
          <cell r="D680" t="str">
            <v>30</v>
          </cell>
          <cell r="E680" t="str">
            <v>5712607330224</v>
          </cell>
          <cell r="F680">
            <v>591.12476059999995</v>
          </cell>
          <cell r="G680" t="str">
            <v>LB</v>
          </cell>
          <cell r="H680">
            <v>573.22324619999995</v>
          </cell>
          <cell r="I680" t="str">
            <v>LB</v>
          </cell>
          <cell r="J680">
            <v>16710</v>
          </cell>
        </row>
        <row r="681">
          <cell r="A681">
            <v>98413460</v>
          </cell>
          <cell r="B681" t="str">
            <v>CR45-5 A-G-A-E-HQQE 3x230/400 50 HZ</v>
          </cell>
          <cell r="C681" t="str">
            <v>CR045</v>
          </cell>
          <cell r="D681" t="str">
            <v>30</v>
          </cell>
          <cell r="E681" t="str">
            <v>5711494602544</v>
          </cell>
          <cell r="F681">
            <v>500.88966399999993</v>
          </cell>
          <cell r="G681" t="str">
            <v>LB</v>
          </cell>
          <cell r="H681">
            <v>428.13720399999994</v>
          </cell>
          <cell r="I681" t="str">
            <v>LB</v>
          </cell>
          <cell r="J681">
            <v>14263</v>
          </cell>
        </row>
        <row r="682">
          <cell r="A682">
            <v>99170753</v>
          </cell>
          <cell r="B682" t="str">
            <v>CR45-5 A-G-A-E-HQQE 324/326TSC 60 HZ</v>
          </cell>
          <cell r="C682" t="str">
            <v>CR045</v>
          </cell>
          <cell r="D682" t="str">
            <v>30</v>
          </cell>
          <cell r="E682" t="str">
            <v>5712608039355</v>
          </cell>
          <cell r="F682">
            <v>198.03660535999998</v>
          </cell>
          <cell r="G682" t="str">
            <v>LB</v>
          </cell>
          <cell r="H682">
            <v>180.13509095999999</v>
          </cell>
          <cell r="I682" t="str">
            <v>LB</v>
          </cell>
          <cell r="J682">
            <v>10423</v>
          </cell>
        </row>
        <row r="683">
          <cell r="A683">
            <v>91159341</v>
          </cell>
          <cell r="B683" t="str">
            <v>CR45-5    AGA KUBV 18.5K 50PEO</v>
          </cell>
          <cell r="C683" t="str">
            <v>CR045</v>
          </cell>
          <cell r="D683" t="str">
            <v>30</v>
          </cell>
          <cell r="E683" t="str">
            <v>5700394601542</v>
          </cell>
          <cell r="F683">
            <v>0</v>
          </cell>
          <cell r="G683" t="str">
            <v>LB</v>
          </cell>
          <cell r="H683">
            <v>0</v>
          </cell>
          <cell r="I683" t="str">
            <v>LB</v>
          </cell>
          <cell r="J683">
            <v>10505</v>
          </cell>
        </row>
        <row r="684">
          <cell r="A684">
            <v>99160123</v>
          </cell>
          <cell r="B684" t="str">
            <v>CR45-4-2 K-G-A-E-HQQE 3x230/460 60 HZ</v>
          </cell>
          <cell r="C684" t="str">
            <v>CR045</v>
          </cell>
          <cell r="D684" t="str">
            <v>3L</v>
          </cell>
          <cell r="E684" t="str">
            <v>5712607854546</v>
          </cell>
          <cell r="F684">
            <v>687.44460839999988</v>
          </cell>
          <cell r="G684" t="str">
            <v>LB</v>
          </cell>
          <cell r="H684">
            <v>669.54309399999988</v>
          </cell>
          <cell r="I684" t="str">
            <v>LB</v>
          </cell>
          <cell r="J684">
            <v>17803</v>
          </cell>
        </row>
        <row r="685">
          <cell r="A685">
            <v>96419247</v>
          </cell>
          <cell r="B685" t="str">
            <v>CR45-4-2 A-G-A-V-HQQV 3x230/460 60 HZ</v>
          </cell>
          <cell r="C685" t="str">
            <v>CR045</v>
          </cell>
          <cell r="D685" t="str">
            <v>30</v>
          </cell>
          <cell r="E685" t="str">
            <v>5700390752446</v>
          </cell>
          <cell r="F685">
            <v>561.89149939999993</v>
          </cell>
          <cell r="G685" t="str">
            <v>LB</v>
          </cell>
          <cell r="H685">
            <v>543.98998499999993</v>
          </cell>
          <cell r="I685" t="str">
            <v>LB</v>
          </cell>
          <cell r="J685">
            <v>14718</v>
          </cell>
        </row>
        <row r="686">
          <cell r="A686">
            <v>96419230</v>
          </cell>
          <cell r="B686" t="str">
            <v>CR45-4-2 A-G-A-V-HQQV 3x230/460 60 HZ</v>
          </cell>
          <cell r="C686" t="str">
            <v>CR045</v>
          </cell>
          <cell r="D686" t="str">
            <v>30</v>
          </cell>
          <cell r="E686" t="str">
            <v>5700390751760</v>
          </cell>
          <cell r="F686">
            <v>510.06088319999998</v>
          </cell>
          <cell r="G686" t="str">
            <v>LB</v>
          </cell>
          <cell r="H686">
            <v>492.15936879999998</v>
          </cell>
          <cell r="I686" t="str">
            <v>LB</v>
          </cell>
          <cell r="J686">
            <v>14218</v>
          </cell>
        </row>
        <row r="687">
          <cell r="A687">
            <v>98413480</v>
          </cell>
          <cell r="B687" t="str">
            <v>CR45-4-2 A-G-A-V-HQQV 3x230/400 50 HZ</v>
          </cell>
          <cell r="C687" t="str">
            <v>CR045</v>
          </cell>
          <cell r="D687" t="str">
            <v>30</v>
          </cell>
          <cell r="E687" t="str">
            <v>5711494603077</v>
          </cell>
          <cell r="F687">
            <v>464.73389599999996</v>
          </cell>
          <cell r="G687" t="str">
            <v>LB</v>
          </cell>
          <cell r="H687">
            <v>391.98143599999997</v>
          </cell>
          <cell r="I687" t="str">
            <v>LB</v>
          </cell>
          <cell r="J687">
            <v>13095</v>
          </cell>
        </row>
        <row r="688">
          <cell r="A688">
            <v>96415835</v>
          </cell>
          <cell r="B688" t="str">
            <v>CR45-4-2 A-G-A-V-HQQV 284/286TC 60 HZ</v>
          </cell>
          <cell r="C688" t="str">
            <v>CR045</v>
          </cell>
          <cell r="D688" t="str">
            <v>30</v>
          </cell>
          <cell r="E688" t="str">
            <v>5700390649494</v>
          </cell>
          <cell r="F688">
            <v>186.11402039999999</v>
          </cell>
          <cell r="G688" t="str">
            <v>LB</v>
          </cell>
          <cell r="H688">
            <v>168.21250599999999</v>
          </cell>
          <cell r="I688" t="str">
            <v>LB</v>
          </cell>
          <cell r="J688">
            <v>9470</v>
          </cell>
        </row>
        <row r="689">
          <cell r="A689">
            <v>96419142</v>
          </cell>
          <cell r="B689" t="str">
            <v>CR45-4-2 A-G-A-E-HQQE 3x230/460 60 HZ</v>
          </cell>
          <cell r="C689" t="str">
            <v>CR045</v>
          </cell>
          <cell r="D689" t="str">
            <v>30</v>
          </cell>
          <cell r="E689" t="str">
            <v>5700390748401</v>
          </cell>
          <cell r="F689">
            <v>561.89149939999993</v>
          </cell>
          <cell r="G689" t="str">
            <v>LB</v>
          </cell>
          <cell r="H689">
            <v>543.98998499999993</v>
          </cell>
          <cell r="I689" t="str">
            <v>LB</v>
          </cell>
          <cell r="J689">
            <v>14636</v>
          </cell>
        </row>
        <row r="690">
          <cell r="A690">
            <v>96419125</v>
          </cell>
          <cell r="B690" t="str">
            <v>CR45-4-2 A-G-A-E-HQQE 3x230/460 60 HZ</v>
          </cell>
          <cell r="C690" t="str">
            <v>CR045</v>
          </cell>
          <cell r="D690" t="str">
            <v>30</v>
          </cell>
          <cell r="E690" t="str">
            <v>5700390747732</v>
          </cell>
          <cell r="F690">
            <v>510.06088319999998</v>
          </cell>
          <cell r="G690" t="str">
            <v>LB</v>
          </cell>
          <cell r="H690">
            <v>492.15936879999998</v>
          </cell>
          <cell r="I690" t="str">
            <v>LB</v>
          </cell>
          <cell r="J690">
            <v>14136</v>
          </cell>
        </row>
        <row r="691">
          <cell r="A691">
            <v>98413455</v>
          </cell>
          <cell r="B691" t="str">
            <v>CR45-4-2 A-G-A-E-HQQE 3x230/400 50 HZ</v>
          </cell>
          <cell r="C691" t="str">
            <v>CR045</v>
          </cell>
          <cell r="D691" t="str">
            <v>30</v>
          </cell>
          <cell r="E691" t="str">
            <v>5711494602438</v>
          </cell>
          <cell r="F691">
            <v>464.73389599999996</v>
          </cell>
          <cell r="G691" t="str">
            <v>LB</v>
          </cell>
          <cell r="H691">
            <v>391.98143599999997</v>
          </cell>
          <cell r="I691" t="str">
            <v>LB</v>
          </cell>
          <cell r="J691">
            <v>13013</v>
          </cell>
        </row>
        <row r="692">
          <cell r="A692">
            <v>96415820</v>
          </cell>
          <cell r="B692" t="str">
            <v>CR45-4-2 A-G-A-E-HQQE 284/286TC 60 HZ</v>
          </cell>
          <cell r="C692" t="str">
            <v>CR045</v>
          </cell>
          <cell r="D692" t="str">
            <v>30</v>
          </cell>
          <cell r="E692" t="str">
            <v>5700390648947</v>
          </cell>
          <cell r="F692">
            <v>186.11402039999999</v>
          </cell>
          <cell r="G692" t="str">
            <v>LB</v>
          </cell>
          <cell r="H692">
            <v>168.21250599999999</v>
          </cell>
          <cell r="I692" t="str">
            <v>LB</v>
          </cell>
          <cell r="J692">
            <v>9388</v>
          </cell>
        </row>
        <row r="693">
          <cell r="A693">
            <v>91159338</v>
          </cell>
          <cell r="B693" t="str">
            <v>CR45-4-2   AGA KUBV 15KW 50PEO</v>
          </cell>
          <cell r="C693" t="str">
            <v>CR045</v>
          </cell>
          <cell r="D693" t="str">
            <v>30</v>
          </cell>
          <cell r="E693" t="str">
            <v>5700394601511</v>
          </cell>
          <cell r="F693">
            <v>0</v>
          </cell>
          <cell r="G693" t="str">
            <v>LB</v>
          </cell>
          <cell r="H693">
            <v>0</v>
          </cell>
          <cell r="I693" t="str">
            <v>LB</v>
          </cell>
          <cell r="J693">
            <v>9470</v>
          </cell>
        </row>
        <row r="694">
          <cell r="A694">
            <v>91159318</v>
          </cell>
          <cell r="B694" t="str">
            <v>CR45-4-2   AGA KUBE 15KW 50PEO</v>
          </cell>
          <cell r="C694" t="str">
            <v>CR045</v>
          </cell>
          <cell r="D694" t="str">
            <v>30</v>
          </cell>
          <cell r="E694" t="str">
            <v>5700394601313</v>
          </cell>
          <cell r="F694">
            <v>0</v>
          </cell>
          <cell r="G694" t="str">
            <v>LB</v>
          </cell>
          <cell r="H694">
            <v>0</v>
          </cell>
          <cell r="I694" t="str">
            <v>LB</v>
          </cell>
          <cell r="J694">
            <v>9388</v>
          </cell>
        </row>
        <row r="695">
          <cell r="A695">
            <v>99147150</v>
          </cell>
          <cell r="B695" t="str">
            <v>CR45-4-1 K-G-A-E-HQQE 3x230/460 60 HZ</v>
          </cell>
          <cell r="C695" t="str">
            <v>CR045</v>
          </cell>
          <cell r="D695" t="str">
            <v>3L</v>
          </cell>
          <cell r="E695" t="str">
            <v>5712607625887</v>
          </cell>
          <cell r="F695">
            <v>693.17662039999993</v>
          </cell>
          <cell r="G695" t="str">
            <v>LB</v>
          </cell>
          <cell r="H695">
            <v>675.27510599999994</v>
          </cell>
          <cell r="I695" t="str">
            <v>LB</v>
          </cell>
          <cell r="J695">
            <v>17803</v>
          </cell>
        </row>
        <row r="696">
          <cell r="A696">
            <v>96419248</v>
          </cell>
          <cell r="B696" t="str">
            <v>CR45-4-1 A-G-A-V-HQQV 3x230/460 60 HZ</v>
          </cell>
          <cell r="C696" t="str">
            <v>CR045</v>
          </cell>
          <cell r="D696" t="str">
            <v>30</v>
          </cell>
          <cell r="E696" t="str">
            <v>5700390752477</v>
          </cell>
          <cell r="F696">
            <v>567.62351139999998</v>
          </cell>
          <cell r="G696" t="str">
            <v>LB</v>
          </cell>
          <cell r="H696">
            <v>549.72199699999999</v>
          </cell>
          <cell r="I696" t="str">
            <v>LB</v>
          </cell>
          <cell r="J696">
            <v>14718</v>
          </cell>
        </row>
        <row r="697">
          <cell r="A697">
            <v>96419231</v>
          </cell>
          <cell r="B697" t="str">
            <v>CR45-4-1 A-G-A-V-HQQV 3x230/460 60 HZ</v>
          </cell>
          <cell r="C697" t="str">
            <v>CR045</v>
          </cell>
          <cell r="D697" t="str">
            <v>30</v>
          </cell>
          <cell r="E697" t="str">
            <v>5700390751807</v>
          </cell>
          <cell r="F697">
            <v>515.79289519999998</v>
          </cell>
          <cell r="G697" t="str">
            <v>LB</v>
          </cell>
          <cell r="H697">
            <v>497.89138079999998</v>
          </cell>
          <cell r="I697" t="str">
            <v>LB</v>
          </cell>
          <cell r="J697">
            <v>14218</v>
          </cell>
        </row>
        <row r="698">
          <cell r="A698">
            <v>96417837</v>
          </cell>
          <cell r="B698" t="str">
            <v>CR45-4-1 A-G-A-V-HQQV 284/286TC 60 HZ</v>
          </cell>
          <cell r="C698" t="str">
            <v>CR045</v>
          </cell>
          <cell r="D698" t="str">
            <v>30</v>
          </cell>
          <cell r="E698" t="str">
            <v>5700390701932</v>
          </cell>
          <cell r="F698">
            <v>191.84603239999998</v>
          </cell>
          <cell r="G698" t="str">
            <v>LB</v>
          </cell>
          <cell r="H698">
            <v>173.94451799999999</v>
          </cell>
          <cell r="I698" t="str">
            <v>LB</v>
          </cell>
          <cell r="J698">
            <v>9470</v>
          </cell>
        </row>
        <row r="699">
          <cell r="A699">
            <v>96419143</v>
          </cell>
          <cell r="B699" t="str">
            <v>CR45-4-1 A-G-A-E-HQQE 3x230/460 60 HZ</v>
          </cell>
          <cell r="C699" t="str">
            <v>CR045</v>
          </cell>
          <cell r="D699" t="str">
            <v>30</v>
          </cell>
          <cell r="E699" t="str">
            <v>5700390748449</v>
          </cell>
          <cell r="F699">
            <v>567.62351139999998</v>
          </cell>
          <cell r="G699" t="str">
            <v>LB</v>
          </cell>
          <cell r="H699">
            <v>549.72199699999999</v>
          </cell>
          <cell r="I699" t="str">
            <v>LB</v>
          </cell>
          <cell r="J699">
            <v>14636</v>
          </cell>
        </row>
        <row r="700">
          <cell r="A700">
            <v>96419126</v>
          </cell>
          <cell r="B700" t="str">
            <v>CR45-4-1 A-G-A-E-HQQE 3x230/460 60 HZ</v>
          </cell>
          <cell r="C700" t="str">
            <v>CR045</v>
          </cell>
          <cell r="D700" t="str">
            <v>30</v>
          </cell>
          <cell r="E700" t="str">
            <v>5700390747770</v>
          </cell>
          <cell r="F700">
            <v>515.79289519999998</v>
          </cell>
          <cell r="G700" t="str">
            <v>LB</v>
          </cell>
          <cell r="H700">
            <v>497.89138079999998</v>
          </cell>
          <cell r="I700" t="str">
            <v>LB</v>
          </cell>
          <cell r="J700">
            <v>14136</v>
          </cell>
        </row>
        <row r="701">
          <cell r="A701">
            <v>96417834</v>
          </cell>
          <cell r="B701" t="str">
            <v>CR45-4-1 A-G-A-E-HQQE 284/286TC 60 HZ</v>
          </cell>
          <cell r="C701" t="str">
            <v>CR045</v>
          </cell>
          <cell r="D701" t="str">
            <v>30</v>
          </cell>
          <cell r="E701" t="str">
            <v>5700390701819</v>
          </cell>
          <cell r="F701">
            <v>191.84603239999998</v>
          </cell>
          <cell r="G701" t="str">
            <v>LB</v>
          </cell>
          <cell r="H701">
            <v>173.94451799999999</v>
          </cell>
          <cell r="I701" t="str">
            <v>LB</v>
          </cell>
          <cell r="J701">
            <v>9388</v>
          </cell>
        </row>
        <row r="702">
          <cell r="A702">
            <v>99147151</v>
          </cell>
          <cell r="B702" t="str">
            <v>CR45-4 K-G-A-E-HQQE 3x230/460 60 HZ</v>
          </cell>
          <cell r="C702" t="str">
            <v>CR045</v>
          </cell>
          <cell r="D702" t="str">
            <v>3L</v>
          </cell>
          <cell r="E702" t="str">
            <v>5712607625917</v>
          </cell>
          <cell r="F702">
            <v>693.17662039999993</v>
          </cell>
          <cell r="G702" t="str">
            <v>LB</v>
          </cell>
          <cell r="H702">
            <v>675.27510599999994</v>
          </cell>
          <cell r="I702" t="str">
            <v>LB</v>
          </cell>
          <cell r="J702">
            <v>17803</v>
          </cell>
        </row>
        <row r="703">
          <cell r="A703">
            <v>96419249</v>
          </cell>
          <cell r="B703" t="str">
            <v>CR45-4 A-G-A-V-HQQV 3x230/460 60 HZ</v>
          </cell>
          <cell r="C703" t="str">
            <v>CR045</v>
          </cell>
          <cell r="D703" t="str">
            <v>30</v>
          </cell>
          <cell r="E703" t="str">
            <v>5700390752514</v>
          </cell>
          <cell r="F703">
            <v>567.62351139999998</v>
          </cell>
          <cell r="G703" t="str">
            <v>LB</v>
          </cell>
          <cell r="H703">
            <v>549.72199699999999</v>
          </cell>
          <cell r="I703" t="str">
            <v>LB</v>
          </cell>
          <cell r="J703">
            <v>14718</v>
          </cell>
        </row>
        <row r="704">
          <cell r="A704">
            <v>96419232</v>
          </cell>
          <cell r="B704" t="str">
            <v>CR45-4 A-G-A-V-HQQV 3x230/460 60 HZ</v>
          </cell>
          <cell r="C704" t="str">
            <v>CR045</v>
          </cell>
          <cell r="D704" t="str">
            <v>30</v>
          </cell>
          <cell r="E704" t="str">
            <v>5700390751845</v>
          </cell>
          <cell r="F704">
            <v>515.79289519999998</v>
          </cell>
          <cell r="G704" t="str">
            <v>LB</v>
          </cell>
          <cell r="H704">
            <v>497.89138079999998</v>
          </cell>
          <cell r="I704" t="str">
            <v>LB</v>
          </cell>
          <cell r="J704">
            <v>14218</v>
          </cell>
        </row>
        <row r="705">
          <cell r="A705">
            <v>98413481</v>
          </cell>
          <cell r="B705" t="str">
            <v>CR45-4 A-G-A-V-HQQV 3x230/400 50 HZ</v>
          </cell>
          <cell r="C705" t="str">
            <v>CR045</v>
          </cell>
          <cell r="D705" t="str">
            <v>30</v>
          </cell>
          <cell r="E705" t="str">
            <v>5711494603091</v>
          </cell>
          <cell r="F705">
            <v>464.73389599999996</v>
          </cell>
          <cell r="G705" t="str">
            <v>LB</v>
          </cell>
          <cell r="H705">
            <v>391.98143599999997</v>
          </cell>
          <cell r="I705" t="str">
            <v>LB</v>
          </cell>
          <cell r="J705">
            <v>13095</v>
          </cell>
        </row>
        <row r="706">
          <cell r="A706">
            <v>96415836</v>
          </cell>
          <cell r="B706" t="str">
            <v>CR45-4 A-G-A-V-HQQV 284/286TC 60 HZ</v>
          </cell>
          <cell r="C706" t="str">
            <v>CR045</v>
          </cell>
          <cell r="D706" t="str">
            <v>30</v>
          </cell>
          <cell r="E706" t="str">
            <v>5700390649524</v>
          </cell>
          <cell r="F706">
            <v>191.84603239999998</v>
          </cell>
          <cell r="G706" t="str">
            <v>LB</v>
          </cell>
          <cell r="H706">
            <v>173.94451799999999</v>
          </cell>
          <cell r="I706" t="str">
            <v>LB</v>
          </cell>
          <cell r="J706">
            <v>9470</v>
          </cell>
        </row>
        <row r="707">
          <cell r="A707">
            <v>96419144</v>
          </cell>
          <cell r="B707" t="str">
            <v>CR45-4 A-G-A-E-HQQE 3x230/460 60 HZ</v>
          </cell>
          <cell r="C707" t="str">
            <v>CR045</v>
          </cell>
          <cell r="D707" t="str">
            <v>30</v>
          </cell>
          <cell r="E707" t="str">
            <v>5700390748463</v>
          </cell>
          <cell r="F707">
            <v>567.62351139999998</v>
          </cell>
          <cell r="G707" t="str">
            <v>LB</v>
          </cell>
          <cell r="H707">
            <v>549.72199699999999</v>
          </cell>
          <cell r="I707" t="str">
            <v>LB</v>
          </cell>
          <cell r="J707">
            <v>14636</v>
          </cell>
        </row>
        <row r="708">
          <cell r="A708">
            <v>96419127</v>
          </cell>
          <cell r="B708" t="str">
            <v>CR45-4 A-G-A-E-HQQE 3x230/460 60 HZ</v>
          </cell>
          <cell r="C708" t="str">
            <v>CR045</v>
          </cell>
          <cell r="D708" t="str">
            <v>30</v>
          </cell>
          <cell r="E708" t="str">
            <v>5700390747817</v>
          </cell>
          <cell r="F708">
            <v>515.79289519999998</v>
          </cell>
          <cell r="G708" t="str">
            <v>LB</v>
          </cell>
          <cell r="H708">
            <v>497.89138079999998</v>
          </cell>
          <cell r="I708" t="str">
            <v>LB</v>
          </cell>
          <cell r="J708">
            <v>14136</v>
          </cell>
        </row>
        <row r="709">
          <cell r="A709">
            <v>98413457</v>
          </cell>
          <cell r="B709" t="str">
            <v>CR45-4 A-G-A-E-HQQE 3x230/400 50 HZ</v>
          </cell>
          <cell r="C709" t="str">
            <v>CR045</v>
          </cell>
          <cell r="D709" t="str">
            <v>30</v>
          </cell>
          <cell r="E709" t="str">
            <v>5711494602476</v>
          </cell>
          <cell r="F709">
            <v>464.73389599999996</v>
          </cell>
          <cell r="G709" t="str">
            <v>LB</v>
          </cell>
          <cell r="H709">
            <v>391.98143599999997</v>
          </cell>
          <cell r="I709" t="str">
            <v>LB</v>
          </cell>
          <cell r="J709">
            <v>13013</v>
          </cell>
        </row>
        <row r="710">
          <cell r="A710">
            <v>96415821</v>
          </cell>
          <cell r="B710" t="str">
            <v>CR45-4 A-G-A-E-HQQE 284/286TC 60 HZ</v>
          </cell>
          <cell r="C710" t="str">
            <v>CR045</v>
          </cell>
          <cell r="D710" t="str">
            <v>30</v>
          </cell>
          <cell r="E710" t="str">
            <v>5700390648992</v>
          </cell>
          <cell r="F710">
            <v>191.84603239999998</v>
          </cell>
          <cell r="G710" t="str">
            <v>LB</v>
          </cell>
          <cell r="H710">
            <v>173.94451799999999</v>
          </cell>
          <cell r="I710" t="str">
            <v>LB</v>
          </cell>
          <cell r="J710">
            <v>9388</v>
          </cell>
        </row>
        <row r="711">
          <cell r="A711">
            <v>91159339</v>
          </cell>
          <cell r="B711" t="str">
            <v>CR45-4     AGA KUBV 15KW 50PEO</v>
          </cell>
          <cell r="C711" t="str">
            <v>CR045</v>
          </cell>
          <cell r="D711" t="str">
            <v>30</v>
          </cell>
          <cell r="E711" t="str">
            <v>5700394601528</v>
          </cell>
          <cell r="F711">
            <v>0</v>
          </cell>
          <cell r="G711" t="str">
            <v>LB</v>
          </cell>
          <cell r="H711">
            <v>0</v>
          </cell>
          <cell r="I711" t="str">
            <v>LB</v>
          </cell>
          <cell r="J711">
            <v>9470</v>
          </cell>
        </row>
        <row r="712">
          <cell r="A712">
            <v>91159319</v>
          </cell>
          <cell r="B712" t="str">
            <v>CR45-4     AGA KUBE 15KW 50PEO</v>
          </cell>
          <cell r="C712" t="str">
            <v>CR045</v>
          </cell>
          <cell r="D712" t="str">
            <v>30</v>
          </cell>
          <cell r="E712" t="str">
            <v>5700394601320</v>
          </cell>
          <cell r="F712">
            <v>0</v>
          </cell>
          <cell r="G712" t="str">
            <v>LB</v>
          </cell>
          <cell r="H712">
            <v>0</v>
          </cell>
          <cell r="I712" t="str">
            <v>LB</v>
          </cell>
          <cell r="J712">
            <v>9388</v>
          </cell>
        </row>
        <row r="713">
          <cell r="A713">
            <v>96631054</v>
          </cell>
          <cell r="B713" t="str">
            <v>CR45-3-2 K-G-A-E-HQQE 3x230/460 60 HZ</v>
          </cell>
          <cell r="C713" t="str">
            <v>CR045</v>
          </cell>
          <cell r="D713" t="str">
            <v>3L</v>
          </cell>
          <cell r="E713" t="str">
            <v>5700835393227</v>
          </cell>
          <cell r="F713">
            <v>536.09744539999997</v>
          </cell>
          <cell r="G713" t="str">
            <v>LB</v>
          </cell>
          <cell r="H713">
            <v>518.19593099999997</v>
          </cell>
          <cell r="I713" t="str">
            <v>LB</v>
          </cell>
          <cell r="J713">
            <v>13066</v>
          </cell>
        </row>
        <row r="714">
          <cell r="A714">
            <v>96419244</v>
          </cell>
          <cell r="B714" t="str">
            <v>CR45-3-2 A-G-A-V-HQQV 3x230/460 60 HZ</v>
          </cell>
          <cell r="C714" t="str">
            <v>CR045</v>
          </cell>
          <cell r="D714" t="str">
            <v>30</v>
          </cell>
          <cell r="E714" t="str">
            <v>5700390752330</v>
          </cell>
          <cell r="F714">
            <v>481.73151619999993</v>
          </cell>
          <cell r="G714" t="str">
            <v>LB</v>
          </cell>
          <cell r="H714">
            <v>463.80795559999996</v>
          </cell>
          <cell r="I714" t="str">
            <v>LB</v>
          </cell>
          <cell r="J714">
            <v>11802</v>
          </cell>
        </row>
        <row r="715">
          <cell r="A715">
            <v>96419227</v>
          </cell>
          <cell r="B715" t="str">
            <v>CR45-3-2 A-G-A-V-HQQV 3x230/460 60 HZ</v>
          </cell>
          <cell r="C715" t="str">
            <v>CR045</v>
          </cell>
          <cell r="D715" t="str">
            <v>30</v>
          </cell>
          <cell r="E715" t="str">
            <v>5700390751630</v>
          </cell>
          <cell r="F715">
            <v>400.73377740000001</v>
          </cell>
          <cell r="G715" t="str">
            <v>LB</v>
          </cell>
          <cell r="H715">
            <v>382.83226299999995</v>
          </cell>
          <cell r="I715" t="str">
            <v>LB</v>
          </cell>
          <cell r="J715">
            <v>11508</v>
          </cell>
        </row>
        <row r="716">
          <cell r="A716">
            <v>98413478</v>
          </cell>
          <cell r="B716" t="str">
            <v>CR45-3-2 A-G-A-V-HQQV 3x230/400 50 HZ</v>
          </cell>
          <cell r="C716" t="str">
            <v>CR045</v>
          </cell>
          <cell r="D716" t="str">
            <v>30</v>
          </cell>
          <cell r="E716" t="str">
            <v>5711494603039</v>
          </cell>
          <cell r="F716">
            <v>430.56228599999997</v>
          </cell>
          <cell r="G716" t="str">
            <v>LB</v>
          </cell>
          <cell r="H716">
            <v>357.80982599999999</v>
          </cell>
          <cell r="I716" t="str">
            <v>LB</v>
          </cell>
          <cell r="J716">
            <v>11314</v>
          </cell>
        </row>
        <row r="717">
          <cell r="A717">
            <v>96415833</v>
          </cell>
          <cell r="B717" t="str">
            <v>CR45-3-2 A-G-A-V-HQQV 254/256TC 60 HZ</v>
          </cell>
          <cell r="C717" t="str">
            <v>CR045</v>
          </cell>
          <cell r="D717" t="str">
            <v>30</v>
          </cell>
          <cell r="E717" t="str">
            <v>5700390649401</v>
          </cell>
          <cell r="F717">
            <v>179.72062239999997</v>
          </cell>
          <cell r="G717" t="str">
            <v>LB</v>
          </cell>
          <cell r="H717">
            <v>161.819108</v>
          </cell>
          <cell r="I717" t="str">
            <v>LB</v>
          </cell>
          <cell r="J717">
            <v>8455</v>
          </cell>
        </row>
        <row r="718">
          <cell r="A718">
            <v>96419139</v>
          </cell>
          <cell r="B718" t="str">
            <v>CR45-3-2 A-G-A-E-HQQE 3x230/460 60 HZ</v>
          </cell>
          <cell r="C718" t="str">
            <v>CR045</v>
          </cell>
          <cell r="D718" t="str">
            <v>30</v>
          </cell>
          <cell r="E718" t="str">
            <v>5700390748289</v>
          </cell>
          <cell r="F718">
            <v>481.73151619999993</v>
          </cell>
          <cell r="G718" t="str">
            <v>LB</v>
          </cell>
          <cell r="H718">
            <v>463.80795559999996</v>
          </cell>
          <cell r="I718" t="str">
            <v>LB</v>
          </cell>
          <cell r="J718">
            <v>11720</v>
          </cell>
        </row>
        <row r="719">
          <cell r="A719">
            <v>96419122</v>
          </cell>
          <cell r="B719" t="str">
            <v>CR45-3-2 A-G-A-E-HQQE 3x230/460 60 HZ</v>
          </cell>
          <cell r="C719" t="str">
            <v>CR045</v>
          </cell>
          <cell r="D719" t="str">
            <v>30</v>
          </cell>
          <cell r="E719" t="str">
            <v>5700390747619</v>
          </cell>
          <cell r="F719">
            <v>400.73377740000001</v>
          </cell>
          <cell r="G719" t="str">
            <v>LB</v>
          </cell>
          <cell r="H719">
            <v>382.83226299999995</v>
          </cell>
          <cell r="I719" t="str">
            <v>LB</v>
          </cell>
          <cell r="J719">
            <v>11426</v>
          </cell>
        </row>
        <row r="720">
          <cell r="A720">
            <v>98413453</v>
          </cell>
          <cell r="B720" t="str">
            <v>CR45-3-2 A-G-A-E-HQQE 3x230/400 50 HZ</v>
          </cell>
          <cell r="C720" t="str">
            <v>CR045</v>
          </cell>
          <cell r="D720" t="str">
            <v>30</v>
          </cell>
          <cell r="E720" t="str">
            <v>5711494602391</v>
          </cell>
          <cell r="F720">
            <v>430.56228599999997</v>
          </cell>
          <cell r="G720" t="str">
            <v>LB</v>
          </cell>
          <cell r="H720">
            <v>357.80982599999999</v>
          </cell>
          <cell r="I720" t="str">
            <v>LB</v>
          </cell>
          <cell r="J720">
            <v>11232</v>
          </cell>
        </row>
        <row r="721">
          <cell r="A721">
            <v>96415818</v>
          </cell>
          <cell r="B721" t="str">
            <v>CR45-3-2 A-G-A-E-HQQE 254/256TC 60 HZ</v>
          </cell>
          <cell r="C721" t="str">
            <v>CR045</v>
          </cell>
          <cell r="D721" t="str">
            <v>30</v>
          </cell>
          <cell r="E721" t="str">
            <v>5700390648879</v>
          </cell>
          <cell r="F721">
            <v>179.72062239999997</v>
          </cell>
          <cell r="G721" t="str">
            <v>LB</v>
          </cell>
          <cell r="H721">
            <v>161.819108</v>
          </cell>
          <cell r="I721" t="str">
            <v>LB</v>
          </cell>
          <cell r="J721">
            <v>8373</v>
          </cell>
        </row>
        <row r="722">
          <cell r="A722">
            <v>91159336</v>
          </cell>
          <cell r="B722" t="str">
            <v>CR45-3-2   AGA KUBV 11KW 50PEO</v>
          </cell>
          <cell r="C722" t="str">
            <v>CR045</v>
          </cell>
          <cell r="D722" t="str">
            <v>30</v>
          </cell>
          <cell r="E722" t="str">
            <v>5700394601498</v>
          </cell>
          <cell r="F722">
            <v>0</v>
          </cell>
          <cell r="G722" t="str">
            <v>LB</v>
          </cell>
          <cell r="H722">
            <v>0</v>
          </cell>
          <cell r="I722" t="str">
            <v>LB</v>
          </cell>
          <cell r="J722">
            <v>8455</v>
          </cell>
        </row>
        <row r="723">
          <cell r="A723">
            <v>91159316</v>
          </cell>
          <cell r="B723" t="str">
            <v>CR45-3-2   AGA KUBE 11KW 50PEO</v>
          </cell>
          <cell r="C723" t="str">
            <v>CR045</v>
          </cell>
          <cell r="D723" t="str">
            <v>30</v>
          </cell>
          <cell r="E723" t="str">
            <v>5700394601290</v>
          </cell>
          <cell r="F723">
            <v>0</v>
          </cell>
          <cell r="G723" t="str">
            <v>LB</v>
          </cell>
          <cell r="H723">
            <v>0</v>
          </cell>
          <cell r="I723" t="str">
            <v>LB</v>
          </cell>
          <cell r="J723">
            <v>8373</v>
          </cell>
        </row>
        <row r="724">
          <cell r="A724">
            <v>96892788</v>
          </cell>
          <cell r="B724" t="str">
            <v>CR45-3-1 K-G-A-E-HQQE 3x230/460 60 HZ</v>
          </cell>
          <cell r="C724" t="str">
            <v>CR045</v>
          </cell>
          <cell r="D724" t="str">
            <v>06</v>
          </cell>
          <cell r="E724" t="str">
            <v>5700312974437</v>
          </cell>
          <cell r="F724">
            <v>536.09744539999997</v>
          </cell>
          <cell r="G724" t="str">
            <v>LB</v>
          </cell>
          <cell r="H724">
            <v>518.19593099999997</v>
          </cell>
          <cell r="I724" t="str">
            <v>LB</v>
          </cell>
          <cell r="J724">
            <v>13066</v>
          </cell>
        </row>
        <row r="725">
          <cell r="A725">
            <v>96419245</v>
          </cell>
          <cell r="B725" t="str">
            <v>CR45-3-1 A-G-A-V-HQQV 3x230/460 60 HZ</v>
          </cell>
          <cell r="C725" t="str">
            <v>CR045</v>
          </cell>
          <cell r="D725" t="str">
            <v>30</v>
          </cell>
          <cell r="E725" t="str">
            <v>5700390752378</v>
          </cell>
          <cell r="F725">
            <v>536.09744539999997</v>
          </cell>
          <cell r="G725" t="str">
            <v>LB</v>
          </cell>
          <cell r="H725">
            <v>518.19593099999997</v>
          </cell>
          <cell r="I725" t="str">
            <v>LB</v>
          </cell>
          <cell r="J725">
            <v>12579</v>
          </cell>
        </row>
        <row r="726">
          <cell r="A726">
            <v>96419228</v>
          </cell>
          <cell r="B726" t="str">
            <v>CR45-3-1 A-G-A-V-HQQV 3x230/460 60 HZ</v>
          </cell>
          <cell r="C726" t="str">
            <v>CR045</v>
          </cell>
          <cell r="D726" t="str">
            <v>30</v>
          </cell>
          <cell r="E726" t="str">
            <v>5700390751661</v>
          </cell>
          <cell r="F726">
            <v>389.42407679999991</v>
          </cell>
          <cell r="G726" t="str">
            <v>LB</v>
          </cell>
          <cell r="H726">
            <v>371.52256239999997</v>
          </cell>
          <cell r="I726" t="str">
            <v>LB</v>
          </cell>
          <cell r="J726">
            <v>12313</v>
          </cell>
        </row>
        <row r="727">
          <cell r="A727">
            <v>96417836</v>
          </cell>
          <cell r="B727" t="str">
            <v>CR45-3-1 A-G-A-V-HQQV 284/286TC 60 HZ</v>
          </cell>
          <cell r="C727" t="str">
            <v>CR045</v>
          </cell>
          <cell r="D727" t="str">
            <v>30</v>
          </cell>
          <cell r="E727" t="str">
            <v>5700390701895</v>
          </cell>
          <cell r="F727">
            <v>177.95692639999999</v>
          </cell>
          <cell r="G727" t="str">
            <v>LB</v>
          </cell>
          <cell r="H727">
            <v>160.05541199999996</v>
          </cell>
          <cell r="I727" t="str">
            <v>LB</v>
          </cell>
          <cell r="J727">
            <v>8455</v>
          </cell>
        </row>
        <row r="728">
          <cell r="A728">
            <v>96419140</v>
          </cell>
          <cell r="B728" t="str">
            <v>CR45-3-1 A-G-A-E-HQQE 3x230/460 60 HZ</v>
          </cell>
          <cell r="C728" t="str">
            <v>CR045</v>
          </cell>
          <cell r="D728" t="str">
            <v>30</v>
          </cell>
          <cell r="E728" t="str">
            <v>5700390748326</v>
          </cell>
          <cell r="F728">
            <v>536.09744539999997</v>
          </cell>
          <cell r="G728" t="str">
            <v>LB</v>
          </cell>
          <cell r="H728">
            <v>518.19593099999997</v>
          </cell>
          <cell r="I728" t="str">
            <v>LB</v>
          </cell>
          <cell r="J728">
            <v>12497</v>
          </cell>
        </row>
        <row r="729">
          <cell r="A729">
            <v>96419123</v>
          </cell>
          <cell r="B729" t="str">
            <v>CR45-3-1 A-G-A-E-HQQE 3x230/460 60 HZ</v>
          </cell>
          <cell r="C729" t="str">
            <v>CR045</v>
          </cell>
          <cell r="D729" t="str">
            <v>30</v>
          </cell>
          <cell r="E729" t="str">
            <v>5700390747657</v>
          </cell>
          <cell r="F729">
            <v>389.42407679999991</v>
          </cell>
          <cell r="G729" t="str">
            <v>LB</v>
          </cell>
          <cell r="H729">
            <v>371.52256239999997</v>
          </cell>
          <cell r="I729" t="str">
            <v>LB</v>
          </cell>
          <cell r="J729">
            <v>12231</v>
          </cell>
        </row>
        <row r="730">
          <cell r="A730">
            <v>96417833</v>
          </cell>
          <cell r="B730" t="str">
            <v>CR45-3-1 A-G-A-E-HQQE 284/286TC 60 HZ</v>
          </cell>
          <cell r="C730" t="str">
            <v>CR045</v>
          </cell>
          <cell r="D730" t="str">
            <v>30</v>
          </cell>
          <cell r="E730" t="str">
            <v>5700390701789</v>
          </cell>
          <cell r="F730">
            <v>177.95692639999999</v>
          </cell>
          <cell r="G730" t="str">
            <v>LB</v>
          </cell>
          <cell r="H730">
            <v>160.05541199999996</v>
          </cell>
          <cell r="I730" t="str">
            <v>LB</v>
          </cell>
          <cell r="J730">
            <v>8373</v>
          </cell>
        </row>
        <row r="731">
          <cell r="A731">
            <v>97787933</v>
          </cell>
          <cell r="B731" t="str">
            <v>CR45-3 K-G-A-E-HQQE 3x230/460 60 HZ</v>
          </cell>
          <cell r="C731" t="str">
            <v>CR045</v>
          </cell>
          <cell r="D731" t="str">
            <v>06</v>
          </cell>
          <cell r="E731" t="str">
            <v>5710624739099</v>
          </cell>
          <cell r="F731">
            <v>553.7344053999999</v>
          </cell>
          <cell r="G731" t="str">
            <v>LB</v>
          </cell>
          <cell r="H731">
            <v>535.83289100000002</v>
          </cell>
          <cell r="I731" t="str">
            <v>LB</v>
          </cell>
          <cell r="J731">
            <v>14190</v>
          </cell>
        </row>
        <row r="732">
          <cell r="A732">
            <v>96419246</v>
          </cell>
          <cell r="B732" t="str">
            <v>CR45-3 A-G-A-V-HQQV 3x230/460 60 HZ</v>
          </cell>
          <cell r="C732" t="str">
            <v>CR045</v>
          </cell>
          <cell r="D732" t="str">
            <v>30</v>
          </cell>
          <cell r="E732" t="str">
            <v>5700390752408</v>
          </cell>
          <cell r="F732">
            <v>536.09744539999997</v>
          </cell>
          <cell r="G732" t="str">
            <v>LB</v>
          </cell>
          <cell r="H732">
            <v>518.19593099999997</v>
          </cell>
          <cell r="I732" t="str">
            <v>LB</v>
          </cell>
          <cell r="J732">
            <v>12579</v>
          </cell>
        </row>
        <row r="733">
          <cell r="A733">
            <v>96419229</v>
          </cell>
          <cell r="B733" t="str">
            <v>CR45-3 A-G-A-V-HQQV 3x230/460 60 HZ</v>
          </cell>
          <cell r="C733" t="str">
            <v>CR045</v>
          </cell>
          <cell r="D733" t="str">
            <v>30</v>
          </cell>
          <cell r="E733" t="str">
            <v>5700390751739</v>
          </cell>
          <cell r="F733">
            <v>389.42407679999991</v>
          </cell>
          <cell r="G733" t="str">
            <v>LB</v>
          </cell>
          <cell r="H733">
            <v>371.52256239999997</v>
          </cell>
          <cell r="I733" t="str">
            <v>LB</v>
          </cell>
          <cell r="J733">
            <v>12313</v>
          </cell>
        </row>
        <row r="734">
          <cell r="A734">
            <v>98413479</v>
          </cell>
          <cell r="B734" t="str">
            <v>CR45-3 A-G-A-V-HQQV 3x230/400 50 HZ</v>
          </cell>
          <cell r="C734" t="str">
            <v>CR045</v>
          </cell>
          <cell r="D734" t="str">
            <v>30</v>
          </cell>
          <cell r="E734" t="str">
            <v>5711494603053</v>
          </cell>
          <cell r="F734">
            <v>430.56228599999997</v>
          </cell>
          <cell r="G734" t="str">
            <v>LB</v>
          </cell>
          <cell r="H734">
            <v>357.80982599999999</v>
          </cell>
          <cell r="I734" t="str">
            <v>LB</v>
          </cell>
          <cell r="J734">
            <v>11314</v>
          </cell>
        </row>
        <row r="735">
          <cell r="A735">
            <v>96415834</v>
          </cell>
          <cell r="B735" t="str">
            <v>CR45-3 A-G-A-V-HQQV 284/286TC 60 HZ</v>
          </cell>
          <cell r="C735" t="str">
            <v>CR045</v>
          </cell>
          <cell r="D735" t="str">
            <v>30</v>
          </cell>
          <cell r="E735" t="str">
            <v>5700390649449</v>
          </cell>
          <cell r="F735">
            <v>177.95692639999999</v>
          </cell>
          <cell r="G735" t="str">
            <v>LB</v>
          </cell>
          <cell r="H735">
            <v>160.05541199999996</v>
          </cell>
          <cell r="I735" t="str">
            <v>LB</v>
          </cell>
          <cell r="J735">
            <v>8455</v>
          </cell>
        </row>
        <row r="736">
          <cell r="A736">
            <v>96419141</v>
          </cell>
          <cell r="B736" t="str">
            <v>CR45-3 A-G-A-E-HQQE 3x230/460 60 HZ</v>
          </cell>
          <cell r="C736" t="str">
            <v>CR045</v>
          </cell>
          <cell r="D736" t="str">
            <v>30</v>
          </cell>
          <cell r="E736" t="str">
            <v>5700390748357</v>
          </cell>
          <cell r="F736">
            <v>536.09744539999997</v>
          </cell>
          <cell r="G736" t="str">
            <v>LB</v>
          </cell>
          <cell r="H736">
            <v>518.19593099999997</v>
          </cell>
          <cell r="I736" t="str">
            <v>LB</v>
          </cell>
          <cell r="J736">
            <v>12497</v>
          </cell>
        </row>
        <row r="737">
          <cell r="A737">
            <v>96419124</v>
          </cell>
          <cell r="B737" t="str">
            <v>CR45-3 A-G-A-E-HQQE 3x230/460 60 HZ</v>
          </cell>
          <cell r="C737" t="str">
            <v>CR045</v>
          </cell>
          <cell r="D737" t="str">
            <v>30</v>
          </cell>
          <cell r="E737" t="str">
            <v>5700390747695</v>
          </cell>
          <cell r="F737">
            <v>389.42407679999991</v>
          </cell>
          <cell r="G737" t="str">
            <v>LB</v>
          </cell>
          <cell r="H737">
            <v>371.52256239999997</v>
          </cell>
          <cell r="I737" t="str">
            <v>LB</v>
          </cell>
          <cell r="J737">
            <v>12231</v>
          </cell>
        </row>
        <row r="738">
          <cell r="A738">
            <v>98413454</v>
          </cell>
          <cell r="B738" t="str">
            <v>CR45-3 A-G-A-E-HQQE 3x230/400 50 HZ</v>
          </cell>
          <cell r="C738" t="str">
            <v>CR045</v>
          </cell>
          <cell r="D738" t="str">
            <v>30</v>
          </cell>
          <cell r="E738" t="str">
            <v>5711494602414</v>
          </cell>
          <cell r="F738">
            <v>430.56228599999997</v>
          </cell>
          <cell r="G738" t="str">
            <v>LB</v>
          </cell>
          <cell r="H738">
            <v>357.80982599999999</v>
          </cell>
          <cell r="I738" t="str">
            <v>LB</v>
          </cell>
          <cell r="J738">
            <v>11232</v>
          </cell>
        </row>
        <row r="739">
          <cell r="A739">
            <v>96415819</v>
          </cell>
          <cell r="B739" t="str">
            <v>CR45-3 A-G-A-E-HQQE 284/286TC 60 HZ</v>
          </cell>
          <cell r="C739" t="str">
            <v>CR045</v>
          </cell>
          <cell r="D739" t="str">
            <v>30</v>
          </cell>
          <cell r="E739" t="str">
            <v>5700390648909</v>
          </cell>
          <cell r="F739">
            <v>177.95692639999999</v>
          </cell>
          <cell r="G739" t="str">
            <v>LB</v>
          </cell>
          <cell r="H739">
            <v>160.05541199999996</v>
          </cell>
          <cell r="I739" t="str">
            <v>LB</v>
          </cell>
          <cell r="J739">
            <v>8373</v>
          </cell>
        </row>
        <row r="740">
          <cell r="A740">
            <v>91159337</v>
          </cell>
          <cell r="B740" t="str">
            <v>CR45-3     AGA KUBV 11KW 50PEO</v>
          </cell>
          <cell r="C740" t="str">
            <v>CR045</v>
          </cell>
          <cell r="D740" t="str">
            <v>30</v>
          </cell>
          <cell r="E740" t="str">
            <v>5700394601504</v>
          </cell>
          <cell r="F740">
            <v>0</v>
          </cell>
          <cell r="G740" t="str">
            <v>LB</v>
          </cell>
          <cell r="H740">
            <v>0</v>
          </cell>
          <cell r="I740" t="str">
            <v>LB</v>
          </cell>
          <cell r="J740">
            <v>8455</v>
          </cell>
        </row>
        <row r="741">
          <cell r="A741">
            <v>91159317</v>
          </cell>
          <cell r="B741" t="str">
            <v>CR45-3     AGA KUBE 11KW 50PEO</v>
          </cell>
          <cell r="C741" t="str">
            <v>CR045</v>
          </cell>
          <cell r="D741" t="str">
            <v>30</v>
          </cell>
          <cell r="E741" t="str">
            <v>5700394601306</v>
          </cell>
          <cell r="F741">
            <v>0</v>
          </cell>
          <cell r="G741" t="str">
            <v>LB</v>
          </cell>
          <cell r="H741">
            <v>0</v>
          </cell>
          <cell r="I741" t="str">
            <v>LB</v>
          </cell>
          <cell r="J741">
            <v>8373</v>
          </cell>
        </row>
        <row r="742">
          <cell r="A742">
            <v>96419241</v>
          </cell>
          <cell r="B742" t="str">
            <v>CR45-2-2 A-G-A-V-HQQV 3x230/460 60 HZ</v>
          </cell>
          <cell r="C742" t="str">
            <v>CR045</v>
          </cell>
          <cell r="D742" t="str">
            <v>30</v>
          </cell>
          <cell r="E742" t="str">
            <v>5700390752194</v>
          </cell>
          <cell r="F742">
            <v>382.58975479999992</v>
          </cell>
          <cell r="G742" t="str">
            <v>LB</v>
          </cell>
          <cell r="H742">
            <v>364.68824039999993</v>
          </cell>
          <cell r="I742" t="str">
            <v>LB</v>
          </cell>
          <cell r="J742">
            <v>7996</v>
          </cell>
        </row>
        <row r="743">
          <cell r="A743">
            <v>96419224</v>
          </cell>
          <cell r="B743" t="str">
            <v>CR45-2-2 A-G-A-V-HQQV 3x230/460 60 HZ</v>
          </cell>
          <cell r="C743" t="str">
            <v>CR045</v>
          </cell>
          <cell r="D743" t="str">
            <v>30</v>
          </cell>
          <cell r="E743" t="str">
            <v>5700390751524</v>
          </cell>
          <cell r="F743">
            <v>337.65959919999995</v>
          </cell>
          <cell r="G743" t="str">
            <v>LB</v>
          </cell>
          <cell r="H743">
            <v>319.75808479999995</v>
          </cell>
          <cell r="I743" t="str">
            <v>LB</v>
          </cell>
          <cell r="J743">
            <v>7774</v>
          </cell>
        </row>
        <row r="744">
          <cell r="A744">
            <v>98413476</v>
          </cell>
          <cell r="B744" t="str">
            <v>CR45-2-2 A-G-A-V-HQQV 3x230/400 50 HZ</v>
          </cell>
          <cell r="C744" t="str">
            <v>CR045</v>
          </cell>
          <cell r="D744" t="str">
            <v>30</v>
          </cell>
          <cell r="E744" t="str">
            <v>5711494602988</v>
          </cell>
          <cell r="F744">
            <v>278.44350599999996</v>
          </cell>
          <cell r="G744" t="str">
            <v>LB</v>
          </cell>
          <cell r="H744">
            <v>227.957708</v>
          </cell>
          <cell r="I744" t="str">
            <v>LB</v>
          </cell>
          <cell r="J744">
            <v>7041</v>
          </cell>
        </row>
        <row r="745">
          <cell r="A745">
            <v>96415830</v>
          </cell>
          <cell r="B745" t="str">
            <v>CR45-2-2 A-G-A-V-HQQV 254/256TC 60 HZ</v>
          </cell>
          <cell r="C745" t="str">
            <v>CR045</v>
          </cell>
          <cell r="D745" t="str">
            <v>30</v>
          </cell>
          <cell r="E745" t="str">
            <v>5700390649289</v>
          </cell>
          <cell r="F745">
            <v>171.1226044</v>
          </cell>
          <cell r="G745" t="str">
            <v>LB</v>
          </cell>
          <cell r="H745">
            <v>153.22108999999998</v>
          </cell>
          <cell r="I745" t="str">
            <v>LB</v>
          </cell>
          <cell r="J745">
            <v>5318</v>
          </cell>
        </row>
        <row r="746">
          <cell r="A746">
            <v>96419136</v>
          </cell>
          <cell r="B746" t="str">
            <v>CR45-2-2 A-G-A-E-HQQE 3x230/460 60 HZ</v>
          </cell>
          <cell r="C746" t="str">
            <v>CR045</v>
          </cell>
          <cell r="D746" t="str">
            <v>30</v>
          </cell>
          <cell r="E746" t="str">
            <v>5700390748173</v>
          </cell>
          <cell r="F746">
            <v>382.58975479999992</v>
          </cell>
          <cell r="G746" t="str">
            <v>LB</v>
          </cell>
          <cell r="H746">
            <v>364.68824039999993</v>
          </cell>
          <cell r="I746" t="str">
            <v>LB</v>
          </cell>
          <cell r="J746">
            <v>7914</v>
          </cell>
        </row>
        <row r="747">
          <cell r="A747">
            <v>96419119</v>
          </cell>
          <cell r="B747" t="str">
            <v>CR45-2-2 A-G-A-E-HQQE 3x230/460 60 HZ</v>
          </cell>
          <cell r="C747" t="str">
            <v>CR045</v>
          </cell>
          <cell r="D747" t="str">
            <v>30</v>
          </cell>
          <cell r="E747" t="str">
            <v>5700390747497</v>
          </cell>
          <cell r="F747">
            <v>337.65959919999995</v>
          </cell>
          <cell r="G747" t="str">
            <v>LB</v>
          </cell>
          <cell r="H747">
            <v>319.75808479999995</v>
          </cell>
          <cell r="I747" t="str">
            <v>LB</v>
          </cell>
          <cell r="J747">
            <v>7692</v>
          </cell>
        </row>
        <row r="748">
          <cell r="A748">
            <v>98413451</v>
          </cell>
          <cell r="B748" t="str">
            <v>CR45-2-2 A-G-A-E-HQQE 3x230/400 50 HZ</v>
          </cell>
          <cell r="C748" t="str">
            <v>CR045</v>
          </cell>
          <cell r="D748" t="str">
            <v>30</v>
          </cell>
          <cell r="E748" t="str">
            <v>5711494602346</v>
          </cell>
          <cell r="F748">
            <v>278.44350599999996</v>
          </cell>
          <cell r="G748" t="str">
            <v>LB</v>
          </cell>
          <cell r="H748">
            <v>227.957708</v>
          </cell>
          <cell r="I748" t="str">
            <v>LB</v>
          </cell>
          <cell r="J748">
            <v>6959</v>
          </cell>
        </row>
        <row r="749">
          <cell r="A749">
            <v>96415815</v>
          </cell>
          <cell r="B749" t="str">
            <v>CR45-2-2 A-G-A-E-HQQE 254/256TC 60 HZ</v>
          </cell>
          <cell r="C749" t="str">
            <v>CR045</v>
          </cell>
          <cell r="D749" t="str">
            <v>30</v>
          </cell>
          <cell r="E749" t="str">
            <v>5700390648756</v>
          </cell>
          <cell r="F749">
            <v>171.1226044</v>
          </cell>
          <cell r="G749" t="str">
            <v>LB</v>
          </cell>
          <cell r="H749">
            <v>153.22108999999998</v>
          </cell>
          <cell r="I749" t="str">
            <v>LB</v>
          </cell>
          <cell r="J749">
            <v>5236</v>
          </cell>
        </row>
        <row r="750">
          <cell r="A750">
            <v>91159334</v>
          </cell>
          <cell r="B750" t="str">
            <v>CR45-2-2   AGA KUBV 5.5K 50PEO</v>
          </cell>
          <cell r="C750" t="str">
            <v>CR045</v>
          </cell>
          <cell r="D750" t="str">
            <v>30</v>
          </cell>
          <cell r="E750" t="str">
            <v>5700394601474</v>
          </cell>
          <cell r="F750">
            <v>0</v>
          </cell>
          <cell r="G750" t="str">
            <v>LB</v>
          </cell>
          <cell r="H750">
            <v>0</v>
          </cell>
          <cell r="I750" t="str">
            <v>LB</v>
          </cell>
          <cell r="J750">
            <v>5318</v>
          </cell>
        </row>
        <row r="751">
          <cell r="A751">
            <v>97787931</v>
          </cell>
          <cell r="B751" t="str">
            <v>CR45-2-1 K-G-A-E-HQQE 3x230/460 60 HZ</v>
          </cell>
          <cell r="C751" t="str">
            <v>CR045</v>
          </cell>
          <cell r="D751" t="str">
            <v>3L</v>
          </cell>
          <cell r="E751" t="str">
            <v>5710624739037</v>
          </cell>
          <cell r="F751">
            <v>473.11145199999993</v>
          </cell>
          <cell r="G751" t="str">
            <v>LB</v>
          </cell>
          <cell r="H751">
            <v>455.23198379999997</v>
          </cell>
          <cell r="I751" t="str">
            <v>LB</v>
          </cell>
          <cell r="J751">
            <v>9152</v>
          </cell>
        </row>
        <row r="752">
          <cell r="A752">
            <v>96419242</v>
          </cell>
          <cell r="B752" t="str">
            <v>CR45-2-1 A-G-A-V-HQQV 3x230/460 60 HZ</v>
          </cell>
          <cell r="C752" t="str">
            <v>CR045</v>
          </cell>
          <cell r="D752" t="str">
            <v>30</v>
          </cell>
          <cell r="E752" t="str">
            <v>5700390752255</v>
          </cell>
          <cell r="F752">
            <v>382.58975479999992</v>
          </cell>
          <cell r="G752" t="str">
            <v>LB</v>
          </cell>
          <cell r="H752">
            <v>364.68824039999993</v>
          </cell>
          <cell r="I752" t="str">
            <v>LB</v>
          </cell>
          <cell r="J752">
            <v>7996</v>
          </cell>
        </row>
        <row r="753">
          <cell r="A753">
            <v>96419225</v>
          </cell>
          <cell r="B753" t="str">
            <v>CR45-2-1 A-G-A-V-HQQV 3x230/460 60 HZ</v>
          </cell>
          <cell r="C753" t="str">
            <v>CR045</v>
          </cell>
          <cell r="D753" t="str">
            <v>30</v>
          </cell>
          <cell r="E753" t="str">
            <v>5700390751562</v>
          </cell>
          <cell r="F753">
            <v>337.65959919999995</v>
          </cell>
          <cell r="G753" t="str">
            <v>LB</v>
          </cell>
          <cell r="H753">
            <v>319.75808479999995</v>
          </cell>
          <cell r="I753" t="str">
            <v>LB</v>
          </cell>
          <cell r="J753">
            <v>7774</v>
          </cell>
        </row>
        <row r="754">
          <cell r="A754">
            <v>96415831</v>
          </cell>
          <cell r="B754" t="str">
            <v>CR45-2-1 A-G-A-V-HQQV 254/256TC 60 HZ</v>
          </cell>
          <cell r="C754" t="str">
            <v>CR045</v>
          </cell>
          <cell r="D754" t="str">
            <v>30</v>
          </cell>
          <cell r="E754" t="str">
            <v>5700390649302</v>
          </cell>
          <cell r="F754">
            <v>171.1226044</v>
          </cell>
          <cell r="G754" t="str">
            <v>LB</v>
          </cell>
          <cell r="H754">
            <v>153.22108999999998</v>
          </cell>
          <cell r="I754" t="str">
            <v>LB</v>
          </cell>
          <cell r="J754">
            <v>5318</v>
          </cell>
        </row>
        <row r="755">
          <cell r="A755">
            <v>96419137</v>
          </cell>
          <cell r="B755" t="str">
            <v>CR45-2-1 A-G-A-E-HQQE 3x230/460 60 HZ</v>
          </cell>
          <cell r="C755" t="str">
            <v>CR045</v>
          </cell>
          <cell r="D755">
            <v>30</v>
          </cell>
          <cell r="E755" t="str">
            <v>5700390748203</v>
          </cell>
          <cell r="F755">
            <v>382.58975479999992</v>
          </cell>
          <cell r="G755" t="str">
            <v>LB</v>
          </cell>
          <cell r="H755">
            <v>364.68824039999993</v>
          </cell>
          <cell r="I755" t="str">
            <v>LB</v>
          </cell>
          <cell r="J755">
            <v>7914</v>
          </cell>
        </row>
        <row r="756">
          <cell r="A756">
            <v>96419120</v>
          </cell>
          <cell r="B756" t="str">
            <v>CR45-2-1 A-G-A-E-HQQE 3x230/460 60 HZ</v>
          </cell>
          <cell r="C756" t="str">
            <v>CR045</v>
          </cell>
          <cell r="D756" t="str">
            <v>30</v>
          </cell>
          <cell r="E756" t="str">
            <v>5700390747534</v>
          </cell>
          <cell r="F756">
            <v>337.65959919999995</v>
          </cell>
          <cell r="G756" t="str">
            <v>LB</v>
          </cell>
          <cell r="H756">
            <v>319.75808479999995</v>
          </cell>
          <cell r="I756" t="str">
            <v>LB</v>
          </cell>
          <cell r="J756">
            <v>7692</v>
          </cell>
        </row>
        <row r="757">
          <cell r="A757">
            <v>96415816</v>
          </cell>
          <cell r="B757" t="str">
            <v>CR45-2-1 A-G-A-E-HQQE 254/256TC 60 HZ</v>
          </cell>
          <cell r="C757" t="str">
            <v>CR045</v>
          </cell>
          <cell r="D757" t="str">
            <v>30</v>
          </cell>
          <cell r="E757" t="str">
            <v>5700390648794</v>
          </cell>
          <cell r="F757">
            <v>171.1226044</v>
          </cell>
          <cell r="G757" t="str">
            <v>LB</v>
          </cell>
          <cell r="H757">
            <v>153.22108999999998</v>
          </cell>
          <cell r="I757" t="str">
            <v>LB</v>
          </cell>
          <cell r="J757">
            <v>5236</v>
          </cell>
        </row>
        <row r="758">
          <cell r="A758">
            <v>97787932</v>
          </cell>
          <cell r="B758" t="str">
            <v>CR45-2 K-G-A-E-HQQE 3x230/460 60 HZ</v>
          </cell>
          <cell r="C758" t="str">
            <v>CR045</v>
          </cell>
          <cell r="D758" t="str">
            <v>3L</v>
          </cell>
          <cell r="E758" t="str">
            <v>5710624739068</v>
          </cell>
          <cell r="F758">
            <v>473.11145199999993</v>
          </cell>
          <cell r="G758" t="str">
            <v>LB</v>
          </cell>
          <cell r="H758">
            <v>455.23198379999997</v>
          </cell>
          <cell r="I758" t="str">
            <v>LB</v>
          </cell>
          <cell r="J758">
            <v>9152</v>
          </cell>
        </row>
        <row r="759">
          <cell r="A759">
            <v>96419243</v>
          </cell>
          <cell r="B759" t="str">
            <v>CR45-2 A-G-A-V-HQQV 3x230/460 60 HZ</v>
          </cell>
          <cell r="C759" t="str">
            <v>CR045</v>
          </cell>
          <cell r="D759" t="str">
            <v>30</v>
          </cell>
          <cell r="E759" t="str">
            <v>5700390752286</v>
          </cell>
          <cell r="F759">
            <v>382.58975479999992</v>
          </cell>
          <cell r="G759" t="str">
            <v>LB</v>
          </cell>
          <cell r="H759">
            <v>364.68824039999993</v>
          </cell>
          <cell r="I759" t="str">
            <v>LB</v>
          </cell>
          <cell r="J759">
            <v>7996</v>
          </cell>
        </row>
        <row r="760">
          <cell r="A760">
            <v>96419226</v>
          </cell>
          <cell r="B760" t="str">
            <v>CR45-2 A-G-A-V-HQQV 3x230/460 60 HZ</v>
          </cell>
          <cell r="C760" t="str">
            <v>CR045</v>
          </cell>
          <cell r="D760" t="str">
            <v>30</v>
          </cell>
          <cell r="E760" t="str">
            <v>5700390751609</v>
          </cell>
          <cell r="F760">
            <v>337.65959919999995</v>
          </cell>
          <cell r="G760" t="str">
            <v>LB</v>
          </cell>
          <cell r="H760">
            <v>319.75808479999995</v>
          </cell>
          <cell r="I760" t="str">
            <v>LB</v>
          </cell>
          <cell r="J760">
            <v>7774</v>
          </cell>
        </row>
        <row r="761">
          <cell r="A761">
            <v>98413477</v>
          </cell>
          <cell r="B761" t="str">
            <v>CR45-2 A-G-A-V-HQQV 3x230/400 50 HZ</v>
          </cell>
          <cell r="C761" t="str">
            <v>CR045</v>
          </cell>
          <cell r="D761" t="str">
            <v>30</v>
          </cell>
          <cell r="E761" t="str">
            <v>5711494603008</v>
          </cell>
          <cell r="F761">
            <v>300.04878199999996</v>
          </cell>
          <cell r="G761" t="str">
            <v>LB</v>
          </cell>
          <cell r="H761">
            <v>249.56298399999997</v>
          </cell>
          <cell r="I761" t="str">
            <v>LB</v>
          </cell>
          <cell r="J761">
            <v>7353</v>
          </cell>
        </row>
        <row r="762">
          <cell r="A762">
            <v>96415832</v>
          </cell>
          <cell r="B762" t="str">
            <v>CR45-2 A-G-A-V-HQQV 254/256TC 60 HZ</v>
          </cell>
          <cell r="C762" t="str">
            <v>CR045</v>
          </cell>
          <cell r="D762" t="str">
            <v>30</v>
          </cell>
          <cell r="E762" t="str">
            <v>5700390649340</v>
          </cell>
          <cell r="F762">
            <v>171.1226044</v>
          </cell>
          <cell r="G762" t="str">
            <v>LB</v>
          </cell>
          <cell r="H762">
            <v>153.22108999999998</v>
          </cell>
          <cell r="I762" t="str">
            <v>LB</v>
          </cell>
          <cell r="J762">
            <v>5318</v>
          </cell>
        </row>
        <row r="763">
          <cell r="A763">
            <v>96419138</v>
          </cell>
          <cell r="B763" t="str">
            <v>CR45-2 A-G-A-E-HQQE 3x230/460 60 HZ</v>
          </cell>
          <cell r="C763" t="str">
            <v>CR045</v>
          </cell>
          <cell r="D763" t="str">
            <v>30</v>
          </cell>
          <cell r="E763" t="str">
            <v>5700390748258</v>
          </cell>
          <cell r="F763">
            <v>382.58975479999992</v>
          </cell>
          <cell r="G763" t="str">
            <v>LB</v>
          </cell>
          <cell r="H763">
            <v>364.68824039999993</v>
          </cell>
          <cell r="I763" t="str">
            <v>LB</v>
          </cell>
          <cell r="J763">
            <v>7914</v>
          </cell>
        </row>
        <row r="764">
          <cell r="A764">
            <v>96419121</v>
          </cell>
          <cell r="B764" t="str">
            <v>CR45-2 A-G-A-E-HQQE 3x230/460 60 HZ</v>
          </cell>
          <cell r="C764" t="str">
            <v>CR045</v>
          </cell>
          <cell r="D764" t="str">
            <v>30</v>
          </cell>
          <cell r="E764" t="str">
            <v>5700390747572</v>
          </cell>
          <cell r="F764">
            <v>337.65959919999995</v>
          </cell>
          <cell r="G764" t="str">
            <v>LB</v>
          </cell>
          <cell r="H764">
            <v>319.75808479999995</v>
          </cell>
          <cell r="I764" t="str">
            <v>LB</v>
          </cell>
          <cell r="J764">
            <v>7692</v>
          </cell>
        </row>
        <row r="765">
          <cell r="A765">
            <v>98413452</v>
          </cell>
          <cell r="B765" t="str">
            <v>CR45-2 A-G-A-E-HQQE 3x230/400 50 HZ</v>
          </cell>
          <cell r="C765" t="str">
            <v>CR045</v>
          </cell>
          <cell r="D765" t="str">
            <v>30</v>
          </cell>
          <cell r="E765" t="str">
            <v>5711494602377</v>
          </cell>
          <cell r="F765">
            <v>300.04878199999996</v>
          </cell>
          <cell r="G765" t="str">
            <v>LB</v>
          </cell>
          <cell r="H765">
            <v>249.56298399999997</v>
          </cell>
          <cell r="I765" t="str">
            <v>LB</v>
          </cell>
          <cell r="J765">
            <v>7271</v>
          </cell>
        </row>
        <row r="766">
          <cell r="A766">
            <v>96415817</v>
          </cell>
          <cell r="B766" t="str">
            <v>CR45-2 A-G-A-E-HQQE 254/256TC 60 HZ</v>
          </cell>
          <cell r="C766" t="str">
            <v>CR045</v>
          </cell>
          <cell r="D766" t="str">
            <v>30</v>
          </cell>
          <cell r="E766" t="str">
            <v>5700390648831</v>
          </cell>
          <cell r="F766">
            <v>171.1226044</v>
          </cell>
          <cell r="G766" t="str">
            <v>LB</v>
          </cell>
          <cell r="H766">
            <v>153.22108999999998</v>
          </cell>
          <cell r="I766" t="str">
            <v>LB</v>
          </cell>
          <cell r="J766">
            <v>5236</v>
          </cell>
        </row>
        <row r="767">
          <cell r="A767">
            <v>91159335</v>
          </cell>
          <cell r="B767" t="str">
            <v>CR45-2     AGA KUBV 7.5K 50PEO</v>
          </cell>
          <cell r="C767" t="str">
            <v>CR045</v>
          </cell>
          <cell r="D767" t="str">
            <v>30</v>
          </cell>
          <cell r="E767" t="str">
            <v>5700394601481</v>
          </cell>
          <cell r="F767">
            <v>0</v>
          </cell>
          <cell r="G767" t="str">
            <v>LB</v>
          </cell>
          <cell r="H767">
            <v>0</v>
          </cell>
          <cell r="I767" t="str">
            <v>LB</v>
          </cell>
          <cell r="J767">
            <v>5318</v>
          </cell>
        </row>
        <row r="768">
          <cell r="A768">
            <v>91159315</v>
          </cell>
          <cell r="B768" t="str">
            <v>CR45-2     AGA KUBE 7.5K 50PEO</v>
          </cell>
          <cell r="C768" t="str">
            <v>CR045</v>
          </cell>
          <cell r="D768" t="str">
            <v>30</v>
          </cell>
          <cell r="E768" t="str">
            <v>5700394601283</v>
          </cell>
          <cell r="F768">
            <v>0</v>
          </cell>
          <cell r="G768" t="str">
            <v>LB</v>
          </cell>
          <cell r="H768">
            <v>0</v>
          </cell>
          <cell r="I768" t="str">
            <v>LB</v>
          </cell>
          <cell r="J768">
            <v>5236</v>
          </cell>
        </row>
        <row r="769">
          <cell r="A769">
            <v>98413422</v>
          </cell>
          <cell r="B769" t="str">
            <v>CR45-11-2 A-G-A-E-HQQE 3x400D 50 HZ</v>
          </cell>
          <cell r="C769" t="str">
            <v>CR045</v>
          </cell>
          <cell r="D769" t="str">
            <v>30</v>
          </cell>
          <cell r="E769" t="str">
            <v>5711494601950</v>
          </cell>
          <cell r="F769">
            <v>1074.972712</v>
          </cell>
          <cell r="G769" t="str">
            <v>LB</v>
          </cell>
          <cell r="H769">
            <v>963.19847799999991</v>
          </cell>
          <cell r="I769" t="str">
            <v>LB</v>
          </cell>
          <cell r="J769">
            <v>27735</v>
          </cell>
        </row>
        <row r="770">
          <cell r="A770">
            <v>96419239</v>
          </cell>
          <cell r="B770" t="str">
            <v>CR45-1-1 A-G-A-V-HQQV 3x230/460 60 HZ</v>
          </cell>
          <cell r="C770" t="str">
            <v>CR045</v>
          </cell>
          <cell r="D770" t="str">
            <v>30</v>
          </cell>
          <cell r="E770" t="str">
            <v>5700390752149</v>
          </cell>
          <cell r="F770">
            <v>239.42173199999996</v>
          </cell>
          <cell r="G770" t="str">
            <v>LB</v>
          </cell>
          <cell r="H770">
            <v>221.5202176</v>
          </cell>
          <cell r="I770" t="str">
            <v>LB</v>
          </cell>
          <cell r="J770">
            <v>4978</v>
          </cell>
        </row>
        <row r="771">
          <cell r="A771">
            <v>98413472</v>
          </cell>
          <cell r="B771" t="str">
            <v>CR45-1-1 A-G-A-V-HQQV 3x230/400 50 HZ</v>
          </cell>
          <cell r="C771" t="str">
            <v>CR045</v>
          </cell>
          <cell r="D771" t="str">
            <v>30</v>
          </cell>
          <cell r="E771" t="str">
            <v>5711494602803</v>
          </cell>
          <cell r="F771">
            <v>228.17816999999997</v>
          </cell>
          <cell r="G771" t="str">
            <v>LB</v>
          </cell>
          <cell r="H771">
            <v>177.69237199999998</v>
          </cell>
          <cell r="I771" t="str">
            <v>LB</v>
          </cell>
          <cell r="J771">
            <v>4427</v>
          </cell>
        </row>
        <row r="772">
          <cell r="A772">
            <v>96415828</v>
          </cell>
          <cell r="B772" t="str">
            <v>CR45-1-1 A-G-A-V-HQQV 213/215TC 60 HZ</v>
          </cell>
          <cell r="C772" t="str">
            <v>CR045</v>
          </cell>
          <cell r="D772" t="str">
            <v>30</v>
          </cell>
          <cell r="E772" t="str">
            <v>5700390649203</v>
          </cell>
          <cell r="F772">
            <v>146.8717844</v>
          </cell>
          <cell r="G772" t="str">
            <v>LB</v>
          </cell>
          <cell r="H772">
            <v>128.97027</v>
          </cell>
          <cell r="I772" t="str">
            <v>LB</v>
          </cell>
          <cell r="J772">
            <v>3254</v>
          </cell>
        </row>
        <row r="773">
          <cell r="A773" t="str">
            <v>35Z53012</v>
          </cell>
          <cell r="B773" t="str">
            <v>CR45-1-1 A-G-A-V-HQQV 1x208-230 60 HZ</v>
          </cell>
          <cell r="C773" t="str">
            <v>CR045</v>
          </cell>
          <cell r="D773" t="str">
            <v>30</v>
          </cell>
          <cell r="E773" t="str">
            <v>5700394528597</v>
          </cell>
          <cell r="F773">
            <v>260.76245359999996</v>
          </cell>
          <cell r="G773" t="str">
            <v>LB</v>
          </cell>
          <cell r="H773">
            <v>242.86093919999996</v>
          </cell>
          <cell r="I773" t="str">
            <v>LB</v>
          </cell>
          <cell r="J773">
            <v>6526</v>
          </cell>
        </row>
        <row r="774">
          <cell r="A774">
            <v>91159312</v>
          </cell>
          <cell r="B774" t="str">
            <v>CR45-1-1 A-G-A-E-HQQE FT130 50 HZ</v>
          </cell>
          <cell r="C774" t="str">
            <v>CR045</v>
          </cell>
          <cell r="D774" t="str">
            <v>30</v>
          </cell>
          <cell r="E774" t="str">
            <v>5700394601252</v>
          </cell>
          <cell r="F774">
            <v>158.73263999999998</v>
          </cell>
          <cell r="G774" t="str">
            <v>LB</v>
          </cell>
          <cell r="H774">
            <v>123.01779599999998</v>
          </cell>
          <cell r="I774" t="str">
            <v>LB</v>
          </cell>
          <cell r="J774">
            <v>3172</v>
          </cell>
        </row>
        <row r="775">
          <cell r="A775">
            <v>96419134</v>
          </cell>
          <cell r="B775" t="str">
            <v>CR45-1-1 A-G-A-E-HQQE 3x230/460 60 HZ</v>
          </cell>
          <cell r="C775" t="str">
            <v>CR045</v>
          </cell>
          <cell r="D775" t="str">
            <v>30</v>
          </cell>
          <cell r="E775" t="str">
            <v>5700390748098</v>
          </cell>
          <cell r="F775">
            <v>239.42173199999996</v>
          </cell>
          <cell r="G775" t="str">
            <v>LB</v>
          </cell>
          <cell r="H775">
            <v>221.5202176</v>
          </cell>
          <cell r="I775" t="str">
            <v>LB</v>
          </cell>
          <cell r="J775">
            <v>4896</v>
          </cell>
        </row>
        <row r="776">
          <cell r="A776">
            <v>98413428</v>
          </cell>
          <cell r="B776" t="str">
            <v>CR45-1-1 A-G-A-E-HQQE 3x230/400 50 HZ</v>
          </cell>
          <cell r="C776" t="str">
            <v>CR045</v>
          </cell>
          <cell r="D776" t="str">
            <v>30</v>
          </cell>
          <cell r="E776" t="str">
            <v>5711494602285</v>
          </cell>
          <cell r="F776">
            <v>228.17816999999997</v>
          </cell>
          <cell r="G776" t="str">
            <v>LB</v>
          </cell>
          <cell r="H776">
            <v>177.69237199999998</v>
          </cell>
          <cell r="I776" t="str">
            <v>LB</v>
          </cell>
          <cell r="J776">
            <v>4345</v>
          </cell>
        </row>
        <row r="777">
          <cell r="A777">
            <v>96415813</v>
          </cell>
          <cell r="B777" t="str">
            <v>CR45-1-1 A-G-A-E-HQQE 213/215TC 60 HZ</v>
          </cell>
          <cell r="C777" t="str">
            <v>CR045</v>
          </cell>
          <cell r="D777" t="str">
            <v>30</v>
          </cell>
          <cell r="E777" t="str">
            <v>5700390648671</v>
          </cell>
          <cell r="F777">
            <v>146.8717844</v>
          </cell>
          <cell r="G777" t="str">
            <v>LB</v>
          </cell>
          <cell r="H777">
            <v>128.97027</v>
          </cell>
          <cell r="I777" t="str">
            <v>LB</v>
          </cell>
          <cell r="J777">
            <v>3172</v>
          </cell>
        </row>
        <row r="778">
          <cell r="A778" t="str">
            <v>35Z53000</v>
          </cell>
          <cell r="B778" t="str">
            <v>CR45-1-1 A-G-A-E-HQQE 1x208-230 60 HZ</v>
          </cell>
          <cell r="C778" t="str">
            <v>CR045</v>
          </cell>
          <cell r="D778" t="str">
            <v>30</v>
          </cell>
          <cell r="E778" t="str">
            <v>5700394528474</v>
          </cell>
          <cell r="F778">
            <v>260.76245359999996</v>
          </cell>
          <cell r="G778" t="str">
            <v>LB</v>
          </cell>
          <cell r="H778">
            <v>242.86093919999996</v>
          </cell>
          <cell r="I778" t="str">
            <v>LB</v>
          </cell>
          <cell r="J778">
            <v>6444</v>
          </cell>
        </row>
        <row r="779">
          <cell r="A779">
            <v>91159332</v>
          </cell>
          <cell r="B779" t="str">
            <v>CR45-1-1   AGA KUBV  3KW 50PEO</v>
          </cell>
          <cell r="C779" t="str">
            <v>CR045</v>
          </cell>
          <cell r="D779" t="str">
            <v>30</v>
          </cell>
          <cell r="E779" t="str">
            <v>5700394601450</v>
          </cell>
          <cell r="F779">
            <v>0</v>
          </cell>
          <cell r="G779" t="str">
            <v>LB</v>
          </cell>
          <cell r="H779">
            <v>0</v>
          </cell>
          <cell r="I779" t="str">
            <v>LB</v>
          </cell>
          <cell r="J779">
            <v>3254</v>
          </cell>
        </row>
        <row r="780">
          <cell r="A780">
            <v>98413493</v>
          </cell>
          <cell r="B780" t="str">
            <v>CR45-10-2 A-G-A-V-HQQV 3x400D 50 HZ</v>
          </cell>
          <cell r="C780" t="str">
            <v>CR045</v>
          </cell>
          <cell r="D780" t="str">
            <v>30</v>
          </cell>
          <cell r="E780" t="str">
            <v>5711494603329</v>
          </cell>
          <cell r="F780">
            <v>945.56151799999986</v>
          </cell>
          <cell r="G780" t="str">
            <v>LB</v>
          </cell>
          <cell r="H780">
            <v>833.78728399999989</v>
          </cell>
          <cell r="I780" t="str">
            <v>LB</v>
          </cell>
          <cell r="J780">
            <v>25095</v>
          </cell>
        </row>
        <row r="781">
          <cell r="A781">
            <v>98413470</v>
          </cell>
          <cell r="B781" t="str">
            <v>CR45-10-2 A-G-A-E-HQQE 3x400D 50 HZ</v>
          </cell>
          <cell r="C781" t="str">
            <v>CR045</v>
          </cell>
          <cell r="D781" t="str">
            <v>30</v>
          </cell>
          <cell r="E781" t="str">
            <v>5711494602766</v>
          </cell>
          <cell r="F781">
            <v>945.56151799999986</v>
          </cell>
          <cell r="G781" t="str">
            <v>LB</v>
          </cell>
          <cell r="H781">
            <v>833.78728399999989</v>
          </cell>
          <cell r="I781" t="str">
            <v>LB</v>
          </cell>
          <cell r="J781">
            <v>25013</v>
          </cell>
        </row>
        <row r="782">
          <cell r="A782">
            <v>91159350</v>
          </cell>
          <cell r="B782" t="str">
            <v>CR45-10-2  AGA KUBV 37KW 50PEO</v>
          </cell>
          <cell r="C782" t="str">
            <v>CR045</v>
          </cell>
          <cell r="D782" t="str">
            <v>30</v>
          </cell>
          <cell r="E782" t="str">
            <v>5700394601634</v>
          </cell>
          <cell r="F782">
            <v>0</v>
          </cell>
          <cell r="G782" t="str">
            <v>LB</v>
          </cell>
          <cell r="H782">
            <v>0</v>
          </cell>
          <cell r="I782" t="str">
            <v>LB</v>
          </cell>
          <cell r="J782">
            <v>14499</v>
          </cell>
        </row>
        <row r="783">
          <cell r="A783">
            <v>91159330</v>
          </cell>
          <cell r="B783" t="str">
            <v>CR45-10-2  AGA KUBE 37KW 50PEO</v>
          </cell>
          <cell r="C783" t="str">
            <v>CR045</v>
          </cell>
          <cell r="D783" t="str">
            <v>30</v>
          </cell>
          <cell r="E783" t="str">
            <v>5700394601436</v>
          </cell>
          <cell r="F783">
            <v>0</v>
          </cell>
          <cell r="G783" t="str">
            <v>LB</v>
          </cell>
          <cell r="H783">
            <v>0</v>
          </cell>
          <cell r="I783" t="str">
            <v>LB</v>
          </cell>
          <cell r="J783">
            <v>14417</v>
          </cell>
        </row>
        <row r="784">
          <cell r="A784">
            <v>98413494</v>
          </cell>
          <cell r="B784" t="str">
            <v>CR45-10 A-G-A-V-HQQV 3x400D 50 HZ</v>
          </cell>
          <cell r="C784" t="str">
            <v>CR045</v>
          </cell>
          <cell r="D784" t="str">
            <v>30</v>
          </cell>
          <cell r="E784" t="str">
            <v>5711494603343</v>
          </cell>
          <cell r="F784">
            <v>945.56151799999986</v>
          </cell>
          <cell r="G784" t="str">
            <v>LB</v>
          </cell>
          <cell r="H784">
            <v>833.78728399999989</v>
          </cell>
          <cell r="I784" t="str">
            <v>LB</v>
          </cell>
          <cell r="J784">
            <v>25095</v>
          </cell>
        </row>
        <row r="785">
          <cell r="A785">
            <v>98413471</v>
          </cell>
          <cell r="B785" t="str">
            <v>CR45-10 A-G-A-E-HQQE 3x400D 50 HZ</v>
          </cell>
          <cell r="C785" t="str">
            <v>CR045</v>
          </cell>
          <cell r="D785" t="str">
            <v>30</v>
          </cell>
          <cell r="E785" t="str">
            <v>5711494602780</v>
          </cell>
          <cell r="F785">
            <v>945.56151799999986</v>
          </cell>
          <cell r="G785" t="str">
            <v>LB</v>
          </cell>
          <cell r="H785">
            <v>833.78728399999989</v>
          </cell>
          <cell r="I785" t="str">
            <v>LB</v>
          </cell>
          <cell r="J785">
            <v>25013</v>
          </cell>
        </row>
        <row r="786">
          <cell r="A786">
            <v>91159351</v>
          </cell>
          <cell r="B786" t="str">
            <v>CR45-10    AGA KUBV 37KW 50PEO</v>
          </cell>
          <cell r="C786" t="str">
            <v>CR045</v>
          </cell>
          <cell r="D786" t="str">
            <v>30</v>
          </cell>
          <cell r="E786" t="str">
            <v>5700394601641</v>
          </cell>
          <cell r="F786">
            <v>0</v>
          </cell>
          <cell r="G786" t="str">
            <v>LB</v>
          </cell>
          <cell r="H786">
            <v>0</v>
          </cell>
          <cell r="I786" t="str">
            <v>LB</v>
          </cell>
          <cell r="J786">
            <v>14499</v>
          </cell>
        </row>
        <row r="787">
          <cell r="A787">
            <v>91159331</v>
          </cell>
          <cell r="B787" t="str">
            <v>CR45-10    AGA KUBE 37KW 50PEO</v>
          </cell>
          <cell r="C787" t="str">
            <v>CR045</v>
          </cell>
          <cell r="D787" t="str">
            <v>30</v>
          </cell>
          <cell r="E787" t="str">
            <v>5700394601443</v>
          </cell>
          <cell r="F787">
            <v>0</v>
          </cell>
          <cell r="G787" t="str">
            <v>LB</v>
          </cell>
          <cell r="H787">
            <v>0</v>
          </cell>
          <cell r="I787" t="str">
            <v>LB</v>
          </cell>
          <cell r="J787">
            <v>14417</v>
          </cell>
        </row>
        <row r="788">
          <cell r="A788">
            <v>97744273</v>
          </cell>
          <cell r="B788" t="str">
            <v>CR45-1 A-G-A-V-HQQV 3x230/460 60 HZ</v>
          </cell>
          <cell r="C788" t="str">
            <v>CR045</v>
          </cell>
          <cell r="D788" t="str">
            <v>30</v>
          </cell>
          <cell r="E788" t="str">
            <v>5710623618340</v>
          </cell>
          <cell r="F788">
            <v>262.61433439999996</v>
          </cell>
          <cell r="G788" t="str">
            <v>LB</v>
          </cell>
          <cell r="H788">
            <v>244.71281999999997</v>
          </cell>
          <cell r="I788" t="str">
            <v>LB</v>
          </cell>
          <cell r="J788">
            <v>5289</v>
          </cell>
        </row>
        <row r="789">
          <cell r="A789">
            <v>98413473</v>
          </cell>
          <cell r="B789" t="str">
            <v>CR45-1 A-G-A-V-HQQV 3x230/400 50 HZ</v>
          </cell>
          <cell r="C789" t="str">
            <v>CR045</v>
          </cell>
          <cell r="D789" t="str">
            <v>30</v>
          </cell>
          <cell r="E789" t="str">
            <v>5711494602926</v>
          </cell>
          <cell r="F789">
            <v>253.97222399999998</v>
          </cell>
          <cell r="G789" t="str">
            <v>LB</v>
          </cell>
          <cell r="H789">
            <v>203.48642599999997</v>
          </cell>
          <cell r="I789" t="str">
            <v>LB</v>
          </cell>
          <cell r="J789">
            <v>4536</v>
          </cell>
        </row>
        <row r="790">
          <cell r="A790">
            <v>96415829</v>
          </cell>
          <cell r="B790" t="str">
            <v>CR45-1 A-G-A-V-HQQV 213/215TC 60 HZ</v>
          </cell>
          <cell r="C790" t="str">
            <v>CR045</v>
          </cell>
          <cell r="D790" t="str">
            <v>30</v>
          </cell>
          <cell r="E790" t="str">
            <v>5700390649241</v>
          </cell>
          <cell r="F790">
            <v>146.8717844</v>
          </cell>
          <cell r="G790" t="str">
            <v>LB</v>
          </cell>
          <cell r="H790">
            <v>128.97027</v>
          </cell>
          <cell r="I790" t="str">
            <v>LB</v>
          </cell>
          <cell r="J790">
            <v>3254</v>
          </cell>
        </row>
        <row r="791">
          <cell r="A791">
            <v>97775260</v>
          </cell>
          <cell r="B791" t="str">
            <v>CR45-1 A-G-A-V-HQQV 1x230 60 HZ</v>
          </cell>
          <cell r="C791" t="str">
            <v>CR045</v>
          </cell>
          <cell r="D791" t="str">
            <v>30</v>
          </cell>
          <cell r="E791" t="str">
            <v>5710624186633</v>
          </cell>
          <cell r="F791">
            <v>304.34779099999997</v>
          </cell>
          <cell r="G791" t="str">
            <v>LB</v>
          </cell>
          <cell r="H791">
            <v>286.44627659999998</v>
          </cell>
          <cell r="I791" t="str">
            <v>LB</v>
          </cell>
          <cell r="J791">
            <v>8022</v>
          </cell>
        </row>
        <row r="792">
          <cell r="A792">
            <v>97744260</v>
          </cell>
          <cell r="B792" t="str">
            <v>CR45-1 A-G-A-E-HQQE 3x230/460 60 HZ</v>
          </cell>
          <cell r="C792" t="str">
            <v>CR045</v>
          </cell>
          <cell r="D792" t="str">
            <v>30</v>
          </cell>
          <cell r="E792" t="str">
            <v>5710623618159</v>
          </cell>
          <cell r="F792">
            <v>262.61433439999996</v>
          </cell>
          <cell r="G792" t="str">
            <v>LB</v>
          </cell>
          <cell r="H792">
            <v>244.71281999999997</v>
          </cell>
          <cell r="I792" t="str">
            <v>LB</v>
          </cell>
          <cell r="J792">
            <v>5207</v>
          </cell>
        </row>
        <row r="793">
          <cell r="A793">
            <v>98413429</v>
          </cell>
          <cell r="B793" t="str">
            <v>CR45-1 A-G-A-E-HQQE 3x230/400 50 HZ</v>
          </cell>
          <cell r="C793" t="str">
            <v>CR045</v>
          </cell>
          <cell r="D793" t="str">
            <v>30</v>
          </cell>
          <cell r="E793" t="str">
            <v>5711494602308</v>
          </cell>
          <cell r="F793">
            <v>253.97222399999998</v>
          </cell>
          <cell r="G793" t="str">
            <v>LB</v>
          </cell>
          <cell r="H793">
            <v>203.48642599999997</v>
          </cell>
          <cell r="I793" t="str">
            <v>LB</v>
          </cell>
          <cell r="J793">
            <v>4454</v>
          </cell>
        </row>
        <row r="794">
          <cell r="A794">
            <v>96415814</v>
          </cell>
          <cell r="B794" t="str">
            <v>CR45-1 A-G-A-E-HQQE 213/215TC 60 HZ</v>
          </cell>
          <cell r="C794" t="str">
            <v>CR045</v>
          </cell>
          <cell r="D794" t="str">
            <v>30</v>
          </cell>
          <cell r="E794" t="str">
            <v>5700390648718</v>
          </cell>
          <cell r="F794">
            <v>146.8717844</v>
          </cell>
          <cell r="G794" t="str">
            <v>LB</v>
          </cell>
          <cell r="H794">
            <v>128.97027</v>
          </cell>
          <cell r="I794" t="str">
            <v>LB</v>
          </cell>
          <cell r="J794">
            <v>3172</v>
          </cell>
        </row>
        <row r="795">
          <cell r="A795">
            <v>96887710</v>
          </cell>
          <cell r="B795" t="str">
            <v>CR45-1 A-G-A-E-HQQE 1x230 60 HZ</v>
          </cell>
          <cell r="C795" t="str">
            <v>CR045</v>
          </cell>
          <cell r="D795" t="str">
            <v>30</v>
          </cell>
          <cell r="E795" t="str">
            <v>5700316374868</v>
          </cell>
          <cell r="F795">
            <v>304.34779099999997</v>
          </cell>
          <cell r="G795" t="str">
            <v>LB</v>
          </cell>
          <cell r="H795">
            <v>286.44627659999998</v>
          </cell>
          <cell r="I795" t="str">
            <v>LB</v>
          </cell>
          <cell r="J795">
            <v>7940</v>
          </cell>
        </row>
        <row r="796">
          <cell r="A796">
            <v>91159333</v>
          </cell>
          <cell r="B796" t="str">
            <v>CR45-1     AGA KUBV  4KW 50PEO</v>
          </cell>
          <cell r="C796" t="str">
            <v>CR045</v>
          </cell>
          <cell r="D796" t="str">
            <v>30</v>
          </cell>
          <cell r="E796" t="str">
            <v>5700394601467</v>
          </cell>
          <cell r="F796">
            <v>0</v>
          </cell>
          <cell r="G796" t="str">
            <v>LB</v>
          </cell>
          <cell r="H796">
            <v>0</v>
          </cell>
          <cell r="I796" t="str">
            <v>LB</v>
          </cell>
          <cell r="J796">
            <v>3254</v>
          </cell>
        </row>
        <row r="797">
          <cell r="A797">
            <v>91159313</v>
          </cell>
          <cell r="B797" t="str">
            <v>CR45-1     AGA KUBE  4KW 50PEO</v>
          </cell>
          <cell r="C797" t="str">
            <v>CR045</v>
          </cell>
          <cell r="D797" t="str">
            <v>30</v>
          </cell>
          <cell r="E797" t="str">
            <v>5700394601269</v>
          </cell>
          <cell r="F797">
            <v>0</v>
          </cell>
          <cell r="G797" t="str">
            <v>LB</v>
          </cell>
          <cell r="H797">
            <v>0</v>
          </cell>
          <cell r="I797" t="str">
            <v>LB</v>
          </cell>
          <cell r="J797">
            <v>3172</v>
          </cell>
        </row>
        <row r="798">
          <cell r="A798">
            <v>96654135</v>
          </cell>
          <cell r="B798" t="str">
            <v>CR3-9 K-FGJ-A-E-HQQE 3x230/460 60HZ</v>
          </cell>
          <cell r="C798" t="str">
            <v>CR003</v>
          </cell>
          <cell r="D798" t="str">
            <v>3L</v>
          </cell>
          <cell r="E798" t="str">
            <v>5700836876712</v>
          </cell>
          <cell r="F798">
            <v>95.614369399999987</v>
          </cell>
          <cell r="G798" t="str">
            <v>LB</v>
          </cell>
          <cell r="H798">
            <v>84.613315599999993</v>
          </cell>
          <cell r="I798" t="str">
            <v>LB</v>
          </cell>
          <cell r="J798">
            <v>2619</v>
          </cell>
        </row>
        <row r="799">
          <cell r="A799">
            <v>96083278</v>
          </cell>
          <cell r="B799" t="str">
            <v>CR3-9 A-FGJ-A-V-HQQV 56C 60HZ</v>
          </cell>
          <cell r="C799" t="str">
            <v>CR003</v>
          </cell>
          <cell r="D799">
            <v>30</v>
          </cell>
          <cell r="E799" t="str">
            <v>5700395184464</v>
          </cell>
          <cell r="F799">
            <v>56.5925954</v>
          </cell>
          <cell r="G799" t="str">
            <v>LB</v>
          </cell>
          <cell r="H799">
            <v>45.591541599999992</v>
          </cell>
          <cell r="I799" t="str">
            <v>LB</v>
          </cell>
          <cell r="J799">
            <v>1636</v>
          </cell>
        </row>
        <row r="800">
          <cell r="A800">
            <v>96083304</v>
          </cell>
          <cell r="B800" t="str">
            <v>CR3-9 A-FGJ-A-V-HQQV 3x230/460 60HZ</v>
          </cell>
          <cell r="C800" t="str">
            <v>CR003</v>
          </cell>
          <cell r="D800" t="str">
            <v>30</v>
          </cell>
          <cell r="E800" t="str">
            <v>5700395184723</v>
          </cell>
          <cell r="F800">
            <v>74.009093399999998</v>
          </cell>
          <cell r="G800" t="str">
            <v>LB</v>
          </cell>
          <cell r="H800">
            <v>63.008039599999989</v>
          </cell>
          <cell r="I800" t="str">
            <v>LB</v>
          </cell>
          <cell r="J800">
            <v>2305</v>
          </cell>
        </row>
        <row r="801">
          <cell r="A801">
            <v>98160836</v>
          </cell>
          <cell r="B801" t="str">
            <v>CR3-9 A-FGJ-A-V-HQQV 3x230/400 50HZ</v>
          </cell>
          <cell r="C801" t="str">
            <v>CR003</v>
          </cell>
          <cell r="D801" t="str">
            <v>30</v>
          </cell>
          <cell r="E801" t="str">
            <v>5710629588692</v>
          </cell>
          <cell r="F801">
            <v>67.968434599999995</v>
          </cell>
          <cell r="G801" t="str">
            <v>LB</v>
          </cell>
          <cell r="H801">
            <v>61.685267599999996</v>
          </cell>
          <cell r="I801" t="str">
            <v>LB</v>
          </cell>
          <cell r="J801">
            <v>2211</v>
          </cell>
        </row>
        <row r="802">
          <cell r="A802">
            <v>96083303</v>
          </cell>
          <cell r="B802" t="str">
            <v>CR3-9 A-FGJ-A-V-HQQV 1x115/230 60HZ</v>
          </cell>
          <cell r="C802" t="str">
            <v>CR003</v>
          </cell>
          <cell r="D802">
            <v>30</v>
          </cell>
          <cell r="E802" t="str">
            <v>5700395184716</v>
          </cell>
          <cell r="F802">
            <v>99.075622799999991</v>
          </cell>
          <cell r="G802" t="str">
            <v>LB</v>
          </cell>
          <cell r="H802">
            <v>88.074568999999997</v>
          </cell>
          <cell r="I802" t="str">
            <v>LB</v>
          </cell>
          <cell r="J802">
            <v>2559</v>
          </cell>
        </row>
        <row r="803">
          <cell r="A803">
            <v>96083188</v>
          </cell>
          <cell r="B803" t="str">
            <v>CR3-9 A-FGJ-A-E-HQQE 56C 60HZ</v>
          </cell>
          <cell r="C803" t="str">
            <v>CR003</v>
          </cell>
          <cell r="D803" t="str">
            <v>30</v>
          </cell>
          <cell r="E803" t="str">
            <v>5700395183566</v>
          </cell>
          <cell r="F803">
            <v>56.5925954</v>
          </cell>
          <cell r="G803" t="str">
            <v>LB</v>
          </cell>
          <cell r="H803">
            <v>45.591541599999992</v>
          </cell>
          <cell r="I803" t="str">
            <v>LB</v>
          </cell>
          <cell r="J803">
            <v>1588</v>
          </cell>
        </row>
        <row r="804">
          <cell r="A804">
            <v>96083214</v>
          </cell>
          <cell r="B804" t="str">
            <v>CR3-9 A-FGJ-A-E-HQQE 3x230/460 60HZ</v>
          </cell>
          <cell r="C804" t="str">
            <v>CR003</v>
          </cell>
          <cell r="D804" t="str">
            <v>30</v>
          </cell>
          <cell r="E804" t="str">
            <v>5700395183825</v>
          </cell>
          <cell r="F804">
            <v>74.009093399999998</v>
          </cell>
          <cell r="G804" t="str">
            <v>LB</v>
          </cell>
          <cell r="H804">
            <v>63.008039599999989</v>
          </cell>
          <cell r="I804" t="str">
            <v>LB</v>
          </cell>
          <cell r="J804">
            <v>2257</v>
          </cell>
        </row>
        <row r="805">
          <cell r="A805">
            <v>98160835</v>
          </cell>
          <cell r="B805" t="str">
            <v>CR3-9 A-FGJ-A-E-HQQE 3x230/400 50HZ</v>
          </cell>
          <cell r="C805" t="str">
            <v>CR003</v>
          </cell>
          <cell r="D805" t="str">
            <v>30</v>
          </cell>
          <cell r="E805" t="str">
            <v>5710629588685</v>
          </cell>
          <cell r="F805">
            <v>67.968434599999995</v>
          </cell>
          <cell r="G805" t="str">
            <v>LB</v>
          </cell>
          <cell r="H805">
            <v>61.685267599999996</v>
          </cell>
          <cell r="I805" t="str">
            <v>LB</v>
          </cell>
          <cell r="J805">
            <v>2163</v>
          </cell>
        </row>
        <row r="806">
          <cell r="A806">
            <v>96083213</v>
          </cell>
          <cell r="B806" t="str">
            <v>CR3-9 A-FGJ-A-E-HQQE 1x115/230 60HZ</v>
          </cell>
          <cell r="C806" t="str">
            <v>CR003</v>
          </cell>
          <cell r="D806" t="str">
            <v>30</v>
          </cell>
          <cell r="E806" t="str">
            <v>5700395183818</v>
          </cell>
          <cell r="F806">
            <v>99.075622799999991</v>
          </cell>
          <cell r="G806" t="str">
            <v>LB</v>
          </cell>
          <cell r="H806">
            <v>88.074568999999997</v>
          </cell>
          <cell r="I806" t="str">
            <v>LB</v>
          </cell>
          <cell r="J806">
            <v>2511</v>
          </cell>
        </row>
        <row r="807">
          <cell r="A807">
            <v>96083118</v>
          </cell>
          <cell r="B807" t="str">
            <v>CR3-9 A-B-A-V-HQQV 56C 60HZ</v>
          </cell>
          <cell r="C807" t="str">
            <v>CR003</v>
          </cell>
          <cell r="D807">
            <v>30</v>
          </cell>
          <cell r="E807" t="str">
            <v>5700395182866</v>
          </cell>
          <cell r="F807">
            <v>46.451343399999999</v>
          </cell>
          <cell r="G807" t="str">
            <v>LB</v>
          </cell>
          <cell r="H807">
            <v>35.450289599999991</v>
          </cell>
          <cell r="I807" t="str">
            <v>LB</v>
          </cell>
          <cell r="J807">
            <v>1575</v>
          </cell>
        </row>
        <row r="808">
          <cell r="A808">
            <v>96083140</v>
          </cell>
          <cell r="B808" t="str">
            <v>CR3-9 A-B-A-V-HQQV 3x230/460 60HZ</v>
          </cell>
          <cell r="C808" t="str">
            <v>CR003</v>
          </cell>
          <cell r="D808">
            <v>30</v>
          </cell>
          <cell r="E808" t="str">
            <v>5700395183085</v>
          </cell>
          <cell r="F808">
            <v>28.97</v>
          </cell>
          <cell r="G808" t="str">
            <v>LB</v>
          </cell>
          <cell r="H808">
            <v>23.98</v>
          </cell>
          <cell r="I808" t="str">
            <v>LB</v>
          </cell>
          <cell r="J808">
            <v>2244</v>
          </cell>
        </row>
        <row r="809">
          <cell r="A809">
            <v>96083139</v>
          </cell>
          <cell r="B809" t="str">
            <v>CR3-9 A-B-A-V-HQQV 1x115/230 60HZ</v>
          </cell>
          <cell r="C809" t="str">
            <v>CR003</v>
          </cell>
          <cell r="D809">
            <v>30</v>
          </cell>
          <cell r="E809" t="str">
            <v>5700395183078</v>
          </cell>
          <cell r="F809">
            <v>88.934370799999996</v>
          </cell>
          <cell r="G809" t="str">
            <v>LB</v>
          </cell>
          <cell r="H809">
            <v>77.933317000000002</v>
          </cell>
          <cell r="I809" t="str">
            <v>LB</v>
          </cell>
          <cell r="J809">
            <v>2498</v>
          </cell>
        </row>
        <row r="810">
          <cell r="A810">
            <v>96083048</v>
          </cell>
          <cell r="B810" t="str">
            <v>CR3-9 A-B-A-E-HQQE 56C 60HZ</v>
          </cell>
          <cell r="C810" t="str">
            <v>CR003</v>
          </cell>
          <cell r="D810" t="str">
            <v>30</v>
          </cell>
          <cell r="E810" t="str">
            <v>5700395182163</v>
          </cell>
          <cell r="F810">
            <v>46.451343399999999</v>
          </cell>
          <cell r="G810" t="str">
            <v>LB</v>
          </cell>
          <cell r="H810">
            <v>35.450289599999991</v>
          </cell>
          <cell r="I810" t="str">
            <v>LB</v>
          </cell>
          <cell r="J810">
            <v>1527</v>
          </cell>
        </row>
        <row r="811">
          <cell r="A811">
            <v>96083070</v>
          </cell>
          <cell r="B811" t="str">
            <v>CR3-9 A-B-A-E-HQQE 3x230/460 60HZ</v>
          </cell>
          <cell r="C811" t="str">
            <v>CR003</v>
          </cell>
          <cell r="D811" t="str">
            <v>30</v>
          </cell>
          <cell r="E811" t="str">
            <v>5700395182385</v>
          </cell>
          <cell r="F811">
            <v>63.867841399999989</v>
          </cell>
          <cell r="G811" t="str">
            <v>LB</v>
          </cell>
          <cell r="H811">
            <v>52.866787599999995</v>
          </cell>
          <cell r="I811" t="str">
            <v>LB</v>
          </cell>
          <cell r="J811">
            <v>2196</v>
          </cell>
        </row>
        <row r="812">
          <cell r="A812">
            <v>96083069</v>
          </cell>
          <cell r="B812" t="str">
            <v>CR3-9 A-B-A-E-HQQE 1x115/230 60HZ</v>
          </cell>
          <cell r="C812" t="str">
            <v>CR003</v>
          </cell>
          <cell r="D812" t="str">
            <v>30</v>
          </cell>
          <cell r="E812" t="str">
            <v>5700395182378</v>
          </cell>
          <cell r="F812">
            <v>88.934370799999996</v>
          </cell>
          <cell r="G812" t="str">
            <v>LB</v>
          </cell>
          <cell r="H812">
            <v>77.933317000000002</v>
          </cell>
          <cell r="I812" t="str">
            <v>LB</v>
          </cell>
          <cell r="J812">
            <v>2450</v>
          </cell>
        </row>
        <row r="813">
          <cell r="A813">
            <v>98160802</v>
          </cell>
          <cell r="B813" t="str">
            <v>CR3-9 A-A-A-V-HQQV 3x230/400 50HZ</v>
          </cell>
          <cell r="C813" t="str">
            <v>CR003</v>
          </cell>
          <cell r="D813" t="str">
            <v>30</v>
          </cell>
          <cell r="E813" t="str">
            <v>5710629588357</v>
          </cell>
          <cell r="F813">
            <v>57.606720599999996</v>
          </cell>
          <cell r="G813" t="str">
            <v>LB</v>
          </cell>
          <cell r="H813">
            <v>51.544015599999994</v>
          </cell>
          <cell r="I813" t="str">
            <v>LB</v>
          </cell>
          <cell r="J813">
            <v>2151</v>
          </cell>
        </row>
        <row r="814">
          <cell r="A814">
            <v>98160801</v>
          </cell>
          <cell r="B814" t="str">
            <v>CR3-9 A-A-A-E-HQQE 3x230/400 50HZ</v>
          </cell>
          <cell r="C814" t="str">
            <v>CR003</v>
          </cell>
          <cell r="D814" t="str">
            <v>30</v>
          </cell>
          <cell r="E814" t="str">
            <v>5710629588340</v>
          </cell>
          <cell r="F814">
            <v>57.606720599999996</v>
          </cell>
          <cell r="G814" t="str">
            <v>LB</v>
          </cell>
          <cell r="H814">
            <v>51.544015599999994</v>
          </cell>
          <cell r="I814" t="str">
            <v>LB</v>
          </cell>
          <cell r="J814">
            <v>2103</v>
          </cell>
        </row>
        <row r="815">
          <cell r="A815">
            <v>96585990</v>
          </cell>
          <cell r="B815" t="str">
            <v>CR3-8 K-FGJ-A-E-HQQE 3x230/460 60HZ</v>
          </cell>
          <cell r="C815" t="str">
            <v>CR003</v>
          </cell>
          <cell r="D815" t="str">
            <v>3L</v>
          </cell>
          <cell r="E815" t="str">
            <v>5700831578628</v>
          </cell>
          <cell r="F815">
            <v>73.127245399999993</v>
          </cell>
          <cell r="G815" t="str">
            <v>LB</v>
          </cell>
          <cell r="H815">
            <v>62.126191599999991</v>
          </cell>
          <cell r="I815" t="str">
            <v>LB</v>
          </cell>
          <cell r="J815">
            <v>2449</v>
          </cell>
        </row>
        <row r="816">
          <cell r="A816">
            <v>96083277</v>
          </cell>
          <cell r="B816" t="str">
            <v>CR3-8 A-FGJ-A-V-HQQV 56C 60HZ</v>
          </cell>
          <cell r="C816" t="str">
            <v>CR003</v>
          </cell>
          <cell r="D816">
            <v>30</v>
          </cell>
          <cell r="E816" t="str">
            <v>5700395184457</v>
          </cell>
          <cell r="F816">
            <v>55.710747399999995</v>
          </cell>
          <cell r="G816" t="str">
            <v>LB</v>
          </cell>
          <cell r="H816">
            <v>44.709693600000001</v>
          </cell>
          <cell r="I816" t="str">
            <v>LB</v>
          </cell>
          <cell r="J816">
            <v>1568</v>
          </cell>
        </row>
        <row r="817">
          <cell r="A817">
            <v>96083302</v>
          </cell>
          <cell r="B817" t="str">
            <v>CR3-8 A-FGJ-A-V-HQQV 3x230/460 60HZ</v>
          </cell>
          <cell r="C817" t="str">
            <v>CR003</v>
          </cell>
          <cell r="D817">
            <v>30</v>
          </cell>
          <cell r="E817" t="str">
            <v>5700395184709</v>
          </cell>
          <cell r="F817">
            <v>73.127245399999993</v>
          </cell>
          <cell r="G817" t="str">
            <v>LB</v>
          </cell>
          <cell r="H817">
            <v>62.126191599999991</v>
          </cell>
          <cell r="I817" t="str">
            <v>LB</v>
          </cell>
          <cell r="J817">
            <v>2237</v>
          </cell>
        </row>
        <row r="818">
          <cell r="A818">
            <v>98160834</v>
          </cell>
          <cell r="B818" t="str">
            <v>CR3-8 A-FGJ-A-V-HQQV 3x230/400 50HZ</v>
          </cell>
          <cell r="C818" t="str">
            <v>CR003</v>
          </cell>
          <cell r="D818" t="str">
            <v>30</v>
          </cell>
          <cell r="E818" t="str">
            <v>5710629588678</v>
          </cell>
          <cell r="F818">
            <v>66.866124599999992</v>
          </cell>
          <cell r="G818" t="str">
            <v>LB</v>
          </cell>
          <cell r="H818">
            <v>60.803419599999991</v>
          </cell>
          <cell r="I818" t="str">
            <v>LB</v>
          </cell>
          <cell r="J818">
            <v>2144</v>
          </cell>
        </row>
        <row r="819">
          <cell r="A819">
            <v>96083301</v>
          </cell>
          <cell r="B819" t="str">
            <v>CR3-8 A-FGJ-A-V-HQQV 1x115/230 60HZ</v>
          </cell>
          <cell r="C819" t="str">
            <v>CR003</v>
          </cell>
          <cell r="D819">
            <v>30</v>
          </cell>
          <cell r="E819" t="str">
            <v>5700395184693</v>
          </cell>
          <cell r="F819">
            <v>98.193774799999986</v>
          </cell>
          <cell r="G819" t="str">
            <v>LB</v>
          </cell>
          <cell r="H819">
            <v>87.192720999999992</v>
          </cell>
          <cell r="I819" t="str">
            <v>LB</v>
          </cell>
          <cell r="J819">
            <v>2491</v>
          </cell>
        </row>
        <row r="820">
          <cell r="A820">
            <v>96083187</v>
          </cell>
          <cell r="B820" t="str">
            <v>CR3-8 A-FGJ-A-E-HQQE 56C 60HZ</v>
          </cell>
          <cell r="C820" t="str">
            <v>CR003</v>
          </cell>
          <cell r="D820" t="str">
            <v>30</v>
          </cell>
          <cell r="E820" t="str">
            <v>5700395183559</v>
          </cell>
          <cell r="F820">
            <v>55.710747399999995</v>
          </cell>
          <cell r="G820" t="str">
            <v>LB</v>
          </cell>
          <cell r="H820">
            <v>44.709693600000001</v>
          </cell>
          <cell r="I820" t="str">
            <v>LB</v>
          </cell>
          <cell r="J820">
            <v>1520</v>
          </cell>
        </row>
        <row r="821">
          <cell r="A821">
            <v>96083212</v>
          </cell>
          <cell r="B821" t="str">
            <v>CR3-8 A-FGJ-A-E-HQQE 3x230/460 60HZ</v>
          </cell>
          <cell r="C821" t="str">
            <v>CR003</v>
          </cell>
          <cell r="D821" t="str">
            <v>30</v>
          </cell>
          <cell r="E821" t="str">
            <v>5700395183801</v>
          </cell>
          <cell r="F821">
            <v>73.127245399999993</v>
          </cell>
          <cell r="G821" t="str">
            <v>LB</v>
          </cell>
          <cell r="H821">
            <v>62.126191599999991</v>
          </cell>
          <cell r="I821" t="str">
            <v>LB</v>
          </cell>
          <cell r="J821">
            <v>2189</v>
          </cell>
        </row>
        <row r="822">
          <cell r="A822">
            <v>98160833</v>
          </cell>
          <cell r="B822" t="str">
            <v>CR3-8 A-FGJ-A-E-HQQE 3x230/400 50HZ</v>
          </cell>
          <cell r="C822" t="str">
            <v>CR003</v>
          </cell>
          <cell r="D822" t="str">
            <v>30</v>
          </cell>
          <cell r="E822" t="str">
            <v>5710629588661</v>
          </cell>
          <cell r="F822">
            <v>66.866124599999992</v>
          </cell>
          <cell r="G822" t="str">
            <v>LB</v>
          </cell>
          <cell r="H822">
            <v>60.803419599999991</v>
          </cell>
          <cell r="I822" t="str">
            <v>LB</v>
          </cell>
          <cell r="J822">
            <v>2096</v>
          </cell>
        </row>
        <row r="823">
          <cell r="A823">
            <v>96083211</v>
          </cell>
          <cell r="B823" t="str">
            <v>CR3-8 A-FGJ-A-E-HQQE 1x115/230 60HZ</v>
          </cell>
          <cell r="C823" t="str">
            <v>CR003</v>
          </cell>
          <cell r="D823" t="str">
            <v>30</v>
          </cell>
          <cell r="E823" t="str">
            <v>5700395183795</v>
          </cell>
          <cell r="F823">
            <v>98.193774799999986</v>
          </cell>
          <cell r="G823" t="str">
            <v>LB</v>
          </cell>
          <cell r="H823">
            <v>87.192720999999992</v>
          </cell>
          <cell r="I823" t="str">
            <v>LB</v>
          </cell>
          <cell r="J823">
            <v>2443</v>
          </cell>
        </row>
        <row r="824">
          <cell r="A824">
            <v>96083117</v>
          </cell>
          <cell r="B824" t="str">
            <v>CR3-8 A-B-A-V-HQQV 56C 60HZ</v>
          </cell>
          <cell r="C824" t="str">
            <v>CR003</v>
          </cell>
          <cell r="D824">
            <v>30</v>
          </cell>
          <cell r="E824" t="str">
            <v>5700395182859</v>
          </cell>
          <cell r="F824">
            <v>45.569495400000001</v>
          </cell>
          <cell r="G824" t="str">
            <v>LB</v>
          </cell>
          <cell r="H824">
            <v>34.568441599999993</v>
          </cell>
          <cell r="I824" t="str">
            <v>LB</v>
          </cell>
          <cell r="J824">
            <v>1510</v>
          </cell>
        </row>
        <row r="825">
          <cell r="A825">
            <v>96083138</v>
          </cell>
          <cell r="B825" t="str">
            <v>CR3-8 A-B-A-V-HQQV 3x230/460 60HZ</v>
          </cell>
          <cell r="C825" t="str">
            <v>CR003</v>
          </cell>
          <cell r="D825">
            <v>30</v>
          </cell>
          <cell r="E825" t="str">
            <v>5700395183061</v>
          </cell>
          <cell r="F825">
            <v>62.985993399999998</v>
          </cell>
          <cell r="G825" t="str">
            <v>LB</v>
          </cell>
          <cell r="H825">
            <v>51.98493959999999</v>
          </cell>
          <cell r="I825" t="str">
            <v>LB</v>
          </cell>
          <cell r="J825">
            <v>2179</v>
          </cell>
        </row>
        <row r="826">
          <cell r="A826">
            <v>96083137</v>
          </cell>
          <cell r="B826" t="str">
            <v>CR3-8 A-B-A-V-HQQV 1x115/230 60HZ</v>
          </cell>
          <cell r="C826" t="str">
            <v>CR003</v>
          </cell>
          <cell r="D826">
            <v>30</v>
          </cell>
          <cell r="E826" t="str">
            <v>5700395183054</v>
          </cell>
          <cell r="F826">
            <v>88.052522799999991</v>
          </cell>
          <cell r="G826" t="str">
            <v>LB</v>
          </cell>
          <cell r="H826">
            <v>77.051468999999997</v>
          </cell>
          <cell r="I826" t="str">
            <v>LB</v>
          </cell>
          <cell r="J826">
            <v>2433</v>
          </cell>
        </row>
        <row r="827">
          <cell r="A827">
            <v>96083047</v>
          </cell>
          <cell r="B827" t="str">
            <v>CR3-8 A-B-A-E-HQQE 56C 60HZ</v>
          </cell>
          <cell r="C827" t="str">
            <v>CR003</v>
          </cell>
          <cell r="D827" t="str">
            <v>30</v>
          </cell>
          <cell r="E827" t="str">
            <v>5700395182156</v>
          </cell>
          <cell r="F827">
            <v>45.569495400000001</v>
          </cell>
          <cell r="G827" t="str">
            <v>LB</v>
          </cell>
          <cell r="H827">
            <v>34.568441599999993</v>
          </cell>
          <cell r="I827" t="str">
            <v>LB</v>
          </cell>
          <cell r="J827">
            <v>1462</v>
          </cell>
        </row>
        <row r="828">
          <cell r="A828">
            <v>96083068</v>
          </cell>
          <cell r="B828" t="str">
            <v>CR3-8 A-B-A-E-HQQE 3x230/460 60HZ</v>
          </cell>
          <cell r="C828" t="str">
            <v>CR003</v>
          </cell>
          <cell r="D828" t="str">
            <v>30</v>
          </cell>
          <cell r="E828" t="str">
            <v>5700395182361</v>
          </cell>
          <cell r="F828">
            <v>62.985993399999998</v>
          </cell>
          <cell r="G828" t="str">
            <v>LB</v>
          </cell>
          <cell r="H828">
            <v>51.98493959999999</v>
          </cell>
          <cell r="I828" t="str">
            <v>LB</v>
          </cell>
          <cell r="J828">
            <v>2131</v>
          </cell>
        </row>
        <row r="829">
          <cell r="A829">
            <v>96083067</v>
          </cell>
          <cell r="B829" t="str">
            <v>CR3-8 A-B-A-E-HQQE 1x115/230 60HZ</v>
          </cell>
          <cell r="C829" t="str">
            <v>CR003</v>
          </cell>
          <cell r="D829" t="str">
            <v>30</v>
          </cell>
          <cell r="E829" t="str">
            <v>5700395182354</v>
          </cell>
          <cell r="F829">
            <v>88.052522799999991</v>
          </cell>
          <cell r="G829" t="str">
            <v>LB</v>
          </cell>
          <cell r="H829">
            <v>77.051468999999997</v>
          </cell>
          <cell r="I829" t="str">
            <v>LB</v>
          </cell>
          <cell r="J829">
            <v>2385</v>
          </cell>
        </row>
        <row r="830">
          <cell r="A830">
            <v>98160800</v>
          </cell>
          <cell r="B830" t="str">
            <v>CR3-8 A-A-A-V-HQQV 3x230/400 50HZ</v>
          </cell>
          <cell r="C830" t="str">
            <v>CR003</v>
          </cell>
          <cell r="D830" t="str">
            <v>30</v>
          </cell>
          <cell r="E830" t="str">
            <v>5710629588333</v>
          </cell>
          <cell r="F830">
            <v>56.724872599999998</v>
          </cell>
          <cell r="G830" t="str">
            <v>LB</v>
          </cell>
          <cell r="H830">
            <v>50.662167599999997</v>
          </cell>
          <cell r="I830" t="str">
            <v>LB</v>
          </cell>
          <cell r="J830">
            <v>2084</v>
          </cell>
        </row>
        <row r="831">
          <cell r="A831">
            <v>98160799</v>
          </cell>
          <cell r="B831" t="str">
            <v>CR3-8 A-A-A-E-HQQE 3x230/400 50HZ</v>
          </cell>
          <cell r="C831" t="str">
            <v>CR003</v>
          </cell>
          <cell r="D831" t="str">
            <v>30</v>
          </cell>
          <cell r="E831" t="str">
            <v>5710629588326</v>
          </cell>
          <cell r="F831">
            <v>56.724872599999998</v>
          </cell>
          <cell r="G831" t="str">
            <v>LB</v>
          </cell>
          <cell r="H831">
            <v>50.662167599999997</v>
          </cell>
          <cell r="I831" t="str">
            <v>LB</v>
          </cell>
          <cell r="J831">
            <v>2036</v>
          </cell>
        </row>
        <row r="832">
          <cell r="A832">
            <v>96575984</v>
          </cell>
          <cell r="B832" t="str">
            <v>CR3-7 K-FGJ-A-E-HQQE 3x230/460 60HZ</v>
          </cell>
          <cell r="C832" t="str">
            <v>CR003</v>
          </cell>
          <cell r="D832" t="str">
            <v>3L</v>
          </cell>
          <cell r="E832" t="str">
            <v>5700830649855</v>
          </cell>
          <cell r="F832">
            <v>72.046981599999995</v>
          </cell>
          <cell r="G832" t="str">
            <v>LB</v>
          </cell>
          <cell r="H832">
            <v>61.045927799999994</v>
          </cell>
          <cell r="I832" t="str">
            <v>LB</v>
          </cell>
          <cell r="J832">
            <v>2368</v>
          </cell>
        </row>
        <row r="833">
          <cell r="A833">
            <v>96083276</v>
          </cell>
          <cell r="B833" t="str">
            <v>CR3-7 A-FGJ-A-V-HQQV 56C 60HZ</v>
          </cell>
          <cell r="C833" t="str">
            <v>CR003</v>
          </cell>
          <cell r="D833">
            <v>30</v>
          </cell>
          <cell r="E833" t="str">
            <v>5700395184440</v>
          </cell>
          <cell r="F833">
            <v>54.630483599999998</v>
          </cell>
          <cell r="G833" t="str">
            <v>LB</v>
          </cell>
          <cell r="H833">
            <v>43.629429799999997</v>
          </cell>
          <cell r="I833" t="str">
            <v>LB</v>
          </cell>
          <cell r="J833">
            <v>1487</v>
          </cell>
        </row>
        <row r="834">
          <cell r="A834">
            <v>96083300</v>
          </cell>
          <cell r="B834" t="str">
            <v>CR3-7 A-FGJ-A-V-HQQV 3x230/460 60HZ</v>
          </cell>
          <cell r="C834" t="str">
            <v>CR003</v>
          </cell>
          <cell r="D834" t="str">
            <v>30</v>
          </cell>
          <cell r="E834" t="str">
            <v>5700395184686</v>
          </cell>
          <cell r="F834">
            <v>72.046981599999995</v>
          </cell>
          <cell r="G834" t="str">
            <v>LB</v>
          </cell>
          <cell r="H834">
            <v>61.045927799999994</v>
          </cell>
          <cell r="I834" t="str">
            <v>LB</v>
          </cell>
          <cell r="J834">
            <v>2156</v>
          </cell>
        </row>
        <row r="835">
          <cell r="A835">
            <v>98160832</v>
          </cell>
          <cell r="B835" t="str">
            <v>CR3-7 A-FGJ-A-V-HQQV 3x230/400 50HZ</v>
          </cell>
          <cell r="C835" t="str">
            <v>CR003</v>
          </cell>
          <cell r="D835" t="str">
            <v>30</v>
          </cell>
          <cell r="E835" t="str">
            <v>5710629588654</v>
          </cell>
          <cell r="F835">
            <v>59.436555199999994</v>
          </cell>
          <cell r="G835" t="str">
            <v>LB</v>
          </cell>
          <cell r="H835">
            <v>53.3738502</v>
          </cell>
          <cell r="I835" t="str">
            <v>LB</v>
          </cell>
          <cell r="J835">
            <v>1994</v>
          </cell>
        </row>
        <row r="836">
          <cell r="A836">
            <v>96083299</v>
          </cell>
          <cell r="B836" t="str">
            <v>CR3-7 A-FGJ-A-V-HQQV 1x115/230 60HZ</v>
          </cell>
          <cell r="C836" t="str">
            <v>CR003</v>
          </cell>
          <cell r="D836">
            <v>30</v>
          </cell>
          <cell r="E836" t="str">
            <v>5700395184679</v>
          </cell>
          <cell r="F836">
            <v>97.113510999999988</v>
          </cell>
          <cell r="G836" t="str">
            <v>LB</v>
          </cell>
          <cell r="H836">
            <v>86.112457199999994</v>
          </cell>
          <cell r="I836" t="str">
            <v>LB</v>
          </cell>
          <cell r="J836">
            <v>2410</v>
          </cell>
        </row>
        <row r="837">
          <cell r="A837">
            <v>96083186</v>
          </cell>
          <cell r="B837" t="str">
            <v>CR3-7 A-FGJ-A-E-HQQE 56C 60HZ</v>
          </cell>
          <cell r="C837" t="str">
            <v>CR003</v>
          </cell>
          <cell r="D837" t="str">
            <v>30</v>
          </cell>
          <cell r="E837" t="str">
            <v>5700395183542</v>
          </cell>
          <cell r="F837">
            <v>54.630483599999998</v>
          </cell>
          <cell r="G837" t="str">
            <v>LB</v>
          </cell>
          <cell r="H837">
            <v>43.629429799999997</v>
          </cell>
          <cell r="I837" t="str">
            <v>LB</v>
          </cell>
          <cell r="J837">
            <v>1439</v>
          </cell>
        </row>
        <row r="838">
          <cell r="A838">
            <v>96083210</v>
          </cell>
          <cell r="B838" t="str">
            <v>CR3-7 A-FGJ-A-E-HQQE 3x230/460 60HZ</v>
          </cell>
          <cell r="C838" t="str">
            <v>CR003</v>
          </cell>
          <cell r="D838" t="str">
            <v>30</v>
          </cell>
          <cell r="E838" t="str">
            <v>5700395183788</v>
          </cell>
          <cell r="F838">
            <v>72.046981599999995</v>
          </cell>
          <cell r="G838" t="str">
            <v>LB</v>
          </cell>
          <cell r="H838">
            <v>61.045927799999994</v>
          </cell>
          <cell r="I838" t="str">
            <v>LB</v>
          </cell>
          <cell r="J838">
            <v>2108</v>
          </cell>
        </row>
        <row r="839">
          <cell r="A839">
            <v>98160831</v>
          </cell>
          <cell r="B839" t="str">
            <v>CR3-7 A-FGJ-A-E-HQQE 3x230/400 50HZ</v>
          </cell>
          <cell r="C839" t="str">
            <v>CR003</v>
          </cell>
          <cell r="D839" t="str">
            <v>30</v>
          </cell>
          <cell r="E839" t="str">
            <v>5710629588647</v>
          </cell>
          <cell r="F839">
            <v>59.436555199999994</v>
          </cell>
          <cell r="G839" t="str">
            <v>LB</v>
          </cell>
          <cell r="H839">
            <v>53.3738502</v>
          </cell>
          <cell r="I839" t="str">
            <v>LB</v>
          </cell>
          <cell r="J839">
            <v>1946</v>
          </cell>
        </row>
        <row r="840">
          <cell r="A840">
            <v>96083209</v>
          </cell>
          <cell r="B840" t="str">
            <v>CR3-7 A-FGJ-A-E-HQQE 1x115/230 60HZ</v>
          </cell>
          <cell r="C840" t="str">
            <v>CR003</v>
          </cell>
          <cell r="D840" t="str">
            <v>30</v>
          </cell>
          <cell r="E840" t="str">
            <v>5700395183771</v>
          </cell>
          <cell r="F840">
            <v>97.113510999999988</v>
          </cell>
          <cell r="G840" t="str">
            <v>LB</v>
          </cell>
          <cell r="H840">
            <v>86.112457199999994</v>
          </cell>
          <cell r="I840" t="str">
            <v>LB</v>
          </cell>
          <cell r="J840">
            <v>2362</v>
          </cell>
        </row>
        <row r="841">
          <cell r="A841">
            <v>96083116</v>
          </cell>
          <cell r="B841" t="str">
            <v>CR3-7 A-B-A-V-HQQV 56C 60HZ</v>
          </cell>
          <cell r="C841" t="str">
            <v>CR003</v>
          </cell>
          <cell r="D841">
            <v>30</v>
          </cell>
          <cell r="E841" t="str">
            <v>5700395182842</v>
          </cell>
          <cell r="F841">
            <v>44.489231599999997</v>
          </cell>
          <cell r="G841" t="str">
            <v>LB</v>
          </cell>
          <cell r="H841">
            <v>33.488177799999995</v>
          </cell>
          <cell r="I841" t="str">
            <v>LB</v>
          </cell>
          <cell r="J841">
            <v>1427</v>
          </cell>
        </row>
        <row r="842">
          <cell r="A842">
            <v>96083136</v>
          </cell>
          <cell r="B842" t="str">
            <v>CR3-7 A-B-A-V-HQQV 3x230/460 60HZ</v>
          </cell>
          <cell r="C842" t="str">
            <v>CR003</v>
          </cell>
          <cell r="D842">
            <v>30</v>
          </cell>
          <cell r="E842" t="str">
            <v>5700395183047</v>
          </cell>
          <cell r="F842">
            <v>61.905729599999994</v>
          </cell>
          <cell r="G842" t="str">
            <v>LB</v>
          </cell>
          <cell r="H842">
            <v>50.904675799999993</v>
          </cell>
          <cell r="I842" t="str">
            <v>LB</v>
          </cell>
          <cell r="J842">
            <v>2096</v>
          </cell>
        </row>
        <row r="843">
          <cell r="A843">
            <v>96083135</v>
          </cell>
          <cell r="B843" t="str">
            <v>CR3-7 A-B-A-V-HQQV 1x115/230 60HZ</v>
          </cell>
          <cell r="C843" t="str">
            <v>CR003</v>
          </cell>
          <cell r="D843">
            <v>30</v>
          </cell>
          <cell r="E843" t="str">
            <v>5700395183030</v>
          </cell>
          <cell r="F843">
            <v>86.972258999999994</v>
          </cell>
          <cell r="G843" t="str">
            <v>LB</v>
          </cell>
          <cell r="H843">
            <v>75.9712052</v>
          </cell>
          <cell r="I843" t="str">
            <v>LB</v>
          </cell>
          <cell r="J843">
            <v>2350</v>
          </cell>
        </row>
        <row r="844">
          <cell r="A844">
            <v>96083046</v>
          </cell>
          <cell r="B844" t="str">
            <v>CR3-7 A-B-A-E-HQQE 56C 60HZ</v>
          </cell>
          <cell r="C844" t="str">
            <v>CR003</v>
          </cell>
          <cell r="D844">
            <v>30</v>
          </cell>
          <cell r="E844" t="str">
            <v>5700395182149</v>
          </cell>
          <cell r="F844">
            <v>44.489231599999997</v>
          </cell>
          <cell r="G844" t="str">
            <v>LB</v>
          </cell>
          <cell r="H844">
            <v>33.488177799999995</v>
          </cell>
          <cell r="I844" t="str">
            <v>LB</v>
          </cell>
          <cell r="J844">
            <v>1379</v>
          </cell>
        </row>
        <row r="845">
          <cell r="A845">
            <v>96083066</v>
          </cell>
          <cell r="B845" t="str">
            <v>CR3-7 A-B-A-E-HQQE 3x230/460 60HZ</v>
          </cell>
          <cell r="C845" t="str">
            <v>CR003</v>
          </cell>
          <cell r="D845" t="str">
            <v>30</v>
          </cell>
          <cell r="E845" t="str">
            <v>5700395182347</v>
          </cell>
          <cell r="F845">
            <v>61.905729599999994</v>
          </cell>
          <cell r="G845" t="str">
            <v>LB</v>
          </cell>
          <cell r="H845">
            <v>50.904675799999993</v>
          </cell>
          <cell r="I845" t="str">
            <v>LB</v>
          </cell>
          <cell r="J845">
            <v>2048</v>
          </cell>
        </row>
        <row r="846">
          <cell r="A846">
            <v>96083065</v>
          </cell>
          <cell r="B846" t="str">
            <v>CR3-7 A-B-A-E-HQQE 1x115/230 60HZ</v>
          </cell>
          <cell r="C846" t="str">
            <v>CR003</v>
          </cell>
          <cell r="D846">
            <v>30</v>
          </cell>
          <cell r="E846" t="str">
            <v>5700395182330</v>
          </cell>
          <cell r="F846">
            <v>86.972258999999994</v>
          </cell>
          <cell r="G846" t="str">
            <v>LB</v>
          </cell>
          <cell r="H846">
            <v>75.9712052</v>
          </cell>
          <cell r="I846" t="str">
            <v>LB</v>
          </cell>
          <cell r="J846">
            <v>2302</v>
          </cell>
        </row>
        <row r="847">
          <cell r="A847">
            <v>98160798</v>
          </cell>
          <cell r="B847" t="str">
            <v>CR3-7 A-A-A-V-HQQV 3x230/400 50HZ</v>
          </cell>
          <cell r="C847" t="str">
            <v>CR003</v>
          </cell>
          <cell r="D847" t="str">
            <v>30</v>
          </cell>
          <cell r="E847" t="str">
            <v>5710629588319</v>
          </cell>
          <cell r="F847">
            <v>49.295303199999992</v>
          </cell>
          <cell r="G847" t="str">
            <v>LB</v>
          </cell>
          <cell r="H847">
            <v>43.232598199999998</v>
          </cell>
          <cell r="I847" t="str">
            <v>LB</v>
          </cell>
          <cell r="J847">
            <v>1933</v>
          </cell>
        </row>
        <row r="848">
          <cell r="A848">
            <v>98160797</v>
          </cell>
          <cell r="B848" t="str">
            <v>CR3-7 A-A-A-E-HQQE 3x230/400 50HZ</v>
          </cell>
          <cell r="C848" t="str">
            <v>CR003</v>
          </cell>
          <cell r="D848" t="str">
            <v>30</v>
          </cell>
          <cell r="E848" t="str">
            <v>5710629588302</v>
          </cell>
          <cell r="F848">
            <v>49.295303199999992</v>
          </cell>
          <cell r="G848" t="str">
            <v>LB</v>
          </cell>
          <cell r="H848">
            <v>43.232598199999998</v>
          </cell>
          <cell r="I848" t="str">
            <v>LB</v>
          </cell>
          <cell r="J848">
            <v>1885</v>
          </cell>
        </row>
        <row r="849">
          <cell r="A849">
            <v>96777669</v>
          </cell>
          <cell r="B849" t="str">
            <v>CR3-6 K-FGJ-A-E-HQQE 3x230/460 60HZ</v>
          </cell>
          <cell r="C849" t="str">
            <v>CR003</v>
          </cell>
          <cell r="D849" t="str">
            <v>3L</v>
          </cell>
          <cell r="E849" t="str">
            <v>5700839227290</v>
          </cell>
          <cell r="F849">
            <v>71.16513359999999</v>
          </cell>
          <cell r="G849" t="str">
            <v>LB</v>
          </cell>
          <cell r="H849">
            <v>60.164079799999996</v>
          </cell>
          <cell r="I849" t="str">
            <v>LB</v>
          </cell>
          <cell r="J849">
            <v>2277</v>
          </cell>
        </row>
        <row r="850">
          <cell r="A850">
            <v>96083275</v>
          </cell>
          <cell r="B850" t="str">
            <v>CR3-6 A-FGJ-A-V-HQQV 56C 60HZ</v>
          </cell>
          <cell r="C850" t="str">
            <v>CR003</v>
          </cell>
          <cell r="D850" t="str">
            <v>30</v>
          </cell>
          <cell r="E850" t="str">
            <v>5700395184433</v>
          </cell>
          <cell r="F850">
            <v>53.748635599999993</v>
          </cell>
          <cell r="G850" t="str">
            <v>LB</v>
          </cell>
          <cell r="H850">
            <v>42.747581799999999</v>
          </cell>
          <cell r="I850" t="str">
            <v>LB</v>
          </cell>
          <cell r="J850">
            <v>1396</v>
          </cell>
        </row>
        <row r="851">
          <cell r="A851">
            <v>96083298</v>
          </cell>
          <cell r="B851" t="str">
            <v>CR3-6 A-FGJ-A-V-HQQV 3x230/460 60HZ</v>
          </cell>
          <cell r="C851" t="str">
            <v>CR003</v>
          </cell>
          <cell r="D851" t="str">
            <v>30</v>
          </cell>
          <cell r="E851" t="str">
            <v>5700395184662</v>
          </cell>
          <cell r="F851">
            <v>70.724209599999995</v>
          </cell>
          <cell r="G851" t="str">
            <v>LB</v>
          </cell>
          <cell r="H851">
            <v>59.723155799999994</v>
          </cell>
          <cell r="I851" t="str">
            <v>LB</v>
          </cell>
          <cell r="J851">
            <v>1971</v>
          </cell>
        </row>
        <row r="852">
          <cell r="A852">
            <v>98160830</v>
          </cell>
          <cell r="B852" t="str">
            <v>CR3-6 A-FGJ-A-V-HQQV 3x230/400 50HZ</v>
          </cell>
          <cell r="C852" t="str">
            <v>CR003</v>
          </cell>
          <cell r="D852" t="str">
            <v>30</v>
          </cell>
          <cell r="E852" t="str">
            <v>5710629588630</v>
          </cell>
          <cell r="F852">
            <v>58.554707199999989</v>
          </cell>
          <cell r="G852" t="str">
            <v>LB</v>
          </cell>
          <cell r="H852">
            <v>52.492002199999995</v>
          </cell>
          <cell r="I852" t="str">
            <v>LB</v>
          </cell>
          <cell r="J852">
            <v>1906</v>
          </cell>
        </row>
        <row r="853">
          <cell r="A853">
            <v>96083297</v>
          </cell>
          <cell r="B853" t="str">
            <v>CR3-6 A-FGJ-A-V-HQQV 1x115/230 60HZ</v>
          </cell>
          <cell r="C853" t="str">
            <v>CR003</v>
          </cell>
          <cell r="D853">
            <v>30</v>
          </cell>
          <cell r="E853" t="str">
            <v>5700395184655</v>
          </cell>
          <cell r="F853">
            <v>89.750080199999999</v>
          </cell>
          <cell r="G853" t="str">
            <v>LB</v>
          </cell>
          <cell r="H853">
            <v>78.749026399999991</v>
          </cell>
          <cell r="I853" t="str">
            <v>LB</v>
          </cell>
          <cell r="J853">
            <v>2092</v>
          </cell>
        </row>
        <row r="854">
          <cell r="A854">
            <v>96083185</v>
          </cell>
          <cell r="B854" t="str">
            <v>CR3-6 A-FGJ-A-E-HQQE 56C 60HZ</v>
          </cell>
          <cell r="C854" t="str">
            <v>CR003</v>
          </cell>
          <cell r="D854" t="str">
            <v>30</v>
          </cell>
          <cell r="E854" t="str">
            <v>5700395183535</v>
          </cell>
          <cell r="F854">
            <v>53.748635599999993</v>
          </cell>
          <cell r="G854" t="str">
            <v>LB</v>
          </cell>
          <cell r="H854">
            <v>42.747581799999999</v>
          </cell>
          <cell r="I854" t="str">
            <v>LB</v>
          </cell>
          <cell r="J854">
            <v>1348</v>
          </cell>
        </row>
        <row r="855">
          <cell r="A855">
            <v>96083208</v>
          </cell>
          <cell r="B855" t="str">
            <v>CR3-6 A-FGJ-A-E-HQQE 3x230/460 60HZ</v>
          </cell>
          <cell r="C855" t="str">
            <v>CR003</v>
          </cell>
          <cell r="D855" t="str">
            <v>30</v>
          </cell>
          <cell r="E855" t="str">
            <v>5700395183764</v>
          </cell>
          <cell r="F855">
            <v>70.724209599999995</v>
          </cell>
          <cell r="G855" t="str">
            <v>LB</v>
          </cell>
          <cell r="H855">
            <v>59.723155799999994</v>
          </cell>
          <cell r="I855" t="str">
            <v>LB</v>
          </cell>
          <cell r="J855">
            <v>1923</v>
          </cell>
        </row>
        <row r="856">
          <cell r="A856">
            <v>98160829</v>
          </cell>
          <cell r="B856" t="str">
            <v>CR3-6 A-FGJ-A-E-HQQE 3x230/400 50HZ</v>
          </cell>
          <cell r="C856" t="str">
            <v>CR003</v>
          </cell>
          <cell r="D856" t="str">
            <v>30</v>
          </cell>
          <cell r="E856" t="str">
            <v>5710629588623</v>
          </cell>
          <cell r="F856">
            <v>58.554707199999989</v>
          </cell>
          <cell r="G856" t="str">
            <v>LB</v>
          </cell>
          <cell r="H856">
            <v>52.492002199999995</v>
          </cell>
          <cell r="I856" t="str">
            <v>LB</v>
          </cell>
          <cell r="J856">
            <v>1858</v>
          </cell>
        </row>
        <row r="857">
          <cell r="A857">
            <v>96083207</v>
          </cell>
          <cell r="B857" t="str">
            <v>CR3-6 A-FGJ-A-E-HQQE 1x115/230 60HZ</v>
          </cell>
          <cell r="C857" t="str">
            <v>CR003</v>
          </cell>
          <cell r="D857" t="str">
            <v>30</v>
          </cell>
          <cell r="E857" t="str">
            <v>5700395183757</v>
          </cell>
          <cell r="F857">
            <v>89.750080199999999</v>
          </cell>
          <cell r="G857" t="str">
            <v>LB</v>
          </cell>
          <cell r="H857">
            <v>78.749026399999991</v>
          </cell>
          <cell r="I857" t="str">
            <v>LB</v>
          </cell>
          <cell r="J857">
            <v>2044</v>
          </cell>
        </row>
        <row r="858">
          <cell r="A858">
            <v>96083115</v>
          </cell>
          <cell r="B858" t="str">
            <v>CR3-6 A-B-A-V-HQQV 56C 60HZ</v>
          </cell>
          <cell r="C858" t="str">
            <v>CR003</v>
          </cell>
          <cell r="D858" t="str">
            <v>30</v>
          </cell>
          <cell r="E858" t="str">
            <v>5700395182835</v>
          </cell>
          <cell r="F858">
            <v>43.607383599999999</v>
          </cell>
          <cell r="G858" t="str">
            <v>LB</v>
          </cell>
          <cell r="H858">
            <v>32.606329799999997</v>
          </cell>
          <cell r="I858" t="str">
            <v>LB</v>
          </cell>
          <cell r="J858">
            <v>1341</v>
          </cell>
        </row>
        <row r="859">
          <cell r="A859">
            <v>96083134</v>
          </cell>
          <cell r="B859" t="str">
            <v>CR3-6 A-B-A-V-HQQV 3x230/460 60HZ</v>
          </cell>
          <cell r="C859" t="str">
            <v>CR003</v>
          </cell>
          <cell r="D859">
            <v>30</v>
          </cell>
          <cell r="E859" t="str">
            <v>5700395183023</v>
          </cell>
          <cell r="F859">
            <v>60.582957599999993</v>
          </cell>
          <cell r="G859" t="str">
            <v>LB</v>
          </cell>
          <cell r="H859">
            <v>49.581903799999992</v>
          </cell>
          <cell r="I859" t="str">
            <v>LB</v>
          </cell>
          <cell r="J859">
            <v>1916</v>
          </cell>
        </row>
        <row r="860">
          <cell r="A860">
            <v>96083133</v>
          </cell>
          <cell r="B860" t="str">
            <v>CR3-6 A-B-A-V-HQQV 1x115/230 60HZ</v>
          </cell>
          <cell r="C860" t="str">
            <v>CR003</v>
          </cell>
          <cell r="D860">
            <v>30</v>
          </cell>
          <cell r="E860" t="str">
            <v>5700395183016</v>
          </cell>
          <cell r="F860">
            <v>79.608828199999991</v>
          </cell>
          <cell r="G860" t="str">
            <v>LB</v>
          </cell>
          <cell r="H860">
            <v>68.607774399999997</v>
          </cell>
          <cell r="I860" t="str">
            <v>LB</v>
          </cell>
          <cell r="J860">
            <v>2037</v>
          </cell>
        </row>
        <row r="861">
          <cell r="A861">
            <v>96083045</v>
          </cell>
          <cell r="B861" t="str">
            <v>CR3-6 A-B-A-E-HQQE 56C 60HZ</v>
          </cell>
          <cell r="C861" t="str">
            <v>CR003</v>
          </cell>
          <cell r="D861">
            <v>30</v>
          </cell>
          <cell r="E861" t="str">
            <v>5700395182132</v>
          </cell>
          <cell r="F861">
            <v>43.607383599999999</v>
          </cell>
          <cell r="G861" t="str">
            <v>LB</v>
          </cell>
          <cell r="H861">
            <v>32.606329799999997</v>
          </cell>
          <cell r="I861" t="str">
            <v>LB</v>
          </cell>
          <cell r="J861">
            <v>1293</v>
          </cell>
        </row>
        <row r="862">
          <cell r="A862">
            <v>96083064</v>
          </cell>
          <cell r="B862" t="str">
            <v>CR3-6 A-B-A-E-HQQE 3x230/460 60HZ</v>
          </cell>
          <cell r="C862" t="str">
            <v>CR003</v>
          </cell>
          <cell r="D862" t="str">
            <v>30</v>
          </cell>
          <cell r="E862" t="str">
            <v>5700395182323</v>
          </cell>
          <cell r="F862">
            <v>60.582957599999993</v>
          </cell>
          <cell r="G862" t="str">
            <v>LB</v>
          </cell>
          <cell r="H862">
            <v>49.581903799999992</v>
          </cell>
          <cell r="I862" t="str">
            <v>LB</v>
          </cell>
          <cell r="J862">
            <v>1868</v>
          </cell>
        </row>
        <row r="863">
          <cell r="A863">
            <v>96083063</v>
          </cell>
          <cell r="B863" t="str">
            <v>CR3-6 A-B-A-E-HQQE 1x115/230 60HZ</v>
          </cell>
          <cell r="C863" t="str">
            <v>CR003</v>
          </cell>
          <cell r="D863" t="str">
            <v>30</v>
          </cell>
          <cell r="E863" t="str">
            <v>5700395182316</v>
          </cell>
          <cell r="F863">
            <v>79.608828199999991</v>
          </cell>
          <cell r="G863" t="str">
            <v>LB</v>
          </cell>
          <cell r="H863">
            <v>68.607774399999997</v>
          </cell>
          <cell r="I863" t="str">
            <v>LB</v>
          </cell>
          <cell r="J863">
            <v>1989</v>
          </cell>
        </row>
        <row r="864">
          <cell r="A864">
            <v>98160796</v>
          </cell>
          <cell r="B864" t="str">
            <v>CR3-6 A-A-A-V-HQQV 3x230/400 50HZ</v>
          </cell>
          <cell r="C864" t="str">
            <v>CR003</v>
          </cell>
          <cell r="D864" t="str">
            <v>30</v>
          </cell>
          <cell r="E864" t="str">
            <v>5710629588296</v>
          </cell>
          <cell r="F864">
            <v>48.192993199999997</v>
          </cell>
          <cell r="G864" t="str">
            <v>LB</v>
          </cell>
          <cell r="H864">
            <v>42.3507502</v>
          </cell>
          <cell r="I864" t="str">
            <v>LB</v>
          </cell>
          <cell r="J864">
            <v>1846</v>
          </cell>
        </row>
        <row r="865">
          <cell r="A865">
            <v>98160795</v>
          </cell>
          <cell r="B865" t="str">
            <v>CR3-6 A-A-A-E-HQQE 3x230/400 50HZ</v>
          </cell>
          <cell r="C865" t="str">
            <v>CR003</v>
          </cell>
          <cell r="D865" t="str">
            <v>30</v>
          </cell>
          <cell r="E865" t="str">
            <v>5710629588289</v>
          </cell>
          <cell r="F865">
            <v>48.192993199999997</v>
          </cell>
          <cell r="G865" t="str">
            <v>LB</v>
          </cell>
          <cell r="H865">
            <v>42.3507502</v>
          </cell>
          <cell r="I865" t="str">
            <v>LB</v>
          </cell>
          <cell r="J865">
            <v>1798</v>
          </cell>
        </row>
        <row r="866">
          <cell r="A866">
            <v>96734615</v>
          </cell>
          <cell r="B866" t="str">
            <v>CR3-5 K-FGJ-A-E-HQQE 3x230/460 60HZ</v>
          </cell>
          <cell r="C866" t="str">
            <v>CR003</v>
          </cell>
          <cell r="D866" t="str">
            <v>3L</v>
          </cell>
          <cell r="E866" t="str">
            <v>5700838116830</v>
          </cell>
          <cell r="F866">
            <v>69.864407799999995</v>
          </cell>
          <cell r="G866" t="str">
            <v>LB</v>
          </cell>
          <cell r="H866">
            <v>58.863353999999994</v>
          </cell>
          <cell r="I866" t="str">
            <v>LB</v>
          </cell>
          <cell r="J866">
            <v>2094</v>
          </cell>
        </row>
        <row r="867">
          <cell r="A867">
            <v>96083274</v>
          </cell>
          <cell r="B867" t="str">
            <v>CR3-5 A-FGJ-A-V-HQQV 56C 60HZ</v>
          </cell>
          <cell r="C867" t="str">
            <v>CR003</v>
          </cell>
          <cell r="D867">
            <v>30</v>
          </cell>
          <cell r="E867" t="str">
            <v>5700395184426</v>
          </cell>
          <cell r="F867">
            <v>52.888833799999993</v>
          </cell>
          <cell r="G867" t="str">
            <v>LB</v>
          </cell>
          <cell r="H867">
            <v>41.887779999999999</v>
          </cell>
          <cell r="I867" t="str">
            <v>LB</v>
          </cell>
          <cell r="J867">
            <v>1307</v>
          </cell>
        </row>
        <row r="868">
          <cell r="A868">
            <v>96083296</v>
          </cell>
          <cell r="B868" t="str">
            <v>CR3-5 A-FGJ-A-V-HQQV 3x230/460 60HZ</v>
          </cell>
          <cell r="C868" t="str">
            <v>CR003</v>
          </cell>
          <cell r="D868">
            <v>30</v>
          </cell>
          <cell r="E868" t="str">
            <v>5700395184648</v>
          </cell>
          <cell r="F868">
            <v>69.864407799999995</v>
          </cell>
          <cell r="G868" t="str">
            <v>LB</v>
          </cell>
          <cell r="H868">
            <v>58.863353999999994</v>
          </cell>
          <cell r="I868" t="str">
            <v>LB</v>
          </cell>
          <cell r="J868">
            <v>1837</v>
          </cell>
        </row>
        <row r="869">
          <cell r="A869">
            <v>98160828</v>
          </cell>
          <cell r="B869" t="str">
            <v>CR3-5 A-FGJ-A-V-HQQV 3x230/400 50HZ</v>
          </cell>
          <cell r="C869" t="str">
            <v>CR003</v>
          </cell>
          <cell r="D869" t="str">
            <v>30</v>
          </cell>
          <cell r="E869" t="str">
            <v>5710629588616</v>
          </cell>
          <cell r="F869">
            <v>58.664938199999995</v>
          </cell>
          <cell r="G869" t="str">
            <v>LB</v>
          </cell>
          <cell r="H869">
            <v>52.822695199999998</v>
          </cell>
          <cell r="I869" t="str">
            <v>LB</v>
          </cell>
          <cell r="J869">
            <v>1802</v>
          </cell>
        </row>
        <row r="870">
          <cell r="A870">
            <v>96083295</v>
          </cell>
          <cell r="B870" t="str">
            <v>CR3-5 A-FGJ-A-V-HQQV 1x115/230 60HZ</v>
          </cell>
          <cell r="C870" t="str">
            <v>CR003</v>
          </cell>
          <cell r="D870">
            <v>30</v>
          </cell>
          <cell r="E870" t="str">
            <v>5700395184631</v>
          </cell>
          <cell r="F870">
            <v>78.528564399999993</v>
          </cell>
          <cell r="G870" t="str">
            <v>LB</v>
          </cell>
          <cell r="H870">
            <v>67.527510599999985</v>
          </cell>
          <cell r="I870" t="str">
            <v>LB</v>
          </cell>
          <cell r="J870">
            <v>1874</v>
          </cell>
        </row>
        <row r="871">
          <cell r="A871">
            <v>96083184</v>
          </cell>
          <cell r="B871" t="str">
            <v>CR3-5 A-FGJ-A-E-HQQE 56C 60HZ</v>
          </cell>
          <cell r="C871" t="str">
            <v>CR003</v>
          </cell>
          <cell r="D871">
            <v>30</v>
          </cell>
          <cell r="E871" t="str">
            <v>5700395183528</v>
          </cell>
          <cell r="F871">
            <v>52.888833799999993</v>
          </cell>
          <cell r="G871" t="str">
            <v>LB</v>
          </cell>
          <cell r="H871">
            <v>41.887779999999999</v>
          </cell>
          <cell r="I871" t="str">
            <v>LB</v>
          </cell>
          <cell r="J871">
            <v>1259</v>
          </cell>
        </row>
        <row r="872">
          <cell r="A872">
            <v>96083206</v>
          </cell>
          <cell r="B872" t="str">
            <v>CR3-5 A-FGJ-A-E-HQQE 3x230/460 60HZ</v>
          </cell>
          <cell r="C872" t="str">
            <v>CR003</v>
          </cell>
          <cell r="D872" t="str">
            <v>30</v>
          </cell>
          <cell r="E872" t="str">
            <v>5700395183740</v>
          </cell>
          <cell r="F872">
            <v>69.864407799999995</v>
          </cell>
          <cell r="G872" t="str">
            <v>LB</v>
          </cell>
          <cell r="H872">
            <v>58.863353999999994</v>
          </cell>
          <cell r="I872" t="str">
            <v>LB</v>
          </cell>
          <cell r="J872">
            <v>1789</v>
          </cell>
        </row>
        <row r="873">
          <cell r="A873">
            <v>98160827</v>
          </cell>
          <cell r="B873" t="str">
            <v>CR3-5 A-FGJ-A-E-HQQE 3x230/400 50HZ</v>
          </cell>
          <cell r="C873" t="str">
            <v>CR003</v>
          </cell>
          <cell r="D873" t="str">
            <v>30</v>
          </cell>
          <cell r="E873" t="str">
            <v>5710629588609</v>
          </cell>
          <cell r="F873">
            <v>58.664938199999995</v>
          </cell>
          <cell r="G873" t="str">
            <v>LB</v>
          </cell>
          <cell r="H873">
            <v>52.822695199999998</v>
          </cell>
          <cell r="I873" t="str">
            <v>LB</v>
          </cell>
          <cell r="J873">
            <v>1754</v>
          </cell>
        </row>
        <row r="874">
          <cell r="A874">
            <v>96083205</v>
          </cell>
          <cell r="B874" t="str">
            <v>CR3-5 A-FGJ-A-E-HQQE 1x115/230 60HZ</v>
          </cell>
          <cell r="C874" t="str">
            <v>CR003</v>
          </cell>
          <cell r="D874" t="str">
            <v>30</v>
          </cell>
          <cell r="E874" t="str">
            <v>5700395183733</v>
          </cell>
          <cell r="F874">
            <v>78.528564399999993</v>
          </cell>
          <cell r="G874" t="str">
            <v>LB</v>
          </cell>
          <cell r="H874">
            <v>67.527510599999985</v>
          </cell>
          <cell r="I874" t="str">
            <v>LB</v>
          </cell>
          <cell r="J874">
            <v>1826</v>
          </cell>
        </row>
        <row r="875">
          <cell r="A875">
            <v>96083114</v>
          </cell>
          <cell r="B875" t="str">
            <v>CR3-5 A-B-A-V-HQQV 56C 60HZ</v>
          </cell>
          <cell r="C875" t="str">
            <v>CR003</v>
          </cell>
          <cell r="D875">
            <v>30</v>
          </cell>
          <cell r="E875" t="str">
            <v>5700395182828</v>
          </cell>
          <cell r="F875">
            <v>42.747581799999999</v>
          </cell>
          <cell r="G875" t="str">
            <v>LB</v>
          </cell>
          <cell r="H875">
            <v>31.746527999999998</v>
          </cell>
          <cell r="I875" t="str">
            <v>LB</v>
          </cell>
          <cell r="J875">
            <v>1251</v>
          </cell>
        </row>
        <row r="876">
          <cell r="A876">
            <v>96083132</v>
          </cell>
          <cell r="B876" t="str">
            <v>CR3-5 A-B-A-V-HQQV 3x230/460 60HZ</v>
          </cell>
          <cell r="C876" t="str">
            <v>CR003</v>
          </cell>
          <cell r="D876">
            <v>30</v>
          </cell>
          <cell r="E876" t="str">
            <v>5700395183009</v>
          </cell>
          <cell r="F876">
            <v>59.723155799999994</v>
          </cell>
          <cell r="G876" t="str">
            <v>LB</v>
          </cell>
          <cell r="H876">
            <v>48.722102</v>
          </cell>
          <cell r="I876" t="str">
            <v>LB</v>
          </cell>
          <cell r="J876">
            <v>1781</v>
          </cell>
        </row>
        <row r="877">
          <cell r="A877">
            <v>96083131</v>
          </cell>
          <cell r="B877" t="str">
            <v>CR3-5 A-B-A-V-HQQV 1x115/230 60HZ</v>
          </cell>
          <cell r="C877" t="str">
            <v>CR003</v>
          </cell>
          <cell r="D877">
            <v>30</v>
          </cell>
          <cell r="E877" t="str">
            <v>5700395182996</v>
          </cell>
          <cell r="F877">
            <v>68.387312399999999</v>
          </cell>
          <cell r="G877" t="str">
            <v>LB</v>
          </cell>
          <cell r="H877">
            <v>57.386258599999998</v>
          </cell>
          <cell r="I877" t="str">
            <v>LB</v>
          </cell>
          <cell r="J877">
            <v>1818</v>
          </cell>
        </row>
        <row r="878">
          <cell r="A878">
            <v>96083044</v>
          </cell>
          <cell r="B878" t="str">
            <v>CR3-5 A-B-A-E-HQQE 56C 60HZ</v>
          </cell>
          <cell r="C878" t="str">
            <v>CR003</v>
          </cell>
          <cell r="D878" t="str">
            <v>30</v>
          </cell>
          <cell r="E878" t="str">
            <v>5700395182125</v>
          </cell>
          <cell r="F878">
            <v>42.747581799999999</v>
          </cell>
          <cell r="G878" t="str">
            <v>LB</v>
          </cell>
          <cell r="H878">
            <v>31.746527999999998</v>
          </cell>
          <cell r="I878" t="str">
            <v>LB</v>
          </cell>
          <cell r="J878">
            <v>1203</v>
          </cell>
        </row>
        <row r="879">
          <cell r="A879">
            <v>96083062</v>
          </cell>
          <cell r="B879" t="str">
            <v>CR3-5 A-B-A-E-HQQE 3x230/460 60HZ</v>
          </cell>
          <cell r="C879" t="str">
            <v>CR003</v>
          </cell>
          <cell r="D879" t="str">
            <v>30</v>
          </cell>
          <cell r="E879" t="str">
            <v>5700395182309</v>
          </cell>
          <cell r="F879">
            <v>59.723155799999994</v>
          </cell>
          <cell r="G879" t="str">
            <v>LB</v>
          </cell>
          <cell r="H879">
            <v>48.722102</v>
          </cell>
          <cell r="I879" t="str">
            <v>LB</v>
          </cell>
          <cell r="J879">
            <v>1733</v>
          </cell>
        </row>
        <row r="880">
          <cell r="A880">
            <v>96083061</v>
          </cell>
          <cell r="B880" t="str">
            <v>CR3-5 A-B-A-E-HQQE 1x115/230 60HZ</v>
          </cell>
          <cell r="C880" t="str">
            <v>CR003</v>
          </cell>
          <cell r="D880" t="str">
            <v>30</v>
          </cell>
          <cell r="E880" t="str">
            <v>5700395182293</v>
          </cell>
          <cell r="F880">
            <v>68.387312399999999</v>
          </cell>
          <cell r="G880" t="str">
            <v>LB</v>
          </cell>
          <cell r="H880">
            <v>57.386258599999998</v>
          </cell>
          <cell r="I880" t="str">
            <v>LB</v>
          </cell>
          <cell r="J880">
            <v>1770</v>
          </cell>
        </row>
        <row r="881">
          <cell r="A881">
            <v>98160794</v>
          </cell>
          <cell r="B881" t="str">
            <v>CR3-5 A-A-A-V-HQQV 3x230/400 50HZ</v>
          </cell>
          <cell r="C881" t="str">
            <v>CR003</v>
          </cell>
          <cell r="D881" t="str">
            <v>30</v>
          </cell>
          <cell r="E881" t="str">
            <v>5710629588272</v>
          </cell>
          <cell r="F881">
            <v>48.5236862</v>
          </cell>
          <cell r="G881" t="str">
            <v>LB</v>
          </cell>
          <cell r="H881">
            <v>42.681443199999997</v>
          </cell>
          <cell r="I881" t="str">
            <v>LB</v>
          </cell>
          <cell r="J881">
            <v>1742</v>
          </cell>
        </row>
        <row r="882">
          <cell r="A882">
            <v>98160793</v>
          </cell>
          <cell r="B882" t="str">
            <v>CR3-5 A-A-A-E-HQQE 3x230/400 50HZ</v>
          </cell>
          <cell r="C882" t="str">
            <v>CR003</v>
          </cell>
          <cell r="D882" t="str">
            <v>30</v>
          </cell>
          <cell r="E882" t="str">
            <v>5710629588265</v>
          </cell>
          <cell r="F882">
            <v>48.5236862</v>
          </cell>
          <cell r="G882" t="str">
            <v>LB</v>
          </cell>
          <cell r="H882">
            <v>42.681443199999997</v>
          </cell>
          <cell r="I882" t="str">
            <v>LB</v>
          </cell>
          <cell r="J882">
            <v>1694</v>
          </cell>
        </row>
        <row r="883">
          <cell r="A883">
            <v>97786047</v>
          </cell>
          <cell r="B883" t="str">
            <v>CR3-4 K-FGJ-A-E-HQQE 3x230/460 60HZ</v>
          </cell>
          <cell r="C883" t="str">
            <v>CR003</v>
          </cell>
          <cell r="D883" t="str">
            <v>3L</v>
          </cell>
          <cell r="E883" t="str">
            <v>5710624677698</v>
          </cell>
          <cell r="F883">
            <v>68.762097799999992</v>
          </cell>
          <cell r="G883" t="str">
            <v>LB</v>
          </cell>
          <cell r="H883">
            <v>57.761043999999991</v>
          </cell>
          <cell r="I883" t="str">
            <v>LB</v>
          </cell>
          <cell r="J883">
            <v>2012</v>
          </cell>
        </row>
        <row r="884">
          <cell r="A884">
            <v>96083273</v>
          </cell>
          <cell r="B884" t="str">
            <v>CR3-4 A-FGJ-A-V-HQQV 56C 60HZ</v>
          </cell>
          <cell r="C884" t="str">
            <v>CR003</v>
          </cell>
          <cell r="D884">
            <v>30</v>
          </cell>
          <cell r="E884" t="str">
            <v>5700395184419</v>
          </cell>
          <cell r="F884">
            <v>51.786523799999991</v>
          </cell>
          <cell r="G884" t="str">
            <v>LB</v>
          </cell>
          <cell r="H884">
            <v>40.785469999999997</v>
          </cell>
          <cell r="I884" t="str">
            <v>LB</v>
          </cell>
          <cell r="J884">
            <v>1225</v>
          </cell>
        </row>
        <row r="885">
          <cell r="A885">
            <v>96083294</v>
          </cell>
          <cell r="B885" t="str">
            <v>CR3-4 A-FGJ-A-V-HQQV 3x230/460 60HZ</v>
          </cell>
          <cell r="C885" t="str">
            <v>CR003</v>
          </cell>
          <cell r="D885" t="str">
            <v>30</v>
          </cell>
          <cell r="E885" t="str">
            <v>5700395184624</v>
          </cell>
          <cell r="F885">
            <v>68.762097799999992</v>
          </cell>
          <cell r="G885" t="str">
            <v>LB</v>
          </cell>
          <cell r="H885">
            <v>57.761043999999991</v>
          </cell>
          <cell r="I885" t="str">
            <v>LB</v>
          </cell>
          <cell r="J885">
            <v>1755</v>
          </cell>
        </row>
        <row r="886">
          <cell r="A886">
            <v>98160826</v>
          </cell>
          <cell r="B886" t="str">
            <v>CR3-4 A-FGJ-A-V-HQQV 3x230/400 50HZ</v>
          </cell>
          <cell r="C886" t="str">
            <v>CR003</v>
          </cell>
          <cell r="D886" t="str">
            <v>30</v>
          </cell>
          <cell r="E886" t="str">
            <v>5710629588593</v>
          </cell>
          <cell r="F886">
            <v>57.562628199999992</v>
          </cell>
          <cell r="G886" t="str">
            <v>LB</v>
          </cell>
          <cell r="H886">
            <v>51.720385199999996</v>
          </cell>
          <cell r="I886" t="str">
            <v>LB</v>
          </cell>
          <cell r="J886">
            <v>1716</v>
          </cell>
        </row>
        <row r="887">
          <cell r="A887">
            <v>96083293</v>
          </cell>
          <cell r="B887" t="str">
            <v>CR3-4 A-FGJ-A-V-HQQV 1x115/230 60HZ</v>
          </cell>
          <cell r="C887" t="str">
            <v>CR003</v>
          </cell>
          <cell r="D887">
            <v>30</v>
          </cell>
          <cell r="E887" t="str">
            <v>5700395184617</v>
          </cell>
          <cell r="F887">
            <v>77.426254399999991</v>
          </cell>
          <cell r="G887" t="str">
            <v>LB</v>
          </cell>
          <cell r="H887">
            <v>66.425200599999997</v>
          </cell>
          <cell r="I887" t="str">
            <v>LB</v>
          </cell>
          <cell r="J887">
            <v>1792</v>
          </cell>
        </row>
        <row r="888">
          <cell r="A888">
            <v>96083183</v>
          </cell>
          <cell r="B888" t="str">
            <v>CR3-4 A-FGJ-A-E-HQQE 56C 60HZ</v>
          </cell>
          <cell r="C888" t="str">
            <v>CR003</v>
          </cell>
          <cell r="D888" t="str">
            <v>30</v>
          </cell>
          <cell r="E888" t="str">
            <v>5700395183511</v>
          </cell>
          <cell r="F888">
            <v>51.786523799999991</v>
          </cell>
          <cell r="G888" t="str">
            <v>LB</v>
          </cell>
          <cell r="H888">
            <v>40.785469999999997</v>
          </cell>
          <cell r="I888" t="str">
            <v>LB</v>
          </cell>
          <cell r="J888">
            <v>1177</v>
          </cell>
        </row>
        <row r="889">
          <cell r="A889">
            <v>96083204</v>
          </cell>
          <cell r="B889" t="str">
            <v>CR3-4 A-FGJ-A-E-HQQE 3x230/460 60HZ</v>
          </cell>
          <cell r="C889" t="str">
            <v>CR003</v>
          </cell>
          <cell r="D889" t="str">
            <v>30</v>
          </cell>
          <cell r="E889" t="str">
            <v>5700395183726</v>
          </cell>
          <cell r="F889">
            <v>68.762097799999992</v>
          </cell>
          <cell r="G889" t="str">
            <v>LB</v>
          </cell>
          <cell r="H889">
            <v>57.761043999999991</v>
          </cell>
          <cell r="I889" t="str">
            <v>LB</v>
          </cell>
          <cell r="J889">
            <v>1707</v>
          </cell>
        </row>
        <row r="890">
          <cell r="A890">
            <v>98160825</v>
          </cell>
          <cell r="B890" t="str">
            <v>CR3-4 A-FGJ-A-E-HQQE 3x230/400 50HZ</v>
          </cell>
          <cell r="C890" t="str">
            <v>CR003</v>
          </cell>
          <cell r="D890" t="str">
            <v>30</v>
          </cell>
          <cell r="E890" t="str">
            <v>5710629588586</v>
          </cell>
          <cell r="F890">
            <v>57.562628199999992</v>
          </cell>
          <cell r="G890" t="str">
            <v>LB</v>
          </cell>
          <cell r="H890">
            <v>51.720385199999996</v>
          </cell>
          <cell r="I890" t="str">
            <v>LB</v>
          </cell>
          <cell r="J890">
            <v>1668</v>
          </cell>
        </row>
        <row r="891">
          <cell r="A891">
            <v>96083203</v>
          </cell>
          <cell r="B891" t="str">
            <v>CR3-4 A-FGJ-A-E-HQQE 1x115/230 60HZ</v>
          </cell>
          <cell r="C891" t="str">
            <v>CR003</v>
          </cell>
          <cell r="D891" t="str">
            <v>30</v>
          </cell>
          <cell r="E891" t="str">
            <v>5700395183719</v>
          </cell>
          <cell r="F891">
            <v>77.426254399999991</v>
          </cell>
          <cell r="G891" t="str">
            <v>LB</v>
          </cell>
          <cell r="H891">
            <v>66.425200599999997</v>
          </cell>
          <cell r="I891" t="str">
            <v>LB</v>
          </cell>
          <cell r="J891">
            <v>1744</v>
          </cell>
        </row>
        <row r="892">
          <cell r="A892">
            <v>96083113</v>
          </cell>
          <cell r="B892" t="str">
            <v>CR3-4 A-B-A-V-HQQV 56C 60HZ</v>
          </cell>
          <cell r="C892" t="str">
            <v>CR003</v>
          </cell>
          <cell r="D892">
            <v>30</v>
          </cell>
          <cell r="E892" t="str">
            <v>5700395182811</v>
          </cell>
          <cell r="F892">
            <v>41.645271799999996</v>
          </cell>
          <cell r="G892" t="str">
            <v>LB</v>
          </cell>
          <cell r="H892">
            <v>30.644217999999999</v>
          </cell>
          <cell r="I892" t="str">
            <v>LB</v>
          </cell>
          <cell r="J892">
            <v>1165</v>
          </cell>
        </row>
        <row r="893">
          <cell r="A893">
            <v>96083130</v>
          </cell>
          <cell r="B893" t="str">
            <v>CR3-4 A-B-A-V-HQQV 3x230/460 60HZ</v>
          </cell>
          <cell r="C893" t="str">
            <v>CR003</v>
          </cell>
          <cell r="D893" t="str">
            <v>30</v>
          </cell>
          <cell r="E893" t="str">
            <v>5700395182989</v>
          </cell>
          <cell r="F893">
            <v>58.620845799999998</v>
          </cell>
          <cell r="G893" t="str">
            <v>LB</v>
          </cell>
          <cell r="H893">
            <v>47.619791999999997</v>
          </cell>
          <cell r="I893" t="str">
            <v>LB</v>
          </cell>
          <cell r="J893">
            <v>1695</v>
          </cell>
        </row>
        <row r="894">
          <cell r="A894">
            <v>96083129</v>
          </cell>
          <cell r="B894" t="str">
            <v>CR3-4 A-B-A-V-HQQV 1x115/230 60HZ</v>
          </cell>
          <cell r="C894" t="str">
            <v>CR003</v>
          </cell>
          <cell r="D894">
            <v>30</v>
          </cell>
          <cell r="E894" t="str">
            <v>5700395182972</v>
          </cell>
          <cell r="F894">
            <v>67.285002399999996</v>
          </cell>
          <cell r="G894" t="str">
            <v>LB</v>
          </cell>
          <cell r="H894">
            <v>56.283948599999995</v>
          </cell>
          <cell r="I894" t="str">
            <v>LB</v>
          </cell>
          <cell r="J894">
            <v>1732</v>
          </cell>
        </row>
        <row r="895">
          <cell r="A895">
            <v>96083043</v>
          </cell>
          <cell r="B895" t="str">
            <v>CR3-4 A-B-A-E-HQQE 56C 60HZ</v>
          </cell>
          <cell r="C895" t="str">
            <v>CR003</v>
          </cell>
          <cell r="D895" t="str">
            <v>30</v>
          </cell>
          <cell r="E895" t="str">
            <v>5700395182118</v>
          </cell>
          <cell r="F895">
            <v>41.645271799999996</v>
          </cell>
          <cell r="G895" t="str">
            <v>LB</v>
          </cell>
          <cell r="H895">
            <v>30.644217999999999</v>
          </cell>
          <cell r="I895" t="str">
            <v>LB</v>
          </cell>
          <cell r="J895">
            <v>1117</v>
          </cell>
        </row>
        <row r="896">
          <cell r="A896">
            <v>96083060</v>
          </cell>
          <cell r="B896" t="str">
            <v>CR3-4 A-B-A-E-HQQE 3x230/460 60HZ</v>
          </cell>
          <cell r="C896" t="str">
            <v>CR003</v>
          </cell>
          <cell r="D896" t="str">
            <v>30</v>
          </cell>
          <cell r="E896" t="str">
            <v>5700395182286</v>
          </cell>
          <cell r="F896">
            <v>58.620845799999998</v>
          </cell>
          <cell r="G896" t="str">
            <v>LB</v>
          </cell>
          <cell r="H896">
            <v>47.619791999999997</v>
          </cell>
          <cell r="I896" t="str">
            <v>LB</v>
          </cell>
          <cell r="J896">
            <v>1647</v>
          </cell>
        </row>
        <row r="897">
          <cell r="A897">
            <v>96083059</v>
          </cell>
          <cell r="B897" t="str">
            <v>CR3-4 A-B-A-E-HQQE 1x115/230 60HZ</v>
          </cell>
          <cell r="C897" t="str">
            <v>CR003</v>
          </cell>
          <cell r="D897" t="str">
            <v>30</v>
          </cell>
          <cell r="E897" t="str">
            <v>5700395182279</v>
          </cell>
          <cell r="F897">
            <v>67.285002399999996</v>
          </cell>
          <cell r="G897" t="str">
            <v>LB</v>
          </cell>
          <cell r="H897">
            <v>56.283948599999995</v>
          </cell>
          <cell r="I897" t="str">
            <v>LB</v>
          </cell>
          <cell r="J897">
            <v>1684</v>
          </cell>
        </row>
        <row r="898">
          <cell r="A898">
            <v>98160792</v>
          </cell>
          <cell r="B898" t="str">
            <v>CR3-4 A-A-A-V-HQQV 3x230/400 50HZ</v>
          </cell>
          <cell r="C898" t="str">
            <v>CR003</v>
          </cell>
          <cell r="D898" t="str">
            <v>30</v>
          </cell>
          <cell r="E898" t="str">
            <v>5710629588258</v>
          </cell>
          <cell r="F898">
            <v>47.421376199999997</v>
          </cell>
          <cell r="G898" t="str">
            <v>LB</v>
          </cell>
          <cell r="H898">
            <v>41.579133199999994</v>
          </cell>
          <cell r="I898" t="str">
            <v>LB</v>
          </cell>
          <cell r="J898">
            <v>1656</v>
          </cell>
        </row>
        <row r="899">
          <cell r="A899">
            <v>98160791</v>
          </cell>
          <cell r="B899" t="str">
            <v>CR3-4 A-A-A-E-HQQE 3x230/400 50HZ</v>
          </cell>
          <cell r="C899" t="str">
            <v>CR003</v>
          </cell>
          <cell r="D899" t="str">
            <v>30</v>
          </cell>
          <cell r="E899" t="str">
            <v>5710629588241</v>
          </cell>
          <cell r="F899">
            <v>47.421376199999997</v>
          </cell>
          <cell r="G899" t="str">
            <v>LB</v>
          </cell>
          <cell r="H899">
            <v>41.579133199999994</v>
          </cell>
          <cell r="I899" t="str">
            <v>LB</v>
          </cell>
          <cell r="J899">
            <v>1608</v>
          </cell>
        </row>
        <row r="900">
          <cell r="A900">
            <v>98160866</v>
          </cell>
          <cell r="B900" t="str">
            <v>CR3-36 A-FGJ-A-V-HQQV 3x230/400 50HZ</v>
          </cell>
          <cell r="C900" t="str">
            <v>CR003</v>
          </cell>
          <cell r="D900" t="str">
            <v>30</v>
          </cell>
          <cell r="E900" t="str">
            <v>5710629588999</v>
          </cell>
          <cell r="F900">
            <v>134.92274399999999</v>
          </cell>
          <cell r="G900" t="str">
            <v>LB</v>
          </cell>
          <cell r="H900">
            <v>124.62716859999999</v>
          </cell>
          <cell r="I900" t="str">
            <v>LB</v>
          </cell>
          <cell r="J900">
            <v>4943</v>
          </cell>
        </row>
        <row r="901">
          <cell r="A901">
            <v>98160865</v>
          </cell>
          <cell r="B901" t="str">
            <v>CR3-36 A-FGJ-A-E-HQQE 3x230/400 50HZ</v>
          </cell>
          <cell r="C901" t="str">
            <v>CR003</v>
          </cell>
          <cell r="D901" t="str">
            <v>30</v>
          </cell>
          <cell r="E901" t="str">
            <v>5710629588982</v>
          </cell>
          <cell r="F901">
            <v>134.92274399999999</v>
          </cell>
          <cell r="G901" t="str">
            <v>LB</v>
          </cell>
          <cell r="H901">
            <v>124.62716859999999</v>
          </cell>
          <cell r="I901" t="str">
            <v>LB</v>
          </cell>
          <cell r="J901">
            <v>4895</v>
          </cell>
        </row>
        <row r="902">
          <cell r="A902">
            <v>98160864</v>
          </cell>
          <cell r="B902" t="str">
            <v>CR3-33 A-FGJ-A-V-HQQV 3x230/400 50HZ</v>
          </cell>
          <cell r="C902" t="str">
            <v>CR003</v>
          </cell>
          <cell r="D902" t="str">
            <v>30</v>
          </cell>
          <cell r="E902" t="str">
            <v>5710629588975</v>
          </cell>
          <cell r="F902">
            <v>132.10083039999998</v>
          </cell>
          <cell r="G902" t="str">
            <v>LB</v>
          </cell>
          <cell r="H902">
            <v>121.80525499999999</v>
          </cell>
          <cell r="I902" t="str">
            <v>LB</v>
          </cell>
          <cell r="J902">
            <v>4758</v>
          </cell>
        </row>
        <row r="903">
          <cell r="A903">
            <v>98160863</v>
          </cell>
          <cell r="B903" t="str">
            <v>CR3-33 A-FGJ-A-E-HQQE 3x230/400 50HZ</v>
          </cell>
          <cell r="C903" t="str">
            <v>CR003</v>
          </cell>
          <cell r="D903" t="str">
            <v>30</v>
          </cell>
          <cell r="E903" t="str">
            <v>5710629588968</v>
          </cell>
          <cell r="F903">
            <v>132.10083039999998</v>
          </cell>
          <cell r="G903" t="str">
            <v>LB</v>
          </cell>
          <cell r="H903">
            <v>121.80525499999999</v>
          </cell>
          <cell r="I903" t="str">
            <v>LB</v>
          </cell>
          <cell r="J903">
            <v>4710</v>
          </cell>
        </row>
        <row r="904">
          <cell r="A904">
            <v>98160862</v>
          </cell>
          <cell r="B904" t="str">
            <v>CR3-31 A-FGJ-A-V-HQQV 3x230/400 50HZ</v>
          </cell>
          <cell r="C904" t="str">
            <v>CR003</v>
          </cell>
          <cell r="D904" t="str">
            <v>30</v>
          </cell>
          <cell r="E904" t="str">
            <v>5710629588951</v>
          </cell>
          <cell r="F904">
            <v>131.92446079999999</v>
          </cell>
          <cell r="G904" t="str">
            <v>LB</v>
          </cell>
          <cell r="H904">
            <v>120.08565139999999</v>
          </cell>
          <cell r="I904" t="str">
            <v>LB</v>
          </cell>
          <cell r="J904">
            <v>4579</v>
          </cell>
        </row>
        <row r="905">
          <cell r="A905">
            <v>98160861</v>
          </cell>
          <cell r="B905" t="str">
            <v>CR3-31 A-FGJ-A-E-HQQE 3x230/400 50HZ</v>
          </cell>
          <cell r="C905" t="str">
            <v>CR003</v>
          </cell>
          <cell r="D905" t="str">
            <v>30</v>
          </cell>
          <cell r="E905" t="str">
            <v>5710629588944</v>
          </cell>
          <cell r="F905">
            <v>131.92446079999999</v>
          </cell>
          <cell r="G905" t="str">
            <v>LB</v>
          </cell>
          <cell r="H905">
            <v>120.08565139999999</v>
          </cell>
          <cell r="I905" t="str">
            <v>LB</v>
          </cell>
          <cell r="J905">
            <v>4531</v>
          </cell>
        </row>
        <row r="906">
          <cell r="A906">
            <v>96640808</v>
          </cell>
          <cell r="B906" t="str">
            <v>CR3-3 K-FGJ-A-E-HQQE 3x230/460 60HZ</v>
          </cell>
          <cell r="C906" t="str">
            <v>CR003</v>
          </cell>
          <cell r="D906" t="str">
            <v>3L</v>
          </cell>
          <cell r="E906" t="str">
            <v>5700835740403</v>
          </cell>
          <cell r="F906">
            <v>67.902295999999993</v>
          </cell>
          <cell r="G906" t="str">
            <v>LB</v>
          </cell>
          <cell r="H906">
            <v>56.901242199999992</v>
          </cell>
          <cell r="I906" t="str">
            <v>LB</v>
          </cell>
          <cell r="J906">
            <v>1907</v>
          </cell>
        </row>
        <row r="907">
          <cell r="A907">
            <v>96083272</v>
          </cell>
          <cell r="B907" t="str">
            <v>CR3-3 A-FGJ-A-V-HQQV 56C 60HZ</v>
          </cell>
          <cell r="C907" t="str">
            <v>CR003</v>
          </cell>
          <cell r="D907" t="str">
            <v>30</v>
          </cell>
          <cell r="E907" t="str">
            <v>5700395184402</v>
          </cell>
          <cell r="F907">
            <v>50.926721999999998</v>
          </cell>
          <cell r="G907" t="str">
            <v>LB</v>
          </cell>
          <cell r="H907">
            <v>39.925668199999997</v>
          </cell>
          <cell r="I907" t="str">
            <v>LB</v>
          </cell>
          <cell r="J907">
            <v>1165</v>
          </cell>
        </row>
        <row r="908">
          <cell r="A908">
            <v>96083292</v>
          </cell>
          <cell r="B908" t="str">
            <v>CR3-3 A-FGJ-A-V-HQQV 3x230/460 60HZ</v>
          </cell>
          <cell r="C908" t="str">
            <v>CR003</v>
          </cell>
          <cell r="D908" t="str">
            <v>30</v>
          </cell>
          <cell r="E908" t="str">
            <v>5700395184600</v>
          </cell>
          <cell r="F908">
            <v>67.24091</v>
          </cell>
          <cell r="G908" t="str">
            <v>LB</v>
          </cell>
          <cell r="H908">
            <v>56.239856199999998</v>
          </cell>
          <cell r="I908" t="str">
            <v>LB</v>
          </cell>
          <cell r="J908">
            <v>1653</v>
          </cell>
        </row>
        <row r="909">
          <cell r="A909">
            <v>98160824</v>
          </cell>
          <cell r="B909" t="str">
            <v>CR3-3 A-FGJ-A-V-HQQV 3x230/400 50HZ</v>
          </cell>
          <cell r="C909" t="str">
            <v>CR003</v>
          </cell>
          <cell r="D909" t="str">
            <v>30</v>
          </cell>
          <cell r="E909" t="str">
            <v>5710629588579</v>
          </cell>
          <cell r="F909">
            <v>56.702826399999992</v>
          </cell>
          <cell r="G909" t="str">
            <v>LB</v>
          </cell>
          <cell r="H909">
            <v>50.860583399999996</v>
          </cell>
          <cell r="I909" t="str">
            <v>LB</v>
          </cell>
          <cell r="J909">
            <v>1661</v>
          </cell>
        </row>
        <row r="910">
          <cell r="A910">
            <v>96083291</v>
          </cell>
          <cell r="B910" t="str">
            <v>CR3-3 A-FGJ-A-V-HQQV 1x115/230 60HZ</v>
          </cell>
          <cell r="C910" t="str">
            <v>CR003</v>
          </cell>
          <cell r="D910">
            <v>30</v>
          </cell>
          <cell r="E910" t="str">
            <v>5700395184594</v>
          </cell>
          <cell r="F910">
            <v>73.524076999999991</v>
          </cell>
          <cell r="G910" t="str">
            <v>LB</v>
          </cell>
          <cell r="H910">
            <v>62.52302319999999</v>
          </cell>
          <cell r="I910" t="str">
            <v>LB</v>
          </cell>
          <cell r="J910">
            <v>1645</v>
          </cell>
        </row>
        <row r="911">
          <cell r="A911">
            <v>96083182</v>
          </cell>
          <cell r="B911" t="str">
            <v>CR3-3 A-FGJ-A-E-HQQE 56C 60HZ</v>
          </cell>
          <cell r="C911" t="str">
            <v>CR003</v>
          </cell>
          <cell r="D911" t="str">
            <v>30</v>
          </cell>
          <cell r="E911" t="str">
            <v>5700395183504</v>
          </cell>
          <cell r="F911">
            <v>50.926721999999998</v>
          </cell>
          <cell r="G911" t="str">
            <v>LB</v>
          </cell>
          <cell r="H911">
            <v>39.925668199999997</v>
          </cell>
          <cell r="I911" t="str">
            <v>LB</v>
          </cell>
          <cell r="J911">
            <v>1117</v>
          </cell>
        </row>
        <row r="912">
          <cell r="A912">
            <v>96083202</v>
          </cell>
          <cell r="B912" t="str">
            <v>CR3-3 A-FGJ-A-E-HQQE 3x230/460 60HZ</v>
          </cell>
          <cell r="C912" t="str">
            <v>CR003</v>
          </cell>
          <cell r="D912" t="str">
            <v>30</v>
          </cell>
          <cell r="E912" t="str">
            <v>5700395183702</v>
          </cell>
          <cell r="F912">
            <v>67.24091</v>
          </cell>
          <cell r="G912" t="str">
            <v>LB</v>
          </cell>
          <cell r="H912">
            <v>56.239856199999998</v>
          </cell>
          <cell r="I912" t="str">
            <v>LB</v>
          </cell>
          <cell r="J912">
            <v>1605</v>
          </cell>
        </row>
        <row r="913">
          <cell r="A913">
            <v>98160823</v>
          </cell>
          <cell r="B913" t="str">
            <v>CR3-3 A-FGJ-A-E-HQQE 3x230/400 50HZ</v>
          </cell>
          <cell r="C913" t="str">
            <v>CR003</v>
          </cell>
          <cell r="D913" t="str">
            <v>30</v>
          </cell>
          <cell r="E913" t="str">
            <v>5710629588562</v>
          </cell>
          <cell r="F913">
            <v>56.702826399999992</v>
          </cell>
          <cell r="G913" t="str">
            <v>LB</v>
          </cell>
          <cell r="H913">
            <v>50.860583399999996</v>
          </cell>
          <cell r="I913" t="str">
            <v>LB</v>
          </cell>
          <cell r="J913">
            <v>1613</v>
          </cell>
        </row>
        <row r="914">
          <cell r="A914">
            <v>96083201</v>
          </cell>
          <cell r="B914" t="str">
            <v>CR3-3 A-FGJ-A-E-HQQE 1x115/230 60HZ</v>
          </cell>
          <cell r="C914" t="str">
            <v>CR003</v>
          </cell>
          <cell r="D914" t="str">
            <v>30</v>
          </cell>
          <cell r="E914" t="str">
            <v>5700395183696</v>
          </cell>
          <cell r="F914">
            <v>73.524076999999991</v>
          </cell>
          <cell r="G914" t="str">
            <v>LB</v>
          </cell>
          <cell r="H914">
            <v>62.52302319999999</v>
          </cell>
          <cell r="I914" t="str">
            <v>LB</v>
          </cell>
          <cell r="J914">
            <v>1597</v>
          </cell>
        </row>
        <row r="915">
          <cell r="A915">
            <v>96083112</v>
          </cell>
          <cell r="B915" t="str">
            <v>CR3-3 A-B-A-V-HQQV 56C 60HZ</v>
          </cell>
          <cell r="C915" t="str">
            <v>CR003</v>
          </cell>
          <cell r="D915">
            <v>30</v>
          </cell>
          <cell r="E915" t="str">
            <v>5700395182804</v>
          </cell>
          <cell r="F915">
            <v>40.785469999999997</v>
          </cell>
          <cell r="G915" t="str">
            <v>LB</v>
          </cell>
          <cell r="H915">
            <v>29.784416199999995</v>
          </cell>
          <cell r="I915" t="str">
            <v>LB</v>
          </cell>
          <cell r="J915">
            <v>1109</v>
          </cell>
        </row>
        <row r="916">
          <cell r="A916">
            <v>96083128</v>
          </cell>
          <cell r="B916" t="str">
            <v>CR3-3 A-B-A-V-HQQV 3x230/460 60HZ</v>
          </cell>
          <cell r="C916" t="str">
            <v>CR003</v>
          </cell>
          <cell r="D916">
            <v>30</v>
          </cell>
          <cell r="E916" t="str">
            <v>5700395182965</v>
          </cell>
          <cell r="F916">
            <v>57.099657999999991</v>
          </cell>
          <cell r="G916" t="str">
            <v>LB</v>
          </cell>
          <cell r="H916">
            <v>46.098604199999997</v>
          </cell>
          <cell r="I916" t="str">
            <v>LB</v>
          </cell>
          <cell r="J916">
            <v>1597</v>
          </cell>
        </row>
        <row r="917">
          <cell r="A917">
            <v>96083127</v>
          </cell>
          <cell r="B917" t="str">
            <v>CR3-3 A-B-A-V-HQQV 1x115/230 60HZ</v>
          </cell>
          <cell r="C917" t="str">
            <v>CR003</v>
          </cell>
          <cell r="D917">
            <v>30</v>
          </cell>
          <cell r="E917" t="str">
            <v>5700395182958</v>
          </cell>
          <cell r="F917">
            <v>63.382824999999997</v>
          </cell>
          <cell r="G917" t="str">
            <v>LB</v>
          </cell>
          <cell r="H917">
            <v>52.381771199999996</v>
          </cell>
          <cell r="I917" t="str">
            <v>LB</v>
          </cell>
          <cell r="J917">
            <v>1589</v>
          </cell>
        </row>
        <row r="918">
          <cell r="A918">
            <v>96083042</v>
          </cell>
          <cell r="B918" t="str">
            <v>CR3-3 A-B-A-E-HQQE 56C 60HZ</v>
          </cell>
          <cell r="C918" t="str">
            <v>CR003</v>
          </cell>
          <cell r="D918" t="str">
            <v>30</v>
          </cell>
          <cell r="E918" t="str">
            <v>5700395182101</v>
          </cell>
          <cell r="F918">
            <v>40.785469999999997</v>
          </cell>
          <cell r="G918" t="str">
            <v>LB</v>
          </cell>
          <cell r="H918">
            <v>29.784416199999995</v>
          </cell>
          <cell r="I918" t="str">
            <v>LB</v>
          </cell>
          <cell r="J918">
            <v>1061</v>
          </cell>
        </row>
        <row r="919">
          <cell r="A919">
            <v>96083058</v>
          </cell>
          <cell r="B919" t="str">
            <v>CR3-3 A-B-A-E-HQQE 3x230/460 60HZ</v>
          </cell>
          <cell r="C919" t="str">
            <v>CR003</v>
          </cell>
          <cell r="D919" t="str">
            <v>30</v>
          </cell>
          <cell r="E919" t="str">
            <v>5700395182262</v>
          </cell>
          <cell r="F919">
            <v>57.099657999999991</v>
          </cell>
          <cell r="G919" t="str">
            <v>LB</v>
          </cell>
          <cell r="H919">
            <v>46.098604199999997</v>
          </cell>
          <cell r="I919" t="str">
            <v>LB</v>
          </cell>
          <cell r="J919">
            <v>1549</v>
          </cell>
        </row>
        <row r="920">
          <cell r="A920">
            <v>96083057</v>
          </cell>
          <cell r="B920" t="str">
            <v>CR3-3 A-B-A-E-HQQE 1x115/230 60HZ</v>
          </cell>
          <cell r="C920" t="str">
            <v>CR003</v>
          </cell>
          <cell r="D920" t="str">
            <v>30</v>
          </cell>
          <cell r="E920" t="str">
            <v>5700395182255</v>
          </cell>
          <cell r="F920">
            <v>63.382824999999997</v>
          </cell>
          <cell r="G920" t="str">
            <v>LB</v>
          </cell>
          <cell r="H920">
            <v>52.381771199999996</v>
          </cell>
          <cell r="I920" t="str">
            <v>LB</v>
          </cell>
          <cell r="J920">
            <v>1541</v>
          </cell>
        </row>
        <row r="921">
          <cell r="A921">
            <v>98160780</v>
          </cell>
          <cell r="B921" t="str">
            <v>CR3-3 A-A-A-V-HQQV 3x230/400 50HZ</v>
          </cell>
          <cell r="C921" t="str">
            <v>CR003</v>
          </cell>
          <cell r="D921" t="str">
            <v>30</v>
          </cell>
          <cell r="E921" t="str">
            <v>5710629588234</v>
          </cell>
          <cell r="F921">
            <v>46.561574399999998</v>
          </cell>
          <cell r="G921" t="str">
            <v>LB</v>
          </cell>
          <cell r="H921">
            <v>40.719331399999994</v>
          </cell>
          <cell r="I921" t="str">
            <v>LB</v>
          </cell>
          <cell r="J921">
            <v>1601</v>
          </cell>
        </row>
        <row r="922">
          <cell r="A922">
            <v>98160779</v>
          </cell>
          <cell r="B922" t="str">
            <v>CR3-3 A-A-A-E-HQQE 3x230/400 50HZ</v>
          </cell>
          <cell r="C922" t="str">
            <v>CR003</v>
          </cell>
          <cell r="D922" t="str">
            <v>30</v>
          </cell>
          <cell r="E922" t="str">
            <v>5710629588227</v>
          </cell>
          <cell r="F922">
            <v>46.561574399999998</v>
          </cell>
          <cell r="G922" t="str">
            <v>LB</v>
          </cell>
          <cell r="H922">
            <v>40.719331399999994</v>
          </cell>
          <cell r="I922" t="str">
            <v>LB</v>
          </cell>
          <cell r="J922">
            <v>1553</v>
          </cell>
        </row>
        <row r="923">
          <cell r="A923">
            <v>98713053</v>
          </cell>
          <cell r="B923" t="str">
            <v>CR32-9-2 K-G-A-E-HQQE 3x230/460 60 HZ</v>
          </cell>
          <cell r="C923" t="str">
            <v>CR032</v>
          </cell>
          <cell r="D923" t="str">
            <v>3L</v>
          </cell>
          <cell r="E923" t="str">
            <v>5712600326446</v>
          </cell>
          <cell r="F923">
            <v>704.86110640000004</v>
          </cell>
          <cell r="G923" t="str">
            <v>LB</v>
          </cell>
          <cell r="H923">
            <v>686.95959200000004</v>
          </cell>
          <cell r="I923" t="str">
            <v>LB</v>
          </cell>
          <cell r="J923">
            <v>18838</v>
          </cell>
        </row>
        <row r="924">
          <cell r="A924">
            <v>99146559</v>
          </cell>
          <cell r="B924" t="str">
            <v>CR32-9-2 A-G-A-V-HQQV 3x230/460 60 HZ</v>
          </cell>
          <cell r="C924" t="str">
            <v>CR032</v>
          </cell>
          <cell r="D924" t="str">
            <v>06</v>
          </cell>
          <cell r="E924" t="str">
            <v>5712607614553</v>
          </cell>
          <cell r="F924">
            <v>704.86110640000004</v>
          </cell>
          <cell r="G924" t="str">
            <v>LB</v>
          </cell>
          <cell r="H924">
            <v>686.95959200000004</v>
          </cell>
          <cell r="I924" t="str">
            <v>LB</v>
          </cell>
          <cell r="J924">
            <v>18351</v>
          </cell>
        </row>
        <row r="925">
          <cell r="A925">
            <v>99140031</v>
          </cell>
          <cell r="B925" t="str">
            <v>CR32-9-2 A-G-A-V-HQQV 3x230/460 60 HZ</v>
          </cell>
          <cell r="C925" t="str">
            <v>CR032</v>
          </cell>
          <cell r="D925" t="str">
            <v>06</v>
          </cell>
          <cell r="E925" t="str">
            <v>5712607499594</v>
          </cell>
          <cell r="F925">
            <v>594.65215260000002</v>
          </cell>
          <cell r="G925" t="str">
            <v>LB</v>
          </cell>
          <cell r="H925">
            <v>576.75063820000003</v>
          </cell>
          <cell r="I925" t="str">
            <v>LB</v>
          </cell>
          <cell r="J925">
            <v>16792</v>
          </cell>
        </row>
        <row r="926">
          <cell r="A926">
            <v>98413225</v>
          </cell>
          <cell r="B926" t="str">
            <v>CR32-9-2 A-G-A-V-HQQV 3x230/400 50 HZ</v>
          </cell>
          <cell r="C926" t="str">
            <v>CR032</v>
          </cell>
          <cell r="D926" t="str">
            <v>30</v>
          </cell>
          <cell r="E926" t="str">
            <v>5711494597734</v>
          </cell>
          <cell r="F926">
            <v>522.93586399999992</v>
          </cell>
          <cell r="G926" t="str">
            <v>LB</v>
          </cell>
          <cell r="H926">
            <v>437.39660799999996</v>
          </cell>
          <cell r="I926" t="str">
            <v>LB</v>
          </cell>
          <cell r="J926">
            <v>14345</v>
          </cell>
        </row>
        <row r="927">
          <cell r="A927">
            <v>99170794</v>
          </cell>
          <cell r="B927" t="str">
            <v>CR32-9-2 A-G-A-V-HQQV 324/326TSC 60 HZ</v>
          </cell>
          <cell r="C927" t="str">
            <v>CR032</v>
          </cell>
          <cell r="D927">
            <v>30</v>
          </cell>
          <cell r="E927" t="str">
            <v>5712608039768</v>
          </cell>
          <cell r="F927">
            <v>201.56399735999997</v>
          </cell>
          <cell r="G927" t="str">
            <v>LB</v>
          </cell>
          <cell r="H927">
            <v>183.66248296000001</v>
          </cell>
          <cell r="I927" t="str">
            <v>LB</v>
          </cell>
          <cell r="J927">
            <v>10505</v>
          </cell>
        </row>
        <row r="928">
          <cell r="A928">
            <v>99146556</v>
          </cell>
          <cell r="B928" t="str">
            <v>CR32-9-2 A-G-A-E-HQQE 3x230/460 60 HZ</v>
          </cell>
          <cell r="C928" t="str">
            <v>CR032</v>
          </cell>
          <cell r="D928" t="str">
            <v>30</v>
          </cell>
          <cell r="E928" t="str">
            <v>5712607614461</v>
          </cell>
          <cell r="F928">
            <v>704.86110640000004</v>
          </cell>
          <cell r="G928" t="str">
            <v>LB</v>
          </cell>
          <cell r="H928">
            <v>686.95959200000004</v>
          </cell>
          <cell r="I928" t="str">
            <v>LB</v>
          </cell>
          <cell r="J928">
            <v>18269</v>
          </cell>
        </row>
        <row r="929">
          <cell r="A929">
            <v>99140025</v>
          </cell>
          <cell r="B929" t="str">
            <v>CR32-9-2 A-G-A-E-HQQE 3x230/460 60 HZ</v>
          </cell>
          <cell r="C929" t="str">
            <v>CR032</v>
          </cell>
          <cell r="D929" t="str">
            <v>06</v>
          </cell>
          <cell r="E929" t="str">
            <v>5712607494513</v>
          </cell>
          <cell r="F929">
            <v>594.65215260000002</v>
          </cell>
          <cell r="G929" t="str">
            <v>LB</v>
          </cell>
          <cell r="H929">
            <v>576.75063820000003</v>
          </cell>
          <cell r="I929" t="str">
            <v>LB</v>
          </cell>
          <cell r="J929">
            <v>16710</v>
          </cell>
        </row>
        <row r="930">
          <cell r="A930">
            <v>98413176</v>
          </cell>
          <cell r="B930" t="str">
            <v>CR32-9-2 A-G-A-E-HQQE 3x230/400 50 HZ</v>
          </cell>
          <cell r="C930" t="str">
            <v>CR032</v>
          </cell>
          <cell r="D930" t="str">
            <v>30</v>
          </cell>
          <cell r="E930" t="str">
            <v>5711494597062</v>
          </cell>
          <cell r="F930">
            <v>522.93586399999992</v>
          </cell>
          <cell r="G930" t="str">
            <v>LB</v>
          </cell>
          <cell r="H930">
            <v>437.39660799999996</v>
          </cell>
          <cell r="I930" t="str">
            <v>LB</v>
          </cell>
          <cell r="J930">
            <v>14263</v>
          </cell>
        </row>
        <row r="931">
          <cell r="A931">
            <v>99170792</v>
          </cell>
          <cell r="B931" t="str">
            <v>CR32-9-2 A-G-A-E-HQQE 324/326TSC 60 HZ</v>
          </cell>
          <cell r="C931" t="str">
            <v>CR032</v>
          </cell>
          <cell r="D931">
            <v>30</v>
          </cell>
          <cell r="E931" t="str">
            <v>5712608039744</v>
          </cell>
          <cell r="F931">
            <v>201.56399735999997</v>
          </cell>
          <cell r="G931" t="str">
            <v>LB</v>
          </cell>
          <cell r="H931">
            <v>183.66248296000001</v>
          </cell>
          <cell r="I931" t="str">
            <v>LB</v>
          </cell>
          <cell r="J931">
            <v>10423</v>
          </cell>
        </row>
        <row r="932">
          <cell r="A932">
            <v>91159252</v>
          </cell>
          <cell r="B932" t="str">
            <v>CR32-9-2  AGA KUBV 18.5K 50PEO</v>
          </cell>
          <cell r="C932" t="str">
            <v>CR032</v>
          </cell>
          <cell r="D932" t="str">
            <v>30</v>
          </cell>
          <cell r="E932" t="str">
            <v>5700394600651</v>
          </cell>
          <cell r="F932">
            <v>0</v>
          </cell>
          <cell r="G932" t="str">
            <v>LB</v>
          </cell>
          <cell r="H932">
            <v>0</v>
          </cell>
          <cell r="I932" t="str">
            <v>LB</v>
          </cell>
          <cell r="J932">
            <v>10505</v>
          </cell>
        </row>
        <row r="933">
          <cell r="A933">
            <v>91159224</v>
          </cell>
          <cell r="B933" t="str">
            <v>CR32-9-2  AGA KUBE 18.5K 50PEO</v>
          </cell>
          <cell r="C933" t="str">
            <v>CR032</v>
          </cell>
          <cell r="D933" t="str">
            <v>30</v>
          </cell>
          <cell r="E933" t="str">
            <v>5700394600378</v>
          </cell>
          <cell r="F933">
            <v>0</v>
          </cell>
          <cell r="G933" t="str">
            <v>LB</v>
          </cell>
          <cell r="H933">
            <v>0</v>
          </cell>
          <cell r="I933" t="str">
            <v>LB</v>
          </cell>
          <cell r="J933">
            <v>10423</v>
          </cell>
        </row>
        <row r="934">
          <cell r="A934">
            <v>99147148</v>
          </cell>
          <cell r="B934" t="str">
            <v>CR32-9 K-G-A-E-HQQE 3x230/460 60 HZ</v>
          </cell>
          <cell r="C934" t="str">
            <v>CR032</v>
          </cell>
          <cell r="D934" t="str">
            <v>3L</v>
          </cell>
          <cell r="E934" t="str">
            <v>5712607625726</v>
          </cell>
          <cell r="F934">
            <v>704.86110640000004</v>
          </cell>
          <cell r="G934" t="str">
            <v>LB</v>
          </cell>
          <cell r="H934">
            <v>686.95959200000004</v>
          </cell>
          <cell r="I934" t="str">
            <v>LB</v>
          </cell>
          <cell r="J934">
            <v>18838</v>
          </cell>
        </row>
        <row r="935">
          <cell r="A935">
            <v>99147103</v>
          </cell>
          <cell r="B935" t="str">
            <v>CR32-9 A-G-A-V-HQQV 3x230/460 60 HZ</v>
          </cell>
          <cell r="C935" t="str">
            <v>CR032</v>
          </cell>
          <cell r="D935" t="str">
            <v>06</v>
          </cell>
          <cell r="E935" t="str">
            <v>5712607625276</v>
          </cell>
          <cell r="F935">
            <v>704.86110640000004</v>
          </cell>
          <cell r="G935" t="str">
            <v>LB</v>
          </cell>
          <cell r="H935">
            <v>686.95959200000004</v>
          </cell>
          <cell r="I935" t="str">
            <v>LB</v>
          </cell>
          <cell r="J935">
            <v>18351</v>
          </cell>
        </row>
        <row r="936">
          <cell r="A936">
            <v>99140032</v>
          </cell>
          <cell r="B936" t="str">
            <v>CR32-9 A-G-A-V-HQQV 3x230/460 60 HZ</v>
          </cell>
          <cell r="C936" t="str">
            <v>CR032</v>
          </cell>
          <cell r="D936" t="str">
            <v>06</v>
          </cell>
          <cell r="E936" t="str">
            <v>5712607499624</v>
          </cell>
          <cell r="F936">
            <v>594.65215260000002</v>
          </cell>
          <cell r="G936" t="str">
            <v>LB</v>
          </cell>
          <cell r="H936">
            <v>576.75063820000003</v>
          </cell>
          <cell r="I936" t="str">
            <v>LB</v>
          </cell>
          <cell r="J936">
            <v>16792</v>
          </cell>
        </row>
        <row r="937">
          <cell r="A937">
            <v>98413226</v>
          </cell>
          <cell r="B937" t="str">
            <v>CR32-9 A-G-A-V-HQQV 3x230/400 50 HZ</v>
          </cell>
          <cell r="C937" t="str">
            <v>CR032</v>
          </cell>
          <cell r="D937" t="str">
            <v>30</v>
          </cell>
          <cell r="E937" t="str">
            <v>5711494597758</v>
          </cell>
          <cell r="F937">
            <v>522.93586399999992</v>
          </cell>
          <cell r="G937" t="str">
            <v>LB</v>
          </cell>
          <cell r="H937">
            <v>437.39660799999996</v>
          </cell>
          <cell r="I937" t="str">
            <v>LB</v>
          </cell>
          <cell r="J937">
            <v>14345</v>
          </cell>
        </row>
        <row r="938">
          <cell r="A938">
            <v>99170780</v>
          </cell>
          <cell r="B938" t="str">
            <v>CR32-9 A-G-A-V-HQQV 324/326TSC 60 HZ</v>
          </cell>
          <cell r="C938" t="str">
            <v>CR032</v>
          </cell>
          <cell r="D938">
            <v>30</v>
          </cell>
          <cell r="E938" t="str">
            <v>5712608039621</v>
          </cell>
          <cell r="F938">
            <v>201.56399735999997</v>
          </cell>
          <cell r="G938" t="str">
            <v>LB</v>
          </cell>
          <cell r="H938">
            <v>183.66248296000001</v>
          </cell>
          <cell r="I938" t="str">
            <v>LB</v>
          </cell>
          <cell r="J938">
            <v>10505</v>
          </cell>
        </row>
        <row r="939">
          <cell r="A939">
            <v>91159225</v>
          </cell>
          <cell r="B939" t="str">
            <v>CR32-9 A-G-A-E-HQQE FF300 50 HZ</v>
          </cell>
          <cell r="C939" t="str">
            <v>CR032</v>
          </cell>
          <cell r="D939" t="str">
            <v>30</v>
          </cell>
          <cell r="E939" t="str">
            <v>5700394600385</v>
          </cell>
          <cell r="F939">
            <v>262.12931800000001</v>
          </cell>
          <cell r="G939" t="str">
            <v>LB</v>
          </cell>
          <cell r="H939">
            <v>189.376858</v>
          </cell>
          <cell r="I939" t="str">
            <v>LB</v>
          </cell>
          <cell r="J939">
            <v>10423</v>
          </cell>
        </row>
        <row r="940">
          <cell r="A940">
            <v>99146557</v>
          </cell>
          <cell r="B940" t="str">
            <v>CR32-9 A-G-A-E-HQQE 3x230/460 60 HZ</v>
          </cell>
          <cell r="C940" t="str">
            <v>CR032</v>
          </cell>
          <cell r="D940" t="str">
            <v>30</v>
          </cell>
          <cell r="E940" t="str">
            <v>5712607614492</v>
          </cell>
          <cell r="F940">
            <v>704.86110640000004</v>
          </cell>
          <cell r="G940" t="str">
            <v>LB</v>
          </cell>
          <cell r="H940">
            <v>686.95959200000004</v>
          </cell>
          <cell r="I940" t="str">
            <v>LB</v>
          </cell>
          <cell r="J940">
            <v>18269</v>
          </cell>
        </row>
        <row r="941">
          <cell r="A941">
            <v>99140026</v>
          </cell>
          <cell r="B941" t="str">
            <v>CR32-9 A-G-A-E-HQQE 3x230/460 60 HZ</v>
          </cell>
          <cell r="C941" t="str">
            <v>CR032</v>
          </cell>
          <cell r="D941" t="str">
            <v>30</v>
          </cell>
          <cell r="E941" t="str">
            <v>5712607494544</v>
          </cell>
          <cell r="F941">
            <v>594.65215260000002</v>
          </cell>
          <cell r="G941" t="str">
            <v>LB</v>
          </cell>
          <cell r="H941">
            <v>576.75063820000003</v>
          </cell>
          <cell r="I941" t="str">
            <v>LB</v>
          </cell>
          <cell r="J941">
            <v>16710</v>
          </cell>
        </row>
        <row r="942">
          <cell r="A942">
            <v>98413177</v>
          </cell>
          <cell r="B942" t="str">
            <v>CR32-9 A-G-A-E-HQQE 3x230/400 50 HZ</v>
          </cell>
          <cell r="C942" t="str">
            <v>CR032</v>
          </cell>
          <cell r="D942" t="str">
            <v>30</v>
          </cell>
          <cell r="E942" t="str">
            <v>5711494597086</v>
          </cell>
          <cell r="F942">
            <v>522.93586399999992</v>
          </cell>
          <cell r="G942" t="str">
            <v>LB</v>
          </cell>
          <cell r="H942">
            <v>437.39660799999996</v>
          </cell>
          <cell r="I942" t="str">
            <v>LB</v>
          </cell>
          <cell r="J942">
            <v>14263</v>
          </cell>
        </row>
        <row r="943">
          <cell r="A943">
            <v>99170777</v>
          </cell>
          <cell r="B943" t="str">
            <v>CR32-9 A-G-A-E-HQQE 324/326TSC 60 HZ</v>
          </cell>
          <cell r="C943" t="str">
            <v>CR032</v>
          </cell>
          <cell r="D943">
            <v>30</v>
          </cell>
          <cell r="E943" t="str">
            <v>5712608039591</v>
          </cell>
          <cell r="F943">
            <v>201.56399735999997</v>
          </cell>
          <cell r="G943" t="str">
            <v>LB</v>
          </cell>
          <cell r="H943">
            <v>183.66248296000001</v>
          </cell>
          <cell r="I943" t="str">
            <v>LB</v>
          </cell>
          <cell r="J943">
            <v>10423</v>
          </cell>
        </row>
        <row r="944">
          <cell r="A944">
            <v>98160860</v>
          </cell>
          <cell r="B944" t="str">
            <v>CR3-29 A-FGJ-A-V-HQQV 3x230/400 50HZ</v>
          </cell>
          <cell r="C944" t="str">
            <v>CR003</v>
          </cell>
          <cell r="D944" t="str">
            <v>30</v>
          </cell>
          <cell r="E944" t="str">
            <v>5710629588937</v>
          </cell>
          <cell r="F944">
            <v>121.12182279999999</v>
          </cell>
          <cell r="G944" t="str">
            <v>LB</v>
          </cell>
          <cell r="H944">
            <v>109.28301339999999</v>
          </cell>
          <cell r="I944" t="str">
            <v>LB</v>
          </cell>
          <cell r="J944">
            <v>4220</v>
          </cell>
        </row>
        <row r="945">
          <cell r="A945">
            <v>98160859</v>
          </cell>
          <cell r="B945" t="str">
            <v>CR3-29 A-FGJ-A-E-HQQE 3x230/400 50HZ</v>
          </cell>
          <cell r="C945" t="str">
            <v>CR003</v>
          </cell>
          <cell r="D945" t="str">
            <v>30</v>
          </cell>
          <cell r="E945" t="str">
            <v>5710629588920</v>
          </cell>
          <cell r="F945">
            <v>121.12182279999999</v>
          </cell>
          <cell r="G945" t="str">
            <v>LB</v>
          </cell>
          <cell r="H945">
            <v>109.28301339999999</v>
          </cell>
          <cell r="I945" t="str">
            <v>LB</v>
          </cell>
          <cell r="J945">
            <v>4172</v>
          </cell>
        </row>
        <row r="946">
          <cell r="A946">
            <v>91159253</v>
          </cell>
          <cell r="B946" t="str">
            <v>CR32-9    AGA KUBV 18.5K 50PEO</v>
          </cell>
          <cell r="C946" t="str">
            <v>CR032</v>
          </cell>
          <cell r="D946" t="str">
            <v>30</v>
          </cell>
          <cell r="E946" t="str">
            <v>5700394600668</v>
          </cell>
          <cell r="F946">
            <v>0</v>
          </cell>
          <cell r="G946" t="str">
            <v>LB</v>
          </cell>
          <cell r="H946">
            <v>0</v>
          </cell>
          <cell r="I946" t="str">
            <v>LB</v>
          </cell>
          <cell r="J946">
            <v>10505</v>
          </cell>
        </row>
        <row r="947">
          <cell r="A947">
            <v>96775913</v>
          </cell>
          <cell r="B947" t="str">
            <v>CR32-8-2 K-G-A-E-HQQE 3x230/460 60 HZ</v>
          </cell>
          <cell r="C947" t="str">
            <v>CR032</v>
          </cell>
          <cell r="D947" t="str">
            <v>3L</v>
          </cell>
          <cell r="E947" t="str">
            <v>5700839179636</v>
          </cell>
          <cell r="F947">
            <v>697.14493640000001</v>
          </cell>
          <cell r="G947" t="str">
            <v>LB</v>
          </cell>
          <cell r="H947">
            <v>679.24342200000001</v>
          </cell>
          <cell r="I947" t="str">
            <v>LB</v>
          </cell>
          <cell r="J947">
            <v>18297</v>
          </cell>
        </row>
        <row r="948">
          <cell r="A948">
            <v>96419693</v>
          </cell>
          <cell r="B948" t="str">
            <v>CR32-8-2 A-G-A-V-HQQV 3x230/460 60 HZ</v>
          </cell>
          <cell r="C948" t="str">
            <v>CR032</v>
          </cell>
          <cell r="D948" t="str">
            <v>30</v>
          </cell>
          <cell r="E948" t="str">
            <v>5700390770112</v>
          </cell>
          <cell r="F948">
            <v>571.59182739999994</v>
          </cell>
          <cell r="G948" t="str">
            <v>LB</v>
          </cell>
          <cell r="H948">
            <v>553.69031299999995</v>
          </cell>
          <cell r="I948" t="str">
            <v>LB</v>
          </cell>
          <cell r="J948">
            <v>15212</v>
          </cell>
        </row>
        <row r="949">
          <cell r="A949">
            <v>96419671</v>
          </cell>
          <cell r="B949" t="str">
            <v>CR32-8-2 A-G-A-V-HQQV 3x230/460 60 HZ</v>
          </cell>
          <cell r="C949" t="str">
            <v>CR032</v>
          </cell>
          <cell r="D949" t="str">
            <v>30</v>
          </cell>
          <cell r="E949" t="str">
            <v>5700390769222</v>
          </cell>
          <cell r="F949">
            <v>519.76121119999993</v>
          </cell>
          <cell r="G949" t="str">
            <v>LB</v>
          </cell>
          <cell r="H949">
            <v>501.85969679999994</v>
          </cell>
          <cell r="I949" t="str">
            <v>LB</v>
          </cell>
          <cell r="J949">
            <v>14712</v>
          </cell>
        </row>
        <row r="950">
          <cell r="A950">
            <v>98413223</v>
          </cell>
          <cell r="B950" t="str">
            <v>CR32-8-2 A-G-A-V-HQQV 3x230/400 50 HZ</v>
          </cell>
          <cell r="C950" t="str">
            <v>CR032</v>
          </cell>
          <cell r="D950" t="str">
            <v>30</v>
          </cell>
          <cell r="E950" t="str">
            <v>5711494597697</v>
          </cell>
          <cell r="F950">
            <v>513.45599800000002</v>
          </cell>
          <cell r="G950" t="str">
            <v>LB</v>
          </cell>
          <cell r="H950">
            <v>401.68176399999993</v>
          </cell>
          <cell r="I950" t="str">
            <v>LB</v>
          </cell>
          <cell r="J950">
            <v>13589</v>
          </cell>
        </row>
        <row r="951">
          <cell r="A951">
            <v>96418607</v>
          </cell>
          <cell r="B951" t="str">
            <v>CR32-8-2 A-G-A-V-HQQV 284/286TC 60 HZ</v>
          </cell>
          <cell r="C951" t="str">
            <v>CR032</v>
          </cell>
          <cell r="D951" t="str">
            <v>30</v>
          </cell>
          <cell r="E951" t="str">
            <v>5700390727697</v>
          </cell>
          <cell r="F951">
            <v>195.81434839999997</v>
          </cell>
          <cell r="G951" t="str">
            <v>LB</v>
          </cell>
          <cell r="H951">
            <v>177.912834</v>
          </cell>
          <cell r="I951" t="str">
            <v>LB</v>
          </cell>
          <cell r="J951">
            <v>9964</v>
          </cell>
        </row>
        <row r="952">
          <cell r="A952">
            <v>96419561</v>
          </cell>
          <cell r="B952" t="str">
            <v>CR32-8-2 A-G-A-E-HQQE 3x230/460 60 HZ</v>
          </cell>
          <cell r="C952" t="str">
            <v>CR032</v>
          </cell>
          <cell r="D952" t="str">
            <v>30</v>
          </cell>
          <cell r="E952" t="str">
            <v>5700390764883</v>
          </cell>
          <cell r="F952">
            <v>571.59182739999994</v>
          </cell>
          <cell r="G952" t="str">
            <v>LB</v>
          </cell>
          <cell r="H952">
            <v>553.69031299999995</v>
          </cell>
          <cell r="I952" t="str">
            <v>LB</v>
          </cell>
          <cell r="J952">
            <v>15130</v>
          </cell>
        </row>
        <row r="953">
          <cell r="A953">
            <v>96419538</v>
          </cell>
          <cell r="B953" t="str">
            <v>CR32-8-2 A-G-A-E-HQQE 3x230/460 60 HZ</v>
          </cell>
          <cell r="C953" t="str">
            <v>CR032</v>
          </cell>
          <cell r="D953" t="str">
            <v>30</v>
          </cell>
          <cell r="E953" t="str">
            <v>5700390764012</v>
          </cell>
          <cell r="F953">
            <v>519.76121119999993</v>
          </cell>
          <cell r="G953" t="str">
            <v>LB</v>
          </cell>
          <cell r="H953">
            <v>501.85969679999994</v>
          </cell>
          <cell r="I953" t="str">
            <v>LB</v>
          </cell>
          <cell r="J953">
            <v>14630</v>
          </cell>
        </row>
        <row r="954">
          <cell r="A954">
            <v>98413174</v>
          </cell>
          <cell r="B954" t="str">
            <v>CR32-8-2 A-G-A-E-HQQE 3x230/400 50 HZ</v>
          </cell>
          <cell r="C954" t="str">
            <v>CR032</v>
          </cell>
          <cell r="D954" t="str">
            <v>30</v>
          </cell>
          <cell r="E954" t="str">
            <v>5711494597000</v>
          </cell>
          <cell r="F954">
            <v>513.45599800000002</v>
          </cell>
          <cell r="G954" t="str">
            <v>LB</v>
          </cell>
          <cell r="H954">
            <v>401.68176399999993</v>
          </cell>
          <cell r="I954" t="str">
            <v>LB</v>
          </cell>
          <cell r="J954">
            <v>13507</v>
          </cell>
        </row>
        <row r="955">
          <cell r="A955">
            <v>96418597</v>
          </cell>
          <cell r="B955" t="str">
            <v>CR32-8-2 A-G-A-E-HQQE 284/286TC 60 HZ</v>
          </cell>
          <cell r="C955" t="str">
            <v>CR032</v>
          </cell>
          <cell r="D955" t="str">
            <v>30</v>
          </cell>
          <cell r="E955" t="str">
            <v>5700390727284</v>
          </cell>
          <cell r="F955">
            <v>195.81434839999997</v>
          </cell>
          <cell r="G955" t="str">
            <v>LB</v>
          </cell>
          <cell r="H955">
            <v>177.912834</v>
          </cell>
          <cell r="I955" t="str">
            <v>LB</v>
          </cell>
          <cell r="J955">
            <v>9882</v>
          </cell>
        </row>
        <row r="956">
          <cell r="A956">
            <v>91159250</v>
          </cell>
          <cell r="B956" t="str">
            <v>CR32-8-2   AGA KUBV 15KW 50PEO</v>
          </cell>
          <cell r="C956" t="str">
            <v>CR032</v>
          </cell>
          <cell r="D956" t="str">
            <v>30</v>
          </cell>
          <cell r="E956" t="str">
            <v>5700394600637</v>
          </cell>
          <cell r="F956">
            <v>0</v>
          </cell>
          <cell r="G956" t="str">
            <v>LB</v>
          </cell>
          <cell r="H956">
            <v>0</v>
          </cell>
          <cell r="I956" t="str">
            <v>LB</v>
          </cell>
          <cell r="J956">
            <v>9964</v>
          </cell>
        </row>
        <row r="957">
          <cell r="A957">
            <v>91159222</v>
          </cell>
          <cell r="B957" t="str">
            <v>CR32-8-2   AGA KUBE 15KW 50PEO</v>
          </cell>
          <cell r="C957" t="str">
            <v>CR032</v>
          </cell>
          <cell r="D957" t="str">
            <v>30</v>
          </cell>
          <cell r="E957" t="str">
            <v>5700394600354</v>
          </cell>
          <cell r="F957">
            <v>0</v>
          </cell>
          <cell r="G957" t="str">
            <v>LB</v>
          </cell>
          <cell r="H957">
            <v>0</v>
          </cell>
          <cell r="I957" t="str">
            <v>LB</v>
          </cell>
          <cell r="J957">
            <v>9882</v>
          </cell>
        </row>
        <row r="958">
          <cell r="A958">
            <v>99147147</v>
          </cell>
          <cell r="B958" t="str">
            <v>CR32-8 K-G-A-E-HQQE 3x230/460 60 HZ</v>
          </cell>
          <cell r="C958" t="str">
            <v>CR032</v>
          </cell>
          <cell r="D958" t="str">
            <v>3L</v>
          </cell>
          <cell r="E958" t="str">
            <v>5712607625696</v>
          </cell>
          <cell r="F958">
            <v>697.14493640000001</v>
          </cell>
          <cell r="G958" t="str">
            <v>LB</v>
          </cell>
          <cell r="H958">
            <v>679.24342200000001</v>
          </cell>
          <cell r="I958" t="str">
            <v>LB</v>
          </cell>
          <cell r="J958">
            <v>18297</v>
          </cell>
        </row>
        <row r="959">
          <cell r="A959">
            <v>99147144</v>
          </cell>
          <cell r="B959" t="str">
            <v>CR32-8 A-G-A-V-HQQV 3x230/460 60 HZ</v>
          </cell>
          <cell r="C959" t="str">
            <v>CR032</v>
          </cell>
          <cell r="D959" t="str">
            <v>30</v>
          </cell>
          <cell r="E959" t="str">
            <v>5712607625603</v>
          </cell>
          <cell r="F959">
            <v>697.14493640000001</v>
          </cell>
          <cell r="G959" t="str">
            <v>LB</v>
          </cell>
          <cell r="H959">
            <v>679.24342200000001</v>
          </cell>
          <cell r="I959" t="str">
            <v>LB</v>
          </cell>
          <cell r="J959">
            <v>17810</v>
          </cell>
        </row>
        <row r="960">
          <cell r="A960">
            <v>99140637</v>
          </cell>
          <cell r="B960" t="str">
            <v>CR32-8 A-G-A-V-HQQV 3x230/460 60 HZ</v>
          </cell>
          <cell r="C960" t="str">
            <v>CR032</v>
          </cell>
          <cell r="D960" t="str">
            <v>06</v>
          </cell>
          <cell r="E960" t="str">
            <v>5712607509477</v>
          </cell>
          <cell r="F960">
            <v>586.93598259999999</v>
          </cell>
          <cell r="G960" t="str">
            <v>LB</v>
          </cell>
          <cell r="H960">
            <v>569.03446819999999</v>
          </cell>
          <cell r="I960" t="str">
            <v>LB</v>
          </cell>
          <cell r="J960">
            <v>16251</v>
          </cell>
        </row>
        <row r="961">
          <cell r="A961">
            <v>98413224</v>
          </cell>
          <cell r="B961" t="str">
            <v>CR32-8 A-G-A-V-HQQV 3x230/400 50 HZ</v>
          </cell>
          <cell r="C961" t="str">
            <v>CR032</v>
          </cell>
          <cell r="D961" t="str">
            <v>30</v>
          </cell>
          <cell r="E961" t="str">
            <v>5711494597710</v>
          </cell>
          <cell r="F961">
            <v>513.45599800000002</v>
          </cell>
          <cell r="G961" t="str">
            <v>LB</v>
          </cell>
          <cell r="H961">
            <v>401.68176399999993</v>
          </cell>
          <cell r="I961" t="str">
            <v>LB</v>
          </cell>
          <cell r="J961">
            <v>13589</v>
          </cell>
        </row>
        <row r="962">
          <cell r="A962">
            <v>99170779</v>
          </cell>
          <cell r="B962" t="str">
            <v>CR32-8 A-G-A-V-HQQV 324/326TSC 60 HZ</v>
          </cell>
          <cell r="C962" t="str">
            <v>CR032</v>
          </cell>
          <cell r="D962">
            <v>30</v>
          </cell>
          <cell r="E962" t="str">
            <v>5712608039614</v>
          </cell>
          <cell r="F962">
            <v>193.84782735999997</v>
          </cell>
          <cell r="G962" t="str">
            <v>LB</v>
          </cell>
          <cell r="H962">
            <v>175.94631296</v>
          </cell>
          <cell r="I962" t="str">
            <v>LB</v>
          </cell>
          <cell r="J962">
            <v>9964</v>
          </cell>
        </row>
        <row r="963">
          <cell r="A963">
            <v>99147143</v>
          </cell>
          <cell r="B963" t="str">
            <v>CR32-8 A-G-A-E-HQQE 3x230/460 60 HZ</v>
          </cell>
          <cell r="C963" t="str">
            <v>CR032</v>
          </cell>
          <cell r="D963" t="str">
            <v>30</v>
          </cell>
          <cell r="E963" t="str">
            <v>5712607625573</v>
          </cell>
          <cell r="F963">
            <v>697.14493640000001</v>
          </cell>
          <cell r="G963" t="str">
            <v>LB</v>
          </cell>
          <cell r="H963">
            <v>679.24342200000001</v>
          </cell>
          <cell r="I963" t="str">
            <v>LB</v>
          </cell>
          <cell r="J963">
            <v>17728</v>
          </cell>
        </row>
        <row r="964">
          <cell r="A964">
            <v>99140638</v>
          </cell>
          <cell r="B964" t="str">
            <v>CR32-8 A-G-A-E-HQQE 3x230/460 60 HZ</v>
          </cell>
          <cell r="C964" t="str">
            <v>CR032</v>
          </cell>
          <cell r="D964" t="str">
            <v>06</v>
          </cell>
          <cell r="E964" t="str">
            <v>5712607509507</v>
          </cell>
          <cell r="F964">
            <v>586.93598259999999</v>
          </cell>
          <cell r="G964" t="str">
            <v>LB</v>
          </cell>
          <cell r="H964">
            <v>569.03446819999999</v>
          </cell>
          <cell r="I964" t="str">
            <v>LB</v>
          </cell>
          <cell r="J964">
            <v>16169</v>
          </cell>
        </row>
        <row r="965">
          <cell r="A965">
            <v>98413175</v>
          </cell>
          <cell r="B965" t="str">
            <v>CR32-8 A-G-A-E-HQQE 3x230/400 50 HZ</v>
          </cell>
          <cell r="C965" t="str">
            <v>CR032</v>
          </cell>
          <cell r="D965" t="str">
            <v>30</v>
          </cell>
          <cell r="E965" t="str">
            <v>5711494597048</v>
          </cell>
          <cell r="F965">
            <v>513.45599800000002</v>
          </cell>
          <cell r="G965" t="str">
            <v>LB</v>
          </cell>
          <cell r="H965">
            <v>401.68176399999993</v>
          </cell>
          <cell r="I965" t="str">
            <v>LB</v>
          </cell>
          <cell r="J965">
            <v>13507</v>
          </cell>
        </row>
        <row r="966">
          <cell r="A966">
            <v>99170776</v>
          </cell>
          <cell r="B966" t="str">
            <v>CR32-8 A-G-A-E-HQQE 324/326TSC 60 HZ</v>
          </cell>
          <cell r="C966" t="str">
            <v>CR032</v>
          </cell>
          <cell r="D966">
            <v>30</v>
          </cell>
          <cell r="E966" t="str">
            <v>5712608039584</v>
          </cell>
          <cell r="F966">
            <v>193.84782735999997</v>
          </cell>
          <cell r="G966" t="str">
            <v>LB</v>
          </cell>
          <cell r="H966">
            <v>175.94631296</v>
          </cell>
          <cell r="I966" t="str">
            <v>LB</v>
          </cell>
          <cell r="J966">
            <v>9882</v>
          </cell>
        </row>
        <row r="967">
          <cell r="A967">
            <v>91159251</v>
          </cell>
          <cell r="B967" t="str">
            <v>CR32-8     AGA KUBV 15KW 50PEO</v>
          </cell>
          <cell r="C967" t="str">
            <v>CR032</v>
          </cell>
          <cell r="D967" t="str">
            <v>30</v>
          </cell>
          <cell r="E967" t="str">
            <v>5700394600644</v>
          </cell>
          <cell r="F967">
            <v>0</v>
          </cell>
          <cell r="G967" t="str">
            <v>LB</v>
          </cell>
          <cell r="H967">
            <v>0</v>
          </cell>
          <cell r="I967" t="str">
            <v>LB</v>
          </cell>
          <cell r="J967">
            <v>9964</v>
          </cell>
        </row>
        <row r="968">
          <cell r="A968">
            <v>96869369</v>
          </cell>
          <cell r="B968" t="str">
            <v>CR32-7-2 K-G-A-E-HQQE 3x230/460 60 HZ</v>
          </cell>
          <cell r="C968" t="str">
            <v>CR032</v>
          </cell>
          <cell r="D968" t="str">
            <v>3L</v>
          </cell>
          <cell r="E968" t="str">
            <v>5700312349174</v>
          </cell>
          <cell r="F968">
            <v>558.80503139999996</v>
          </cell>
          <cell r="G968" t="str">
            <v>LB</v>
          </cell>
          <cell r="H968">
            <v>540.90351699999997</v>
          </cell>
          <cell r="I968" t="str">
            <v>LB</v>
          </cell>
          <cell r="J968">
            <v>15279</v>
          </cell>
        </row>
        <row r="969">
          <cell r="A969">
            <v>97753481</v>
          </cell>
          <cell r="B969" t="str">
            <v>CR32-7-2 A-G-A-V-HQQV 3x230/460 60 HZ</v>
          </cell>
          <cell r="C969" t="str">
            <v>CR032</v>
          </cell>
          <cell r="D969" t="str">
            <v>30</v>
          </cell>
          <cell r="E969" t="str">
            <v>5710623765983</v>
          </cell>
          <cell r="F969">
            <v>558.80503139999996</v>
          </cell>
          <cell r="G969" t="str">
            <v>LB</v>
          </cell>
          <cell r="H969">
            <v>540.90351699999997</v>
          </cell>
          <cell r="I969" t="str">
            <v>LB</v>
          </cell>
          <cell r="J969">
            <v>14792</v>
          </cell>
        </row>
        <row r="970">
          <cell r="A970">
            <v>97753459</v>
          </cell>
          <cell r="B970" t="str">
            <v>CR32-7-2 A-G-A-V-HQQV 3x230/460 60 HZ</v>
          </cell>
          <cell r="C970" t="str">
            <v>CR032</v>
          </cell>
          <cell r="D970" t="str">
            <v>30</v>
          </cell>
          <cell r="E970" t="str">
            <v>5710623765822</v>
          </cell>
          <cell r="F970">
            <v>506.97441519999995</v>
          </cell>
          <cell r="G970" t="str">
            <v>LB</v>
          </cell>
          <cell r="H970">
            <v>489.07290079999996</v>
          </cell>
          <cell r="I970" t="str">
            <v>LB</v>
          </cell>
          <cell r="J970">
            <v>14292</v>
          </cell>
        </row>
        <row r="971">
          <cell r="A971">
            <v>98413221</v>
          </cell>
          <cell r="B971" t="str">
            <v>CR32-7-2 A-G-A-V-HQQV 3x230/400 50 HZ</v>
          </cell>
          <cell r="C971" t="str">
            <v>CR032</v>
          </cell>
          <cell r="D971" t="str">
            <v>30</v>
          </cell>
          <cell r="E971" t="str">
            <v>5711494597659</v>
          </cell>
          <cell r="F971">
            <v>459.88373199999995</v>
          </cell>
          <cell r="G971" t="str">
            <v>LB</v>
          </cell>
          <cell r="H971">
            <v>387.13127199999997</v>
          </cell>
          <cell r="I971" t="str">
            <v>LB</v>
          </cell>
          <cell r="J971">
            <v>13169</v>
          </cell>
        </row>
        <row r="972">
          <cell r="A972">
            <v>96418606</v>
          </cell>
          <cell r="B972" t="str">
            <v>CR32-7-2 A-G-A-V-HQQV 284/286TC 60 HZ</v>
          </cell>
          <cell r="C972" t="str">
            <v>CR032</v>
          </cell>
          <cell r="D972" t="str">
            <v>30</v>
          </cell>
          <cell r="E972" t="str">
            <v>5700390727666</v>
          </cell>
          <cell r="F972">
            <v>183.02755239999996</v>
          </cell>
          <cell r="G972" t="str">
            <v>LB</v>
          </cell>
          <cell r="H972">
            <v>165.12603799999999</v>
          </cell>
          <cell r="I972" t="str">
            <v>LB</v>
          </cell>
          <cell r="J972">
            <v>9544</v>
          </cell>
        </row>
        <row r="973">
          <cell r="A973">
            <v>97753097</v>
          </cell>
          <cell r="B973" t="str">
            <v>CR32-7-2 A-G-A-E-HQQE 3x230/460 60 HZ</v>
          </cell>
          <cell r="C973" t="str">
            <v>CR032</v>
          </cell>
          <cell r="D973" t="str">
            <v>30</v>
          </cell>
          <cell r="E973" t="str">
            <v>5710623760681</v>
          </cell>
          <cell r="F973">
            <v>558.80503139999996</v>
          </cell>
          <cell r="G973" t="str">
            <v>LB</v>
          </cell>
          <cell r="H973">
            <v>540.90351699999997</v>
          </cell>
          <cell r="I973" t="str">
            <v>LB</v>
          </cell>
          <cell r="J973">
            <v>14710</v>
          </cell>
        </row>
        <row r="974">
          <cell r="A974">
            <v>97753096</v>
          </cell>
          <cell r="B974" t="str">
            <v>CR32-7-2 A-G-A-E-HQQE 3x230/460 60 HZ</v>
          </cell>
          <cell r="C974" t="str">
            <v>CR032</v>
          </cell>
          <cell r="D974" t="str">
            <v>30</v>
          </cell>
          <cell r="E974" t="str">
            <v>5710623760650</v>
          </cell>
          <cell r="F974">
            <v>506.97441519999995</v>
          </cell>
          <cell r="G974" t="str">
            <v>LB</v>
          </cell>
          <cell r="H974">
            <v>489.07290079999996</v>
          </cell>
          <cell r="I974" t="str">
            <v>LB</v>
          </cell>
          <cell r="J974">
            <v>14210</v>
          </cell>
        </row>
        <row r="975">
          <cell r="A975">
            <v>98413171</v>
          </cell>
          <cell r="B975" t="str">
            <v>CR32-7-2 A-G-A-E-HQQE 3x230/400 50 HZ</v>
          </cell>
          <cell r="C975" t="str">
            <v>CR032</v>
          </cell>
          <cell r="D975" t="str">
            <v>30</v>
          </cell>
          <cell r="E975" t="str">
            <v>5711494596911</v>
          </cell>
          <cell r="F975">
            <v>459.88373199999995</v>
          </cell>
          <cell r="G975" t="str">
            <v>LB</v>
          </cell>
          <cell r="H975">
            <v>387.13127199999997</v>
          </cell>
          <cell r="I975" t="str">
            <v>LB</v>
          </cell>
          <cell r="J975">
            <v>13087</v>
          </cell>
        </row>
        <row r="976">
          <cell r="A976">
            <v>96418596</v>
          </cell>
          <cell r="B976" t="str">
            <v>CR32-7-2 A-G-A-E-HQQE 284/286TC 60 HZ</v>
          </cell>
          <cell r="C976" t="str">
            <v>CR032</v>
          </cell>
          <cell r="D976" t="str">
            <v>30</v>
          </cell>
          <cell r="E976" t="str">
            <v>5700390727253</v>
          </cell>
          <cell r="F976">
            <v>183.02755239999996</v>
          </cell>
          <cell r="G976" t="str">
            <v>LB</v>
          </cell>
          <cell r="H976">
            <v>165.12603799999999</v>
          </cell>
          <cell r="I976" t="str">
            <v>LB</v>
          </cell>
          <cell r="J976">
            <v>9462</v>
          </cell>
        </row>
        <row r="977">
          <cell r="A977">
            <v>91159248</v>
          </cell>
          <cell r="B977" t="str">
            <v>CR32-7-2   AGA KUBV 15KW 50PEO</v>
          </cell>
          <cell r="C977" t="str">
            <v>CR032</v>
          </cell>
          <cell r="D977" t="str">
            <v>30</v>
          </cell>
          <cell r="E977" t="str">
            <v>5700394600613</v>
          </cell>
          <cell r="F977">
            <v>0</v>
          </cell>
          <cell r="G977" t="str">
            <v>LB</v>
          </cell>
          <cell r="H977">
            <v>0</v>
          </cell>
          <cell r="I977" t="str">
            <v>LB</v>
          </cell>
          <cell r="J977">
            <v>9544</v>
          </cell>
        </row>
        <row r="978">
          <cell r="A978">
            <v>91159220</v>
          </cell>
          <cell r="B978" t="str">
            <v>CR32-7-2   AGA KUBE 15KW 50PEO</v>
          </cell>
          <cell r="C978" t="str">
            <v>CR032</v>
          </cell>
          <cell r="D978" t="str">
            <v>30</v>
          </cell>
          <cell r="E978" t="str">
            <v>5700394600330</v>
          </cell>
          <cell r="F978">
            <v>0</v>
          </cell>
          <cell r="G978" t="str">
            <v>LB</v>
          </cell>
          <cell r="H978">
            <v>0</v>
          </cell>
          <cell r="I978" t="str">
            <v>LB</v>
          </cell>
          <cell r="J978">
            <v>9462</v>
          </cell>
        </row>
        <row r="979">
          <cell r="A979">
            <v>99147146</v>
          </cell>
          <cell r="B979" t="str">
            <v>CR32-7 K-G-A-E-HQQE 3x230/460 60 HZ</v>
          </cell>
          <cell r="C979" t="str">
            <v>CR032</v>
          </cell>
          <cell r="D979" t="str">
            <v>3L</v>
          </cell>
          <cell r="E979" t="str">
            <v>5712607625665</v>
          </cell>
          <cell r="F979">
            <v>684.35814040000002</v>
          </cell>
          <cell r="G979" t="str">
            <v>LB</v>
          </cell>
          <cell r="H979">
            <v>666.45662599999991</v>
          </cell>
          <cell r="I979" t="str">
            <v>LB</v>
          </cell>
          <cell r="J979">
            <v>17877</v>
          </cell>
        </row>
        <row r="980">
          <cell r="A980">
            <v>96419692</v>
          </cell>
          <cell r="B980" t="str">
            <v>CR32-7 A-G-A-V-HQQV 3x230/460 60 HZ</v>
          </cell>
          <cell r="C980" t="str">
            <v>CR032</v>
          </cell>
          <cell r="D980" t="str">
            <v>30</v>
          </cell>
          <cell r="E980" t="str">
            <v>5700390770075</v>
          </cell>
          <cell r="F980">
            <v>558.80503139999996</v>
          </cell>
          <cell r="G980" t="str">
            <v>LB</v>
          </cell>
          <cell r="H980">
            <v>540.90351699999997</v>
          </cell>
          <cell r="I980" t="str">
            <v>LB</v>
          </cell>
          <cell r="J980">
            <v>14792</v>
          </cell>
        </row>
        <row r="981">
          <cell r="A981">
            <v>96419670</v>
          </cell>
          <cell r="B981" t="str">
            <v>CR32-7 A-G-A-V-HQQV 3x230/460 60 HZ</v>
          </cell>
          <cell r="C981" t="str">
            <v>CR032</v>
          </cell>
          <cell r="D981" t="str">
            <v>30</v>
          </cell>
          <cell r="E981" t="str">
            <v>5700390769215</v>
          </cell>
          <cell r="F981">
            <v>506.97441519999995</v>
          </cell>
          <cell r="G981" t="str">
            <v>LB</v>
          </cell>
          <cell r="H981">
            <v>489.07290079999996</v>
          </cell>
          <cell r="I981" t="str">
            <v>LB</v>
          </cell>
          <cell r="J981">
            <v>14292</v>
          </cell>
        </row>
        <row r="982">
          <cell r="A982">
            <v>98413222</v>
          </cell>
          <cell r="B982" t="str">
            <v>CR32-7 A-G-A-V-HQQV 3x230/400 50 HZ</v>
          </cell>
          <cell r="C982" t="str">
            <v>CR032</v>
          </cell>
          <cell r="D982" t="str">
            <v>30</v>
          </cell>
          <cell r="E982" t="str">
            <v>5711494597673</v>
          </cell>
          <cell r="F982">
            <v>459.88373199999995</v>
          </cell>
          <cell r="G982" t="str">
            <v>LB</v>
          </cell>
          <cell r="H982">
            <v>387.13127199999997</v>
          </cell>
          <cell r="I982" t="str">
            <v>LB</v>
          </cell>
          <cell r="J982">
            <v>13169</v>
          </cell>
        </row>
        <row r="983">
          <cell r="A983">
            <v>96416377</v>
          </cell>
          <cell r="B983" t="str">
            <v>CR32-7 A-G-A-V-HQQV 284/286TC 60 HZ</v>
          </cell>
          <cell r="C983" t="str">
            <v>CR032</v>
          </cell>
          <cell r="D983" t="str">
            <v>30</v>
          </cell>
          <cell r="E983" t="str">
            <v>5700390669720</v>
          </cell>
          <cell r="F983">
            <v>183.02755239999996</v>
          </cell>
          <cell r="G983" t="str">
            <v>LB</v>
          </cell>
          <cell r="H983">
            <v>165.12603799999999</v>
          </cell>
          <cell r="I983" t="str">
            <v>LB</v>
          </cell>
          <cell r="J983">
            <v>9544</v>
          </cell>
        </row>
        <row r="984">
          <cell r="A984">
            <v>96419560</v>
          </cell>
          <cell r="B984" t="str">
            <v>CR32-7 A-G-A-E-HQQE 3x230/460 60 HZ</v>
          </cell>
          <cell r="C984" t="str">
            <v>CR032</v>
          </cell>
          <cell r="D984" t="str">
            <v>30</v>
          </cell>
          <cell r="E984" t="str">
            <v>5700390764838</v>
          </cell>
          <cell r="F984">
            <v>558.80503139999996</v>
          </cell>
          <cell r="G984" t="str">
            <v>LB</v>
          </cell>
          <cell r="H984">
            <v>540.90351699999997</v>
          </cell>
          <cell r="I984" t="str">
            <v>LB</v>
          </cell>
          <cell r="J984">
            <v>14710</v>
          </cell>
        </row>
        <row r="985">
          <cell r="A985">
            <v>96419537</v>
          </cell>
          <cell r="B985" t="str">
            <v>CR32-7 A-G-A-E-HQQE 3x230/460 60 HZ</v>
          </cell>
          <cell r="C985" t="str">
            <v>CR032</v>
          </cell>
          <cell r="D985" t="str">
            <v>30</v>
          </cell>
          <cell r="E985" t="str">
            <v>5700390763978</v>
          </cell>
          <cell r="F985">
            <v>506.97441519999995</v>
          </cell>
          <cell r="G985" t="str">
            <v>LB</v>
          </cell>
          <cell r="H985">
            <v>489.07290079999996</v>
          </cell>
          <cell r="I985" t="str">
            <v>LB</v>
          </cell>
          <cell r="J985">
            <v>14210</v>
          </cell>
        </row>
        <row r="986">
          <cell r="A986">
            <v>98413173</v>
          </cell>
          <cell r="B986" t="str">
            <v>CR32-7 A-G-A-E-HQQE 3x230/400 50 HZ</v>
          </cell>
          <cell r="C986" t="str">
            <v>CR032</v>
          </cell>
          <cell r="D986" t="str">
            <v>30</v>
          </cell>
          <cell r="E986" t="str">
            <v>5711494596973</v>
          </cell>
          <cell r="F986">
            <v>459.88373199999995</v>
          </cell>
          <cell r="G986" t="str">
            <v>LB</v>
          </cell>
          <cell r="H986">
            <v>387.13127199999997</v>
          </cell>
          <cell r="I986" t="str">
            <v>LB</v>
          </cell>
          <cell r="J986">
            <v>13087</v>
          </cell>
        </row>
        <row r="987">
          <cell r="A987">
            <v>96416363</v>
          </cell>
          <cell r="B987" t="str">
            <v>CR32-7 A-G-A-E-HQQE 284/286TC 60 HZ</v>
          </cell>
          <cell r="C987" t="str">
            <v>CR032</v>
          </cell>
          <cell r="D987" t="str">
            <v>30</v>
          </cell>
          <cell r="E987" t="str">
            <v>5700390669126</v>
          </cell>
          <cell r="F987">
            <v>183.02755239999996</v>
          </cell>
          <cell r="G987" t="str">
            <v>LB</v>
          </cell>
          <cell r="H987">
            <v>165.12603799999999</v>
          </cell>
          <cell r="I987" t="str">
            <v>LB</v>
          </cell>
          <cell r="J987">
            <v>9462</v>
          </cell>
        </row>
        <row r="988">
          <cell r="A988">
            <v>98160858</v>
          </cell>
          <cell r="B988" t="str">
            <v>CR3-27 A-FGJ-A-V-HQQV 3x230/400 50HZ</v>
          </cell>
          <cell r="C988" t="str">
            <v>CR003</v>
          </cell>
          <cell r="D988" t="str">
            <v>30</v>
          </cell>
          <cell r="E988" t="str">
            <v>5710629588913</v>
          </cell>
          <cell r="F988">
            <v>113.7363458</v>
          </cell>
          <cell r="G988" t="str">
            <v>LB</v>
          </cell>
          <cell r="H988">
            <v>107.34294779999999</v>
          </cell>
          <cell r="I988" t="str">
            <v>LB</v>
          </cell>
          <cell r="J988">
            <v>4056</v>
          </cell>
        </row>
        <row r="989">
          <cell r="A989">
            <v>98160857</v>
          </cell>
          <cell r="B989" t="str">
            <v>CR3-27 A-FGJ-A-E-HQQE 3x230/400 50HZ</v>
          </cell>
          <cell r="C989" t="str">
            <v>CR003</v>
          </cell>
          <cell r="D989" t="str">
            <v>30</v>
          </cell>
          <cell r="E989" t="str">
            <v>5710629588906</v>
          </cell>
          <cell r="F989">
            <v>113.7363458</v>
          </cell>
          <cell r="G989" t="str">
            <v>LB</v>
          </cell>
          <cell r="H989">
            <v>107.34294779999999</v>
          </cell>
          <cell r="I989" t="str">
            <v>LB</v>
          </cell>
          <cell r="J989">
            <v>4008</v>
          </cell>
        </row>
        <row r="990">
          <cell r="A990">
            <v>91159249</v>
          </cell>
          <cell r="B990" t="str">
            <v>CR32-7     AGA KUBV 15KW 50PEO</v>
          </cell>
          <cell r="C990" t="str">
            <v>CR032</v>
          </cell>
          <cell r="D990" t="str">
            <v>30</v>
          </cell>
          <cell r="E990" t="str">
            <v>5700394600620</v>
          </cell>
          <cell r="F990">
            <v>0</v>
          </cell>
          <cell r="G990" t="str">
            <v>LB</v>
          </cell>
          <cell r="H990">
            <v>0</v>
          </cell>
          <cell r="I990" t="str">
            <v>LB</v>
          </cell>
          <cell r="J990">
            <v>9544</v>
          </cell>
        </row>
        <row r="991">
          <cell r="A991">
            <v>91159221</v>
          </cell>
          <cell r="B991" t="str">
            <v>CR32-7     AGA KUBE 15KW 50PEO</v>
          </cell>
          <cell r="C991" t="str">
            <v>CR032</v>
          </cell>
          <cell r="D991" t="str">
            <v>30</v>
          </cell>
          <cell r="E991" t="str">
            <v>5700394600347</v>
          </cell>
          <cell r="F991">
            <v>0</v>
          </cell>
          <cell r="G991" t="str">
            <v>LB</v>
          </cell>
          <cell r="H991">
            <v>0</v>
          </cell>
          <cell r="I991" t="str">
            <v>LB</v>
          </cell>
          <cell r="J991">
            <v>9462</v>
          </cell>
        </row>
        <row r="992">
          <cell r="A992" t="str">
            <v>29Z53602</v>
          </cell>
          <cell r="B992" t="str">
            <v>CR32-6-2 K-G-A-E-HQQE 3x230/460 60 HZ</v>
          </cell>
          <cell r="C992" t="str">
            <v>CR032</v>
          </cell>
          <cell r="D992" t="str">
            <v>3L</v>
          </cell>
          <cell r="E992" t="str">
            <v>5700396425030</v>
          </cell>
          <cell r="F992">
            <v>534.33374939999999</v>
          </cell>
          <cell r="G992" t="str">
            <v>LB</v>
          </cell>
          <cell r="H992">
            <v>516.43223499999999</v>
          </cell>
          <cell r="I992" t="str">
            <v>LB</v>
          </cell>
          <cell r="J992">
            <v>13560</v>
          </cell>
        </row>
        <row r="993">
          <cell r="A993">
            <v>96419689</v>
          </cell>
          <cell r="B993" t="str">
            <v>CR32-6-2 A-G-A-V-HQQV 3x230/460 60 HZ</v>
          </cell>
          <cell r="C993" t="str">
            <v>CR032</v>
          </cell>
          <cell r="D993" t="str">
            <v>30</v>
          </cell>
          <cell r="E993" t="str">
            <v>5700390769956</v>
          </cell>
          <cell r="F993">
            <v>534.33374939999999</v>
          </cell>
          <cell r="G993" t="str">
            <v>LB</v>
          </cell>
          <cell r="H993">
            <v>516.43223499999999</v>
          </cell>
          <cell r="I993" t="str">
            <v>LB</v>
          </cell>
          <cell r="J993">
            <v>13073</v>
          </cell>
        </row>
        <row r="994">
          <cell r="A994">
            <v>96419667</v>
          </cell>
          <cell r="B994" t="str">
            <v>CR32-6-2 A-G-A-V-HQQV 3x230/460 60 HZ</v>
          </cell>
          <cell r="C994" t="str">
            <v>CR032</v>
          </cell>
          <cell r="D994" t="str">
            <v>30</v>
          </cell>
          <cell r="E994" t="str">
            <v>5700390769093</v>
          </cell>
          <cell r="F994">
            <v>387.66038079999998</v>
          </cell>
          <cell r="G994" t="str">
            <v>LB</v>
          </cell>
          <cell r="H994">
            <v>369.75886639999999</v>
          </cell>
          <cell r="I994" t="str">
            <v>LB</v>
          </cell>
          <cell r="J994">
            <v>12807</v>
          </cell>
        </row>
        <row r="995">
          <cell r="A995">
            <v>98413209</v>
          </cell>
          <cell r="B995" t="str">
            <v>CR32-6-2 A-G-A-V-HQQV 3x230/400 50 HZ</v>
          </cell>
          <cell r="C995" t="str">
            <v>CR032</v>
          </cell>
          <cell r="D995" t="str">
            <v>30</v>
          </cell>
          <cell r="E995" t="str">
            <v>5711494597611</v>
          </cell>
          <cell r="F995">
            <v>427.03489399999995</v>
          </cell>
          <cell r="G995" t="str">
            <v>LB</v>
          </cell>
          <cell r="H995">
            <v>354.28243399999997</v>
          </cell>
          <cell r="I995" t="str">
            <v>LB</v>
          </cell>
          <cell r="J995">
            <v>11808</v>
          </cell>
        </row>
        <row r="996">
          <cell r="A996">
            <v>96418605</v>
          </cell>
          <cell r="B996" t="str">
            <v>CR32-6-2 A-G-A-V-HQQV 284/286TC 60 HZ</v>
          </cell>
          <cell r="C996" t="str">
            <v>CR032</v>
          </cell>
          <cell r="D996" t="str">
            <v>30</v>
          </cell>
          <cell r="E996" t="str">
            <v>5700390727635</v>
          </cell>
          <cell r="F996">
            <v>176.19323039999998</v>
          </cell>
          <cell r="G996" t="str">
            <v>LB</v>
          </cell>
          <cell r="H996">
            <v>158.29171599999998</v>
          </cell>
          <cell r="I996" t="str">
            <v>LB</v>
          </cell>
          <cell r="J996">
            <v>8949</v>
          </cell>
        </row>
        <row r="997">
          <cell r="A997">
            <v>96419557</v>
          </cell>
          <cell r="B997" t="str">
            <v>CR32-6-2 A-G-A-E-HQQE 3x230/460 60 HZ</v>
          </cell>
          <cell r="C997" t="str">
            <v>CR032</v>
          </cell>
          <cell r="D997" t="str">
            <v>30</v>
          </cell>
          <cell r="E997" t="str">
            <v>5700390764715</v>
          </cell>
          <cell r="F997">
            <v>534.33374939999999</v>
          </cell>
          <cell r="G997" t="str">
            <v>LB</v>
          </cell>
          <cell r="H997">
            <v>516.43223499999999</v>
          </cell>
          <cell r="I997" t="str">
            <v>LB</v>
          </cell>
          <cell r="J997">
            <v>12991</v>
          </cell>
        </row>
        <row r="998">
          <cell r="A998">
            <v>96419534</v>
          </cell>
          <cell r="B998" t="str">
            <v>CR32-6-2 A-G-A-E-HQQE 3x230/460 60 HZ</v>
          </cell>
          <cell r="C998" t="str">
            <v>CR032</v>
          </cell>
          <cell r="D998" t="str">
            <v>30</v>
          </cell>
          <cell r="E998" t="str">
            <v>5700390763879</v>
          </cell>
          <cell r="F998">
            <v>387.66038079999998</v>
          </cell>
          <cell r="G998" t="str">
            <v>LB</v>
          </cell>
          <cell r="H998">
            <v>369.75886639999999</v>
          </cell>
          <cell r="I998" t="str">
            <v>LB</v>
          </cell>
          <cell r="J998">
            <v>12725</v>
          </cell>
        </row>
        <row r="999">
          <cell r="A999">
            <v>98413168</v>
          </cell>
          <cell r="B999" t="str">
            <v>CR32-6-2 A-G-A-E-HQQE 3x230/400 50 HZ</v>
          </cell>
          <cell r="C999" t="str">
            <v>CR032</v>
          </cell>
          <cell r="D999" t="str">
            <v>30</v>
          </cell>
          <cell r="E999" t="str">
            <v>5711494596874</v>
          </cell>
          <cell r="F999">
            <v>427.03489399999995</v>
          </cell>
          <cell r="G999" t="str">
            <v>LB</v>
          </cell>
          <cell r="H999">
            <v>354.28243399999997</v>
          </cell>
          <cell r="I999" t="str">
            <v>LB</v>
          </cell>
          <cell r="J999">
            <v>11726</v>
          </cell>
        </row>
        <row r="1000">
          <cell r="A1000">
            <v>96418595</v>
          </cell>
          <cell r="B1000" t="str">
            <v>CR32-6-2 A-G-A-E-HQQE 284/286TC 60 HZ</v>
          </cell>
          <cell r="C1000" t="str">
            <v>CR032</v>
          </cell>
          <cell r="D1000" t="str">
            <v>30</v>
          </cell>
          <cell r="E1000" t="str">
            <v>5700390727215</v>
          </cell>
          <cell r="F1000">
            <v>176.19323039999998</v>
          </cell>
          <cell r="G1000" t="str">
            <v>LB</v>
          </cell>
          <cell r="H1000">
            <v>158.29171599999998</v>
          </cell>
          <cell r="I1000" t="str">
            <v>LB</v>
          </cell>
          <cell r="J1000">
            <v>8867</v>
          </cell>
        </row>
        <row r="1001">
          <cell r="A1001">
            <v>91159246</v>
          </cell>
          <cell r="B1001" t="str">
            <v>CR32-6-2   AGA KUBV 11KW 50PEO</v>
          </cell>
          <cell r="C1001" t="str">
            <v>CR032</v>
          </cell>
          <cell r="D1001" t="str">
            <v>30</v>
          </cell>
          <cell r="E1001" t="str">
            <v>5700394600590</v>
          </cell>
          <cell r="F1001">
            <v>0</v>
          </cell>
          <cell r="G1001" t="str">
            <v>LB</v>
          </cell>
          <cell r="H1001">
            <v>0</v>
          </cell>
          <cell r="I1001" t="str">
            <v>LB</v>
          </cell>
          <cell r="J1001">
            <v>8949</v>
          </cell>
        </row>
        <row r="1002">
          <cell r="A1002">
            <v>91159218</v>
          </cell>
          <cell r="B1002" t="str">
            <v>CR32-6-2   AGA KUBE 11KW 50PEO</v>
          </cell>
          <cell r="C1002" t="str">
            <v>CR032</v>
          </cell>
          <cell r="D1002" t="str">
            <v>30</v>
          </cell>
          <cell r="E1002" t="str">
            <v>5700394600316</v>
          </cell>
          <cell r="F1002">
            <v>0</v>
          </cell>
          <cell r="G1002" t="str">
            <v>LB</v>
          </cell>
          <cell r="H1002">
            <v>0</v>
          </cell>
          <cell r="I1002" t="str">
            <v>LB</v>
          </cell>
          <cell r="J1002">
            <v>8867</v>
          </cell>
        </row>
        <row r="1003">
          <cell r="A1003">
            <v>97786872</v>
          </cell>
          <cell r="B1003" t="str">
            <v>CR32-6 K-G-A-E-HQQE 3x230/460 60 HZ</v>
          </cell>
          <cell r="C1003" t="str">
            <v>CR032</v>
          </cell>
          <cell r="D1003" t="str">
            <v>3L</v>
          </cell>
          <cell r="E1003" t="str">
            <v>5710624712658</v>
          </cell>
          <cell r="F1003">
            <v>551.97070939999992</v>
          </cell>
          <cell r="G1003" t="str">
            <v>LB</v>
          </cell>
          <cell r="H1003">
            <v>534.06919499999992</v>
          </cell>
          <cell r="I1003" t="str">
            <v>LB</v>
          </cell>
          <cell r="J1003">
            <v>14684</v>
          </cell>
        </row>
        <row r="1004">
          <cell r="A1004">
            <v>96419690</v>
          </cell>
          <cell r="B1004" t="str">
            <v>CR32-6 A-G-A-V-HQQV 3x230/460 60 HZ</v>
          </cell>
          <cell r="C1004" t="str">
            <v>CR032</v>
          </cell>
          <cell r="D1004" t="str">
            <v>30</v>
          </cell>
          <cell r="E1004" t="str">
            <v>5700390769994</v>
          </cell>
          <cell r="F1004">
            <v>534.33374939999999</v>
          </cell>
          <cell r="G1004" t="str">
            <v>LB</v>
          </cell>
          <cell r="H1004">
            <v>516.43223499999999</v>
          </cell>
          <cell r="I1004" t="str">
            <v>LB</v>
          </cell>
          <cell r="J1004">
            <v>13073</v>
          </cell>
        </row>
        <row r="1005">
          <cell r="A1005">
            <v>96419668</v>
          </cell>
          <cell r="B1005" t="str">
            <v>CR32-6 A-G-A-V-HQQV 3x230/460 60 HZ</v>
          </cell>
          <cell r="C1005" t="str">
            <v>CR032</v>
          </cell>
          <cell r="D1005" t="str">
            <v>30</v>
          </cell>
          <cell r="E1005" t="str">
            <v>5700390769123</v>
          </cell>
          <cell r="F1005">
            <v>387.66038079999998</v>
          </cell>
          <cell r="G1005" t="str">
            <v>LB</v>
          </cell>
          <cell r="H1005">
            <v>369.75886639999999</v>
          </cell>
          <cell r="I1005" t="str">
            <v>LB</v>
          </cell>
          <cell r="J1005">
            <v>12807</v>
          </cell>
        </row>
        <row r="1006">
          <cell r="A1006">
            <v>98413210</v>
          </cell>
          <cell r="B1006" t="str">
            <v>CR32-6 A-G-A-V-HQQV 3x230/400 50 HZ</v>
          </cell>
          <cell r="C1006" t="str">
            <v>CR032</v>
          </cell>
          <cell r="D1006" t="str">
            <v>30</v>
          </cell>
          <cell r="E1006" t="str">
            <v>5711494597635</v>
          </cell>
          <cell r="F1006">
            <v>427.03489399999995</v>
          </cell>
          <cell r="G1006" t="str">
            <v>LB</v>
          </cell>
          <cell r="H1006">
            <v>354.28243399999997</v>
          </cell>
          <cell r="I1006" t="str">
            <v>LB</v>
          </cell>
          <cell r="J1006">
            <v>11808</v>
          </cell>
        </row>
        <row r="1007">
          <cell r="A1007">
            <v>96416376</v>
          </cell>
          <cell r="B1007" t="str">
            <v>CR32-6 A-G-A-V-HQQV 284/286TC 60 HZ</v>
          </cell>
          <cell r="C1007" t="str">
            <v>CR032</v>
          </cell>
          <cell r="D1007" t="str">
            <v>30</v>
          </cell>
          <cell r="E1007" t="str">
            <v>5700390669676</v>
          </cell>
          <cell r="F1007">
            <v>176.19323039999998</v>
          </cell>
          <cell r="G1007" t="str">
            <v>LB</v>
          </cell>
          <cell r="H1007">
            <v>158.29171599999998</v>
          </cell>
          <cell r="I1007" t="str">
            <v>LB</v>
          </cell>
          <cell r="J1007">
            <v>8949</v>
          </cell>
        </row>
        <row r="1008">
          <cell r="A1008">
            <v>96419558</v>
          </cell>
          <cell r="B1008" t="str">
            <v>CR32-6 A-G-A-E-HQQE 3x230/460 60 HZ</v>
          </cell>
          <cell r="C1008" t="str">
            <v>CR032</v>
          </cell>
          <cell r="D1008">
            <v>30</v>
          </cell>
          <cell r="E1008" t="str">
            <v>5700390764746</v>
          </cell>
          <cell r="F1008">
            <v>534.33374939999999</v>
          </cell>
          <cell r="G1008" t="str">
            <v>LB</v>
          </cell>
          <cell r="H1008">
            <v>516.43223499999999</v>
          </cell>
          <cell r="I1008" t="str">
            <v>LB</v>
          </cell>
          <cell r="J1008">
            <v>12991</v>
          </cell>
        </row>
        <row r="1009">
          <cell r="A1009">
            <v>96419535</v>
          </cell>
          <cell r="B1009" t="str">
            <v>CR32-6 A-G-A-E-HQQE 3x230/460 60 HZ</v>
          </cell>
          <cell r="C1009" t="str">
            <v>CR032</v>
          </cell>
          <cell r="D1009" t="str">
            <v>30</v>
          </cell>
          <cell r="E1009" t="str">
            <v>5700390763909</v>
          </cell>
          <cell r="F1009">
            <v>387.66038079999998</v>
          </cell>
          <cell r="G1009" t="str">
            <v>LB</v>
          </cell>
          <cell r="H1009">
            <v>369.75886639999999</v>
          </cell>
          <cell r="I1009" t="str">
            <v>LB</v>
          </cell>
          <cell r="J1009">
            <v>12725</v>
          </cell>
        </row>
        <row r="1010">
          <cell r="A1010">
            <v>98413169</v>
          </cell>
          <cell r="B1010" t="str">
            <v>CR32-6 A-G-A-E-HQQE 3x230/400 50 HZ</v>
          </cell>
          <cell r="C1010" t="str">
            <v>CR032</v>
          </cell>
          <cell r="D1010" t="str">
            <v>30</v>
          </cell>
          <cell r="E1010" t="str">
            <v>5711494596898</v>
          </cell>
          <cell r="F1010">
            <v>427.03489399999995</v>
          </cell>
          <cell r="G1010" t="str">
            <v>LB</v>
          </cell>
          <cell r="H1010">
            <v>354.28243399999997</v>
          </cell>
          <cell r="I1010" t="str">
            <v>LB</v>
          </cell>
          <cell r="J1010">
            <v>11726</v>
          </cell>
        </row>
        <row r="1011">
          <cell r="A1011">
            <v>96416362</v>
          </cell>
          <cell r="B1011" t="str">
            <v>CR32-6 A-G-A-E-HQQE 284/286TC 60 HZ</v>
          </cell>
          <cell r="C1011" t="str">
            <v>CR032</v>
          </cell>
          <cell r="D1011" t="str">
            <v>30</v>
          </cell>
          <cell r="E1011" t="str">
            <v>5700390669096</v>
          </cell>
          <cell r="F1011">
            <v>176.19323039999998</v>
          </cell>
          <cell r="G1011" t="str">
            <v>LB</v>
          </cell>
          <cell r="H1011">
            <v>158.29171599999998</v>
          </cell>
          <cell r="I1011" t="str">
            <v>LB</v>
          </cell>
          <cell r="J1011">
            <v>8867</v>
          </cell>
        </row>
        <row r="1012">
          <cell r="A1012">
            <v>91159247</v>
          </cell>
          <cell r="B1012" t="str">
            <v>CR32-6     AGA KUBV 11KW 50PEO</v>
          </cell>
          <cell r="C1012" t="str">
            <v>CR032</v>
          </cell>
          <cell r="D1012" t="str">
            <v>30</v>
          </cell>
          <cell r="E1012" t="str">
            <v>5700394600606</v>
          </cell>
          <cell r="F1012">
            <v>0</v>
          </cell>
          <cell r="G1012" t="str">
            <v>LB</v>
          </cell>
          <cell r="H1012">
            <v>0</v>
          </cell>
          <cell r="I1012" t="str">
            <v>LB</v>
          </cell>
          <cell r="J1012">
            <v>8949</v>
          </cell>
        </row>
        <row r="1013">
          <cell r="A1013">
            <v>97786871</v>
          </cell>
          <cell r="B1013" t="str">
            <v>CR32-5-2 K-G-A-E-HQQE 3x230/460 60 HZ</v>
          </cell>
          <cell r="C1013" t="str">
            <v>CR032</v>
          </cell>
          <cell r="D1013" t="str">
            <v>3L</v>
          </cell>
          <cell r="E1013" t="str">
            <v>5710624712627</v>
          </cell>
          <cell r="F1013">
            <v>525.95619339999996</v>
          </cell>
          <cell r="G1013" t="str">
            <v>LB</v>
          </cell>
          <cell r="H1013">
            <v>508.05467899999991</v>
          </cell>
          <cell r="I1013" t="str">
            <v>LB</v>
          </cell>
          <cell r="J1013">
            <v>12206</v>
          </cell>
        </row>
        <row r="1014">
          <cell r="A1014">
            <v>96419687</v>
          </cell>
          <cell r="B1014" t="str">
            <v>CR32-5-2 A-G-A-V-HQQV 3x230/460 60 HZ</v>
          </cell>
          <cell r="C1014" t="str">
            <v>CR032</v>
          </cell>
          <cell r="D1014" t="str">
            <v>30</v>
          </cell>
          <cell r="E1014" t="str">
            <v>5700390769871</v>
          </cell>
          <cell r="F1014">
            <v>471.59026419999992</v>
          </cell>
          <cell r="G1014" t="str">
            <v>LB</v>
          </cell>
          <cell r="H1014">
            <v>453.68874979999993</v>
          </cell>
          <cell r="I1014" t="str">
            <v>LB</v>
          </cell>
          <cell r="J1014">
            <v>10942</v>
          </cell>
        </row>
        <row r="1015">
          <cell r="A1015">
            <v>96419665</v>
          </cell>
          <cell r="B1015" t="str">
            <v>CR32-5-2 A-G-A-V-HQQV 3x230/460 60 HZ</v>
          </cell>
          <cell r="C1015" t="str">
            <v>CR032</v>
          </cell>
          <cell r="D1015" t="str">
            <v>30</v>
          </cell>
          <cell r="E1015" t="str">
            <v>5700390769017</v>
          </cell>
          <cell r="F1015">
            <v>390.59252539999994</v>
          </cell>
          <cell r="G1015" t="str">
            <v>LB</v>
          </cell>
          <cell r="H1015">
            <v>372.691011</v>
          </cell>
          <cell r="I1015" t="str">
            <v>LB</v>
          </cell>
          <cell r="J1015">
            <v>10648</v>
          </cell>
        </row>
        <row r="1016">
          <cell r="A1016">
            <v>98413207</v>
          </cell>
          <cell r="B1016" t="str">
            <v>CR32-5-2 A-G-A-V-HQQV 3x230/400 50 HZ</v>
          </cell>
          <cell r="C1016" t="str">
            <v>CR032</v>
          </cell>
          <cell r="D1016" t="str">
            <v>30</v>
          </cell>
          <cell r="E1016" t="str">
            <v>5711494597574</v>
          </cell>
          <cell r="F1016">
            <v>420.42103399999996</v>
          </cell>
          <cell r="G1016" t="str">
            <v>LB</v>
          </cell>
          <cell r="H1016">
            <v>347.66857399999992</v>
          </cell>
          <cell r="I1016" t="str">
            <v>LB</v>
          </cell>
          <cell r="J1016">
            <v>10454</v>
          </cell>
        </row>
        <row r="1017">
          <cell r="A1017">
            <v>96418604</v>
          </cell>
          <cell r="B1017" t="str">
            <v>CR32-5-2 A-G-A-V-HQQV 254/256TC 60 HZ</v>
          </cell>
          <cell r="C1017" t="str">
            <v>CR032</v>
          </cell>
          <cell r="D1017" t="str">
            <v>30</v>
          </cell>
          <cell r="E1017" t="str">
            <v>5700390727598</v>
          </cell>
          <cell r="F1017">
            <v>169.57937039999999</v>
          </cell>
          <cell r="G1017" t="str">
            <v>LB</v>
          </cell>
          <cell r="H1017">
            <v>151.67785599999999</v>
          </cell>
          <cell r="I1017" t="str">
            <v>LB</v>
          </cell>
          <cell r="J1017">
            <v>7595</v>
          </cell>
        </row>
        <row r="1018">
          <cell r="A1018">
            <v>96419555</v>
          </cell>
          <cell r="B1018" t="str">
            <v>CR32-5-2 A-G-A-E-HQQE 3x230/460 60 HZ</v>
          </cell>
          <cell r="C1018" t="str">
            <v>CR032</v>
          </cell>
          <cell r="D1018" t="str">
            <v>30</v>
          </cell>
          <cell r="E1018" t="str">
            <v>5700390764630</v>
          </cell>
          <cell r="F1018">
            <v>471.59026419999992</v>
          </cell>
          <cell r="G1018" t="str">
            <v>LB</v>
          </cell>
          <cell r="H1018">
            <v>453.68874979999993</v>
          </cell>
          <cell r="I1018" t="str">
            <v>LB</v>
          </cell>
          <cell r="J1018">
            <v>10860</v>
          </cell>
        </row>
        <row r="1019">
          <cell r="A1019">
            <v>96419532</v>
          </cell>
          <cell r="B1019" t="str">
            <v>CR32-5-2 A-G-A-E-HQQE 3x230/460 60 HZ</v>
          </cell>
          <cell r="C1019" t="str">
            <v>CR032</v>
          </cell>
          <cell r="D1019" t="str">
            <v>30</v>
          </cell>
          <cell r="E1019" t="str">
            <v>5700390763794</v>
          </cell>
          <cell r="F1019">
            <v>390.59252539999994</v>
          </cell>
          <cell r="G1019" t="str">
            <v>LB</v>
          </cell>
          <cell r="H1019">
            <v>372.691011</v>
          </cell>
          <cell r="I1019" t="str">
            <v>LB</v>
          </cell>
          <cell r="J1019">
            <v>10566</v>
          </cell>
        </row>
        <row r="1020">
          <cell r="A1020">
            <v>98413165</v>
          </cell>
          <cell r="B1020" t="str">
            <v>CR32-5-2 A-G-A-E-HQQE 3x230/400 50 HZ</v>
          </cell>
          <cell r="C1020" t="str">
            <v>CR032</v>
          </cell>
          <cell r="D1020" t="str">
            <v>30</v>
          </cell>
          <cell r="E1020" t="str">
            <v>5711494596829</v>
          </cell>
          <cell r="F1020">
            <v>420.42103399999996</v>
          </cell>
          <cell r="G1020" t="str">
            <v>LB</v>
          </cell>
          <cell r="H1020">
            <v>347.66857399999992</v>
          </cell>
          <cell r="I1020" t="str">
            <v>LB</v>
          </cell>
          <cell r="J1020">
            <v>10372</v>
          </cell>
        </row>
        <row r="1021">
          <cell r="A1021">
            <v>96418594</v>
          </cell>
          <cell r="B1021" t="str">
            <v>CR32-5-2 A-G-A-E-HQQE 254/256TC 60 HZ</v>
          </cell>
          <cell r="C1021" t="str">
            <v>CR032</v>
          </cell>
          <cell r="D1021" t="str">
            <v>30</v>
          </cell>
          <cell r="E1021" t="str">
            <v>5700390727161</v>
          </cell>
          <cell r="F1021">
            <v>169.57937039999999</v>
          </cell>
          <cell r="G1021" t="str">
            <v>LB</v>
          </cell>
          <cell r="H1021">
            <v>151.67785599999999</v>
          </cell>
          <cell r="I1021" t="str">
            <v>LB</v>
          </cell>
          <cell r="J1021">
            <v>7513</v>
          </cell>
        </row>
        <row r="1022">
          <cell r="A1022">
            <v>91159244</v>
          </cell>
          <cell r="B1022" t="str">
            <v>CR32-5-2   AGA KUBV 11KW 50PEO</v>
          </cell>
          <cell r="C1022" t="str">
            <v>CR032</v>
          </cell>
          <cell r="D1022" t="str">
            <v>30</v>
          </cell>
          <cell r="E1022" t="str">
            <v>5700394600576</v>
          </cell>
          <cell r="F1022">
            <v>0</v>
          </cell>
          <cell r="G1022" t="str">
            <v>LB</v>
          </cell>
          <cell r="H1022">
            <v>0</v>
          </cell>
          <cell r="I1022" t="str">
            <v>LB</v>
          </cell>
          <cell r="J1022">
            <v>7595</v>
          </cell>
        </row>
        <row r="1023">
          <cell r="A1023">
            <v>91159216</v>
          </cell>
          <cell r="B1023" t="str">
            <v>CR32-5-2   AGA KUBE 11KW 50PEO</v>
          </cell>
          <cell r="C1023" t="str">
            <v>CR032</v>
          </cell>
          <cell r="D1023" t="str">
            <v>30</v>
          </cell>
          <cell r="E1023" t="str">
            <v>5700394600293</v>
          </cell>
          <cell r="F1023">
            <v>0</v>
          </cell>
          <cell r="G1023" t="str">
            <v>LB</v>
          </cell>
          <cell r="H1023">
            <v>0</v>
          </cell>
          <cell r="I1023" t="str">
            <v>LB</v>
          </cell>
          <cell r="J1023">
            <v>7513</v>
          </cell>
        </row>
        <row r="1024">
          <cell r="A1024">
            <v>96627357</v>
          </cell>
          <cell r="B1024" t="str">
            <v>CR32-5 K-G-A-E-HQQE 3x230/460 60 HZ</v>
          </cell>
          <cell r="C1024" t="str">
            <v>CR032</v>
          </cell>
          <cell r="D1024" t="str">
            <v>3L</v>
          </cell>
          <cell r="E1024" t="str">
            <v>5700835208606</v>
          </cell>
          <cell r="F1024">
            <v>525.95619339999996</v>
          </cell>
          <cell r="G1024" t="str">
            <v>LB</v>
          </cell>
          <cell r="H1024">
            <v>508.05467899999991</v>
          </cell>
          <cell r="I1024" t="str">
            <v>LB</v>
          </cell>
          <cell r="J1024">
            <v>12206</v>
          </cell>
        </row>
        <row r="1025">
          <cell r="A1025">
            <v>97786067</v>
          </cell>
          <cell r="B1025" t="str">
            <v>CR3-25 K-FGJ-A-E-HQQE 3x230/460 60HZ</v>
          </cell>
          <cell r="C1025" t="str">
            <v>CR003</v>
          </cell>
          <cell r="D1025" t="str">
            <v>3L</v>
          </cell>
          <cell r="E1025" t="str">
            <v>5710624678077</v>
          </cell>
          <cell r="F1025">
            <v>171.29897399999999</v>
          </cell>
          <cell r="G1025" t="str">
            <v>LB</v>
          </cell>
          <cell r="H1025">
            <v>153.39745959999999</v>
          </cell>
          <cell r="I1025" t="str">
            <v>LB</v>
          </cell>
          <cell r="J1025">
            <v>4468</v>
          </cell>
        </row>
        <row r="1026">
          <cell r="A1026">
            <v>96419688</v>
          </cell>
          <cell r="B1026" t="str">
            <v>CR32-5 A-G-A-V-HQQV 3x230/460 60 HZ</v>
          </cell>
          <cell r="C1026" t="str">
            <v>CR032</v>
          </cell>
          <cell r="D1026" t="str">
            <v>30</v>
          </cell>
          <cell r="E1026" t="str">
            <v>5700390769918</v>
          </cell>
          <cell r="F1026">
            <v>471.59026419999992</v>
          </cell>
          <cell r="G1026" t="str">
            <v>LB</v>
          </cell>
          <cell r="H1026">
            <v>453.68874979999993</v>
          </cell>
          <cell r="I1026" t="str">
            <v>LB</v>
          </cell>
          <cell r="J1026">
            <v>10942</v>
          </cell>
        </row>
        <row r="1027">
          <cell r="A1027">
            <v>96419666</v>
          </cell>
          <cell r="B1027" t="str">
            <v>CR32-5 A-G-A-V-HQQV 3x230/460 60 HZ</v>
          </cell>
          <cell r="C1027" t="str">
            <v>CR032</v>
          </cell>
          <cell r="D1027" t="str">
            <v>30</v>
          </cell>
          <cell r="E1027" t="str">
            <v>5700390769055</v>
          </cell>
          <cell r="F1027">
            <v>390.59252539999994</v>
          </cell>
          <cell r="G1027" t="str">
            <v>LB</v>
          </cell>
          <cell r="H1027">
            <v>372.691011</v>
          </cell>
          <cell r="I1027" t="str">
            <v>LB</v>
          </cell>
          <cell r="J1027">
            <v>10648</v>
          </cell>
        </row>
        <row r="1028">
          <cell r="A1028">
            <v>98413208</v>
          </cell>
          <cell r="B1028" t="str">
            <v>CR32-5 A-G-A-V-HQQV 3x230/400 50 HZ</v>
          </cell>
          <cell r="C1028" t="str">
            <v>CR032</v>
          </cell>
          <cell r="D1028" t="str">
            <v>30</v>
          </cell>
          <cell r="E1028" t="str">
            <v>5711494597598</v>
          </cell>
          <cell r="F1028">
            <v>420.42103399999996</v>
          </cell>
          <cell r="G1028" t="str">
            <v>LB</v>
          </cell>
          <cell r="H1028">
            <v>347.66857399999992</v>
          </cell>
          <cell r="I1028" t="str">
            <v>LB</v>
          </cell>
          <cell r="J1028">
            <v>10454</v>
          </cell>
        </row>
        <row r="1029">
          <cell r="A1029">
            <v>96416375</v>
          </cell>
          <cell r="B1029" t="str">
            <v>CR32-5 A-G-A-V-HQQV 254/256TC 60 HZ</v>
          </cell>
          <cell r="C1029" t="str">
            <v>CR032</v>
          </cell>
          <cell r="D1029" t="str">
            <v>30</v>
          </cell>
          <cell r="E1029" t="str">
            <v>5700390669638</v>
          </cell>
          <cell r="F1029">
            <v>169.57937039999999</v>
          </cell>
          <cell r="G1029" t="str">
            <v>LB</v>
          </cell>
          <cell r="H1029">
            <v>151.67785599999999</v>
          </cell>
          <cell r="I1029" t="str">
            <v>LB</v>
          </cell>
          <cell r="J1029">
            <v>7595</v>
          </cell>
        </row>
        <row r="1030">
          <cell r="A1030">
            <v>96419556</v>
          </cell>
          <cell r="B1030" t="str">
            <v>CR32-5 A-G-A-E-HQQE 3x230/460 60 HZ</v>
          </cell>
          <cell r="C1030" t="str">
            <v>CR032</v>
          </cell>
          <cell r="D1030" t="str">
            <v>30</v>
          </cell>
          <cell r="E1030" t="str">
            <v>5700390764678</v>
          </cell>
          <cell r="F1030">
            <v>471.59026419999992</v>
          </cell>
          <cell r="G1030" t="str">
            <v>LB</v>
          </cell>
          <cell r="H1030">
            <v>453.68874979999993</v>
          </cell>
          <cell r="I1030" t="str">
            <v>LB</v>
          </cell>
          <cell r="J1030">
            <v>10860</v>
          </cell>
        </row>
        <row r="1031">
          <cell r="A1031">
            <v>96419533</v>
          </cell>
          <cell r="B1031" t="str">
            <v>CR32-5 A-G-A-E-HQQE 3x230/460 60 HZ</v>
          </cell>
          <cell r="C1031" t="str">
            <v>CR032</v>
          </cell>
          <cell r="D1031" t="str">
            <v>30</v>
          </cell>
          <cell r="E1031" t="str">
            <v>5700390763824</v>
          </cell>
          <cell r="F1031">
            <v>390.59252539999994</v>
          </cell>
          <cell r="G1031" t="str">
            <v>LB</v>
          </cell>
          <cell r="H1031">
            <v>372.691011</v>
          </cell>
          <cell r="I1031" t="str">
            <v>LB</v>
          </cell>
          <cell r="J1031">
            <v>10566</v>
          </cell>
        </row>
        <row r="1032">
          <cell r="A1032">
            <v>98413167</v>
          </cell>
          <cell r="B1032" t="str">
            <v>CR32-5 A-G-A-E-HQQE 3x230/400 50 HZ</v>
          </cell>
          <cell r="C1032" t="str">
            <v>CR032</v>
          </cell>
          <cell r="D1032" t="str">
            <v>30</v>
          </cell>
          <cell r="E1032" t="str">
            <v>5711494596850</v>
          </cell>
          <cell r="F1032">
            <v>420.42103399999996</v>
          </cell>
          <cell r="G1032" t="str">
            <v>LB</v>
          </cell>
          <cell r="H1032">
            <v>347.66857399999992</v>
          </cell>
          <cell r="I1032" t="str">
            <v>LB</v>
          </cell>
          <cell r="J1032">
            <v>10372</v>
          </cell>
        </row>
        <row r="1033">
          <cell r="A1033">
            <v>96416361</v>
          </cell>
          <cell r="B1033" t="str">
            <v>CR32-5 A-G-A-E-HQQE 254/256TC 60 HZ</v>
          </cell>
          <cell r="C1033" t="str">
            <v>CR032</v>
          </cell>
          <cell r="D1033">
            <v>30</v>
          </cell>
          <cell r="E1033" t="str">
            <v>5700390669058</v>
          </cell>
          <cell r="F1033">
            <v>169.57937039999999</v>
          </cell>
          <cell r="G1033" t="str">
            <v>LB</v>
          </cell>
          <cell r="H1033">
            <v>151.67785599999999</v>
          </cell>
          <cell r="I1033" t="str">
            <v>LB</v>
          </cell>
          <cell r="J1033">
            <v>7513</v>
          </cell>
        </row>
        <row r="1034">
          <cell r="A1034">
            <v>96083324</v>
          </cell>
          <cell r="B1034" t="str">
            <v>CR3-25 A-FGJ-A-V-HQQV 3x230/460 60HZ</v>
          </cell>
          <cell r="C1034" t="str">
            <v>CR003</v>
          </cell>
          <cell r="D1034" t="str">
            <v>30</v>
          </cell>
          <cell r="E1034" t="str">
            <v>5700395184921</v>
          </cell>
          <cell r="F1034">
            <v>171.29897399999999</v>
          </cell>
          <cell r="G1034" t="str">
            <v>LB</v>
          </cell>
          <cell r="H1034">
            <v>153.39745959999999</v>
          </cell>
          <cell r="I1034" t="str">
            <v>LB</v>
          </cell>
          <cell r="J1034">
            <v>4256</v>
          </cell>
        </row>
        <row r="1035">
          <cell r="A1035">
            <v>98160856</v>
          </cell>
          <cell r="B1035" t="str">
            <v>CR3-25 A-FGJ-A-V-HQQV 3x230/400 50HZ</v>
          </cell>
          <cell r="C1035" t="str">
            <v>CR003</v>
          </cell>
          <cell r="D1035" t="str">
            <v>30</v>
          </cell>
          <cell r="E1035" t="str">
            <v>5710629588890</v>
          </cell>
          <cell r="F1035">
            <v>111.99469599999999</v>
          </cell>
          <cell r="G1035" t="str">
            <v>LB</v>
          </cell>
          <cell r="H1035">
            <v>105.60129799999999</v>
          </cell>
          <cell r="I1035" t="str">
            <v>LB</v>
          </cell>
          <cell r="J1035">
            <v>3902</v>
          </cell>
        </row>
        <row r="1036">
          <cell r="A1036">
            <v>96083323</v>
          </cell>
          <cell r="B1036" t="str">
            <v>CR3-25 A-FGJ-A-V-HQQV 1x230 60HZ</v>
          </cell>
          <cell r="C1036" t="str">
            <v>CR003</v>
          </cell>
          <cell r="D1036">
            <v>30</v>
          </cell>
          <cell r="E1036" t="str">
            <v>5700395184914</v>
          </cell>
          <cell r="F1036">
            <v>184.46055539999998</v>
          </cell>
          <cell r="G1036" t="str">
            <v>LB</v>
          </cell>
          <cell r="H1036">
            <v>166.55904099999998</v>
          </cell>
          <cell r="I1036" t="str">
            <v>LB</v>
          </cell>
          <cell r="J1036">
            <v>5107</v>
          </cell>
        </row>
        <row r="1037">
          <cell r="A1037">
            <v>96083288</v>
          </cell>
          <cell r="B1037" t="str">
            <v>CR3-25 A-FGJ-A-V-HQQV 182/184TC 60HZ</v>
          </cell>
          <cell r="C1037" t="str">
            <v>CR003</v>
          </cell>
          <cell r="D1037">
            <v>30</v>
          </cell>
          <cell r="E1037" t="str">
            <v>5700395184563</v>
          </cell>
          <cell r="F1037">
            <v>83.158266399999988</v>
          </cell>
          <cell r="G1037" t="str">
            <v>LB</v>
          </cell>
          <cell r="H1037">
            <v>65.256751999999992</v>
          </cell>
          <cell r="I1037" t="str">
            <v>LB</v>
          </cell>
          <cell r="J1037">
            <v>2917</v>
          </cell>
        </row>
        <row r="1038">
          <cell r="A1038">
            <v>96083234</v>
          </cell>
          <cell r="B1038" t="str">
            <v>CR3-25 A-FGJ-A-E-HQQE 3x230/460 60HZ</v>
          </cell>
          <cell r="C1038" t="str">
            <v>CR003</v>
          </cell>
          <cell r="D1038" t="str">
            <v>30</v>
          </cell>
          <cell r="E1038" t="str">
            <v>5700395184020</v>
          </cell>
          <cell r="F1038">
            <v>171.29897399999999</v>
          </cell>
          <cell r="G1038" t="str">
            <v>LB</v>
          </cell>
          <cell r="H1038">
            <v>153.39745959999999</v>
          </cell>
          <cell r="I1038" t="str">
            <v>LB</v>
          </cell>
          <cell r="J1038">
            <v>4208</v>
          </cell>
        </row>
        <row r="1039">
          <cell r="A1039">
            <v>98160855</v>
          </cell>
          <cell r="B1039" t="str">
            <v>CR3-25 A-FGJ-A-E-HQQE 3x230/400 50HZ</v>
          </cell>
          <cell r="C1039" t="str">
            <v>CR003</v>
          </cell>
          <cell r="D1039" t="str">
            <v>30</v>
          </cell>
          <cell r="E1039" t="str">
            <v>5710629588883</v>
          </cell>
          <cell r="F1039">
            <v>111.99469599999999</v>
          </cell>
          <cell r="G1039" t="str">
            <v>LB</v>
          </cell>
          <cell r="H1039">
            <v>105.60129799999999</v>
          </cell>
          <cell r="I1039" t="str">
            <v>LB</v>
          </cell>
          <cell r="J1039">
            <v>3854</v>
          </cell>
        </row>
        <row r="1040">
          <cell r="A1040">
            <v>96083233</v>
          </cell>
          <cell r="B1040" t="str">
            <v>CR3-25 A-FGJ-A-E-HQQE 1x230 60HZ</v>
          </cell>
          <cell r="C1040" t="str">
            <v>CR003</v>
          </cell>
          <cell r="D1040" t="str">
            <v>30</v>
          </cell>
          <cell r="E1040" t="str">
            <v>5700395184013</v>
          </cell>
          <cell r="F1040">
            <v>184.46055539999998</v>
          </cell>
          <cell r="G1040" t="str">
            <v>LB</v>
          </cell>
          <cell r="H1040">
            <v>166.55904099999998</v>
          </cell>
          <cell r="I1040" t="str">
            <v>LB</v>
          </cell>
          <cell r="J1040">
            <v>5059</v>
          </cell>
        </row>
        <row r="1041">
          <cell r="A1041">
            <v>96083198</v>
          </cell>
          <cell r="B1041" t="str">
            <v>CR3-25 A-FGJ-A-E-HQQE 182/184TC 60HZ</v>
          </cell>
          <cell r="C1041" t="str">
            <v>CR003</v>
          </cell>
          <cell r="D1041">
            <v>30</v>
          </cell>
          <cell r="E1041" t="str">
            <v>5700395183665</v>
          </cell>
          <cell r="F1041">
            <v>83.158266399999988</v>
          </cell>
          <cell r="G1041" t="str">
            <v>LB</v>
          </cell>
          <cell r="H1041">
            <v>65.256751999999992</v>
          </cell>
          <cell r="I1041" t="str">
            <v>LB</v>
          </cell>
          <cell r="J1041">
            <v>2869</v>
          </cell>
        </row>
        <row r="1042">
          <cell r="A1042">
            <v>91159245</v>
          </cell>
          <cell r="B1042" t="str">
            <v>CR32-5     AGA KUBV 11KW 50PEO</v>
          </cell>
          <cell r="C1042" t="str">
            <v>CR032</v>
          </cell>
          <cell r="D1042" t="str">
            <v>30</v>
          </cell>
          <cell r="E1042" t="str">
            <v>5700394600583</v>
          </cell>
          <cell r="F1042">
            <v>0</v>
          </cell>
          <cell r="G1042" t="str">
            <v>LB</v>
          </cell>
          <cell r="H1042">
            <v>0</v>
          </cell>
          <cell r="I1042" t="str">
            <v>LB</v>
          </cell>
          <cell r="J1042">
            <v>7595</v>
          </cell>
        </row>
        <row r="1043">
          <cell r="A1043">
            <v>91159217</v>
          </cell>
          <cell r="B1043" t="str">
            <v>CR32-5     AGA KUBE 11KW 50PEO</v>
          </cell>
          <cell r="C1043" t="str">
            <v>CR032</v>
          </cell>
          <cell r="D1043" t="str">
            <v>30</v>
          </cell>
          <cell r="E1043" t="str">
            <v>5700394600309</v>
          </cell>
          <cell r="F1043">
            <v>0</v>
          </cell>
          <cell r="G1043" t="str">
            <v>LB</v>
          </cell>
          <cell r="H1043">
            <v>0</v>
          </cell>
          <cell r="I1043" t="str">
            <v>LB</v>
          </cell>
          <cell r="J1043">
            <v>7513</v>
          </cell>
        </row>
        <row r="1044">
          <cell r="A1044">
            <v>97786855</v>
          </cell>
          <cell r="B1044" t="str">
            <v>CR32-4-2 K-G-A-E-HQQE 3x230/460 60 HZ</v>
          </cell>
          <cell r="C1044" t="str">
            <v>CR032</v>
          </cell>
          <cell r="D1044" t="str">
            <v>3L</v>
          </cell>
          <cell r="E1044" t="str">
            <v>5710624712542</v>
          </cell>
          <cell r="F1044">
            <v>464.75594219999994</v>
          </cell>
          <cell r="G1044" t="str">
            <v>LB</v>
          </cell>
          <cell r="H1044">
            <v>446.85442779999994</v>
          </cell>
          <cell r="I1044" t="str">
            <v>LB</v>
          </cell>
          <cell r="J1044">
            <v>9669</v>
          </cell>
        </row>
        <row r="1045">
          <cell r="A1045">
            <v>96419685</v>
          </cell>
          <cell r="B1045" t="str">
            <v>CR32-4-2 A-G-A-V-HQQV 3x230/460 60 HZ</v>
          </cell>
          <cell r="C1045" t="str">
            <v>CR032</v>
          </cell>
          <cell r="D1045" t="str">
            <v>30</v>
          </cell>
          <cell r="E1045" t="str">
            <v>5700390769796</v>
          </cell>
          <cell r="F1045">
            <v>374.21219880000001</v>
          </cell>
          <cell r="G1045" t="str">
            <v>LB</v>
          </cell>
          <cell r="H1045">
            <v>356.31068439999996</v>
          </cell>
          <cell r="I1045" t="str">
            <v>LB</v>
          </cell>
          <cell r="J1045">
            <v>8513</v>
          </cell>
        </row>
        <row r="1046">
          <cell r="A1046">
            <v>96419663</v>
          </cell>
          <cell r="B1046" t="str">
            <v>CR32-4-2 A-G-A-V-HQQV 3x230/460 60 HZ</v>
          </cell>
          <cell r="C1046" t="str">
            <v>CR032</v>
          </cell>
          <cell r="D1046" t="str">
            <v>30</v>
          </cell>
          <cell r="E1046" t="str">
            <v>5700390768935</v>
          </cell>
          <cell r="F1046">
            <v>329.28204319999998</v>
          </cell>
          <cell r="G1046" t="str">
            <v>LB</v>
          </cell>
          <cell r="H1046">
            <v>311.38052879999998</v>
          </cell>
          <cell r="I1046" t="str">
            <v>LB</v>
          </cell>
          <cell r="J1046">
            <v>8291</v>
          </cell>
        </row>
        <row r="1047">
          <cell r="A1047">
            <v>98413205</v>
          </cell>
          <cell r="B1047" t="str">
            <v>CR32-4-2 A-G-A-V-HQQV 3x230/400 50 HZ</v>
          </cell>
          <cell r="C1047" t="str">
            <v>CR032</v>
          </cell>
          <cell r="D1047" t="str">
            <v>30</v>
          </cell>
          <cell r="E1047" t="str">
            <v>5711494597536</v>
          </cell>
          <cell r="F1047">
            <v>291.67122599999999</v>
          </cell>
          <cell r="G1047" t="str">
            <v>LB</v>
          </cell>
          <cell r="H1047">
            <v>241.185428</v>
          </cell>
          <cell r="I1047" t="str">
            <v>LB</v>
          </cell>
          <cell r="J1047">
            <v>7870</v>
          </cell>
        </row>
        <row r="1048">
          <cell r="A1048">
            <v>96418603</v>
          </cell>
          <cell r="B1048" t="str">
            <v>CR32-4-2 A-G-A-V-HQQV 254/256TC 60 HZ</v>
          </cell>
          <cell r="C1048" t="str">
            <v>CR032</v>
          </cell>
          <cell r="D1048" t="str">
            <v>30</v>
          </cell>
          <cell r="E1048" t="str">
            <v>5700390727529</v>
          </cell>
          <cell r="F1048">
            <v>162.74504839999997</v>
          </cell>
          <cell r="G1048" t="str">
            <v>LB</v>
          </cell>
          <cell r="H1048">
            <v>144.84353400000001</v>
          </cell>
          <cell r="I1048" t="str">
            <v>LB</v>
          </cell>
          <cell r="J1048">
            <v>5835</v>
          </cell>
        </row>
        <row r="1049">
          <cell r="A1049">
            <v>96419553</v>
          </cell>
          <cell r="B1049" t="str">
            <v>CR32-4-2 A-G-A-E-HQQE 3x230/460 60 HZ</v>
          </cell>
          <cell r="C1049" t="str">
            <v>CR032</v>
          </cell>
          <cell r="D1049" t="str">
            <v>30</v>
          </cell>
          <cell r="E1049" t="str">
            <v>5700390764555</v>
          </cell>
          <cell r="F1049">
            <v>374.21219880000001</v>
          </cell>
          <cell r="G1049" t="str">
            <v>LB</v>
          </cell>
          <cell r="H1049">
            <v>356.31068439999996</v>
          </cell>
          <cell r="I1049" t="str">
            <v>LB</v>
          </cell>
          <cell r="J1049">
            <v>8431</v>
          </cell>
        </row>
        <row r="1050">
          <cell r="A1050">
            <v>96419530</v>
          </cell>
          <cell r="B1050" t="str">
            <v>CR32-4-2 A-G-A-E-HQQE 3x230/460 60 HZ</v>
          </cell>
          <cell r="C1050" t="str">
            <v>CR032</v>
          </cell>
          <cell r="D1050" t="str">
            <v>30</v>
          </cell>
          <cell r="E1050" t="str">
            <v>5700390763718</v>
          </cell>
          <cell r="F1050">
            <v>329.28204319999998</v>
          </cell>
          <cell r="G1050" t="str">
            <v>LB</v>
          </cell>
          <cell r="H1050">
            <v>311.38052879999998</v>
          </cell>
          <cell r="I1050" t="str">
            <v>LB</v>
          </cell>
          <cell r="J1050">
            <v>8209</v>
          </cell>
        </row>
        <row r="1051">
          <cell r="A1051">
            <v>98413162</v>
          </cell>
          <cell r="B1051" t="str">
            <v>CR32-4-2 A-G-A-E-HQQE 3x230/400 50 HZ</v>
          </cell>
          <cell r="C1051" t="str">
            <v>CR032</v>
          </cell>
          <cell r="D1051" t="str">
            <v>30</v>
          </cell>
          <cell r="E1051" t="str">
            <v>5711494596768</v>
          </cell>
          <cell r="F1051">
            <v>291.67122599999999</v>
          </cell>
          <cell r="G1051" t="str">
            <v>LB</v>
          </cell>
          <cell r="H1051">
            <v>241.185428</v>
          </cell>
          <cell r="I1051" t="str">
            <v>LB</v>
          </cell>
          <cell r="J1051">
            <v>7788</v>
          </cell>
        </row>
        <row r="1052">
          <cell r="A1052">
            <v>96418593</v>
          </cell>
          <cell r="B1052" t="str">
            <v>CR32-4-2 A-G-A-E-HQQE 254/256TC 60 HZ</v>
          </cell>
          <cell r="C1052" t="str">
            <v>CR032</v>
          </cell>
          <cell r="D1052">
            <v>30</v>
          </cell>
          <cell r="E1052" t="str">
            <v>5700390727130</v>
          </cell>
          <cell r="F1052">
            <v>162.74504839999997</v>
          </cell>
          <cell r="G1052" t="str">
            <v>LB</v>
          </cell>
          <cell r="H1052">
            <v>144.84353400000001</v>
          </cell>
          <cell r="I1052" t="str">
            <v>LB</v>
          </cell>
          <cell r="J1052">
            <v>5753</v>
          </cell>
        </row>
        <row r="1053">
          <cell r="A1053">
            <v>91159242</v>
          </cell>
          <cell r="B1053" t="str">
            <v>CR32-4-2   AGA KUBV 7.5K 50PEO</v>
          </cell>
          <cell r="C1053" t="str">
            <v>CR032</v>
          </cell>
          <cell r="D1053" t="str">
            <v>30</v>
          </cell>
          <cell r="E1053" t="str">
            <v>5700394600552</v>
          </cell>
          <cell r="F1053">
            <v>0</v>
          </cell>
          <cell r="G1053" t="str">
            <v>LB</v>
          </cell>
          <cell r="H1053">
            <v>0</v>
          </cell>
          <cell r="I1053" t="str">
            <v>LB</v>
          </cell>
          <cell r="J1053">
            <v>5835</v>
          </cell>
        </row>
        <row r="1054">
          <cell r="A1054">
            <v>91159214</v>
          </cell>
          <cell r="B1054" t="str">
            <v>CR32-4-2   AGA KUBE 7.5K 50PEO</v>
          </cell>
          <cell r="C1054" t="str">
            <v>CR032</v>
          </cell>
          <cell r="D1054" t="str">
            <v>30</v>
          </cell>
          <cell r="E1054" t="str">
            <v>5700394600279</v>
          </cell>
          <cell r="F1054">
            <v>0</v>
          </cell>
          <cell r="G1054" t="str">
            <v>LB</v>
          </cell>
          <cell r="H1054">
            <v>0</v>
          </cell>
          <cell r="I1054" t="str">
            <v>LB</v>
          </cell>
          <cell r="J1054">
            <v>5753</v>
          </cell>
        </row>
        <row r="1055">
          <cell r="A1055">
            <v>97786857</v>
          </cell>
          <cell r="B1055" t="str">
            <v>CR32-4 K-G-A-E-HQQE 3x230/460 60 HZ</v>
          </cell>
          <cell r="C1055" t="str">
            <v>CR032</v>
          </cell>
          <cell r="D1055" t="str">
            <v>3L</v>
          </cell>
          <cell r="E1055" t="str">
            <v>5710624712573</v>
          </cell>
          <cell r="F1055">
            <v>464.75594219999994</v>
          </cell>
          <cell r="G1055" t="str">
            <v>LB</v>
          </cell>
          <cell r="H1055">
            <v>446.85442779999994</v>
          </cell>
          <cell r="I1055" t="str">
            <v>LB</v>
          </cell>
          <cell r="J1055">
            <v>9669</v>
          </cell>
        </row>
        <row r="1056">
          <cell r="A1056">
            <v>97761010</v>
          </cell>
          <cell r="B1056" t="str">
            <v>CR32-4 A-G-A-V-HQQV 3x230/460 60 HZ</v>
          </cell>
          <cell r="C1056" t="str">
            <v>CR032</v>
          </cell>
          <cell r="D1056" t="str">
            <v>30</v>
          </cell>
          <cell r="E1056" t="str">
            <v>5710623912080</v>
          </cell>
          <cell r="F1056">
            <v>464.75594219999994</v>
          </cell>
          <cell r="G1056" t="str">
            <v>LB</v>
          </cell>
          <cell r="H1056">
            <v>446.85442779999994</v>
          </cell>
          <cell r="I1056" t="str">
            <v>LB</v>
          </cell>
          <cell r="J1056">
            <v>9182</v>
          </cell>
        </row>
        <row r="1057">
          <cell r="A1057">
            <v>97761009</v>
          </cell>
          <cell r="B1057" t="str">
            <v>CR32-4 A-G-A-V-HQQV 3x230/460 60 HZ</v>
          </cell>
          <cell r="C1057" t="str">
            <v>CR032</v>
          </cell>
          <cell r="D1057" t="str">
            <v>30</v>
          </cell>
          <cell r="E1057" t="str">
            <v>5710623912059</v>
          </cell>
          <cell r="F1057">
            <v>383.75820339999996</v>
          </cell>
          <cell r="G1057" t="str">
            <v>LB</v>
          </cell>
          <cell r="H1057">
            <v>365.85668899999996</v>
          </cell>
          <cell r="I1057" t="str">
            <v>LB</v>
          </cell>
          <cell r="J1057">
            <v>8888</v>
          </cell>
        </row>
        <row r="1058">
          <cell r="A1058">
            <v>98413206</v>
          </cell>
          <cell r="B1058" t="str">
            <v>CR32-4 A-G-A-V-HQQV 3x230/400 50 HZ</v>
          </cell>
          <cell r="C1058" t="str">
            <v>CR032</v>
          </cell>
          <cell r="D1058" t="str">
            <v>30</v>
          </cell>
          <cell r="E1058" t="str">
            <v>5711494597550</v>
          </cell>
          <cell r="F1058">
            <v>291.67122599999999</v>
          </cell>
          <cell r="G1058" t="str">
            <v>LB</v>
          </cell>
          <cell r="H1058">
            <v>241.185428</v>
          </cell>
          <cell r="I1058" t="str">
            <v>LB</v>
          </cell>
          <cell r="J1058">
            <v>7870</v>
          </cell>
        </row>
        <row r="1059">
          <cell r="A1059">
            <v>96416374</v>
          </cell>
          <cell r="B1059" t="str">
            <v>CR32-4 A-G-A-V-HQQV 254/256TC 60 HZ</v>
          </cell>
          <cell r="C1059" t="str">
            <v>CR032</v>
          </cell>
          <cell r="D1059" t="str">
            <v>30</v>
          </cell>
          <cell r="E1059" t="str">
            <v>5700390669584</v>
          </cell>
          <cell r="F1059">
            <v>162.74504839999997</v>
          </cell>
          <cell r="G1059" t="str">
            <v>LB</v>
          </cell>
          <cell r="H1059">
            <v>144.84353400000001</v>
          </cell>
          <cell r="I1059" t="str">
            <v>LB</v>
          </cell>
          <cell r="J1059">
            <v>5835</v>
          </cell>
        </row>
        <row r="1060">
          <cell r="A1060">
            <v>97761006</v>
          </cell>
          <cell r="B1060" t="str">
            <v>CR32-4 A-G-A-E-HQQE 3x230/460 60 HZ</v>
          </cell>
          <cell r="C1060" t="str">
            <v>CR032</v>
          </cell>
          <cell r="D1060" t="str">
            <v>30</v>
          </cell>
          <cell r="E1060" t="str">
            <v>5710623911960</v>
          </cell>
          <cell r="F1060">
            <v>464.75594219999994</v>
          </cell>
          <cell r="G1060" t="str">
            <v>LB</v>
          </cell>
          <cell r="H1060">
            <v>446.85442779999994</v>
          </cell>
          <cell r="I1060" t="str">
            <v>LB</v>
          </cell>
          <cell r="J1060">
            <v>9100</v>
          </cell>
        </row>
        <row r="1061">
          <cell r="A1061">
            <v>97761005</v>
          </cell>
          <cell r="B1061" t="str">
            <v>CR32-4 A-G-A-E-HQQE 3x230/460 60 HZ</v>
          </cell>
          <cell r="C1061" t="str">
            <v>CR032</v>
          </cell>
          <cell r="D1061" t="str">
            <v>30</v>
          </cell>
          <cell r="E1061" t="str">
            <v>5710623911939</v>
          </cell>
          <cell r="F1061">
            <v>383.75820339999996</v>
          </cell>
          <cell r="G1061" t="str">
            <v>LB</v>
          </cell>
          <cell r="H1061">
            <v>365.85668899999996</v>
          </cell>
          <cell r="I1061" t="str">
            <v>LB</v>
          </cell>
          <cell r="J1061">
            <v>8806</v>
          </cell>
        </row>
        <row r="1062">
          <cell r="A1062">
            <v>98413164</v>
          </cell>
          <cell r="B1062" t="str">
            <v>CR32-4 A-G-A-E-HQQE 3x230/400 50 HZ</v>
          </cell>
          <cell r="C1062" t="str">
            <v>CR032</v>
          </cell>
          <cell r="D1062" t="str">
            <v>30</v>
          </cell>
          <cell r="E1062" t="str">
            <v>5711494596805</v>
          </cell>
          <cell r="F1062">
            <v>291.67122599999999</v>
          </cell>
          <cell r="G1062" t="str">
            <v>LB</v>
          </cell>
          <cell r="H1062">
            <v>241.185428</v>
          </cell>
          <cell r="I1062" t="str">
            <v>LB</v>
          </cell>
          <cell r="J1062">
            <v>7788</v>
          </cell>
        </row>
        <row r="1063">
          <cell r="A1063">
            <v>96416360</v>
          </cell>
          <cell r="B1063" t="str">
            <v>CR32-4 A-G-A-E-HQQE 254/256TC 60 HZ</v>
          </cell>
          <cell r="C1063" t="str">
            <v>CR032</v>
          </cell>
          <cell r="D1063" t="str">
            <v>30</v>
          </cell>
          <cell r="E1063" t="str">
            <v>5700390669027</v>
          </cell>
          <cell r="F1063">
            <v>162.74504839999997</v>
          </cell>
          <cell r="G1063" t="str">
            <v>LB</v>
          </cell>
          <cell r="H1063">
            <v>144.84353400000001</v>
          </cell>
          <cell r="I1063" t="str">
            <v>LB</v>
          </cell>
          <cell r="J1063">
            <v>5753</v>
          </cell>
        </row>
        <row r="1064">
          <cell r="A1064">
            <v>91159243</v>
          </cell>
          <cell r="B1064" t="str">
            <v>CR32-4     AGA KUBV 7.5K 50PEO</v>
          </cell>
          <cell r="C1064" t="str">
            <v>CR032</v>
          </cell>
          <cell r="D1064" t="str">
            <v>30</v>
          </cell>
          <cell r="E1064" t="str">
            <v>5700394600569</v>
          </cell>
          <cell r="F1064">
            <v>0</v>
          </cell>
          <cell r="G1064" t="str">
            <v>LB</v>
          </cell>
          <cell r="H1064">
            <v>0</v>
          </cell>
          <cell r="I1064" t="str">
            <v>LB</v>
          </cell>
          <cell r="J1064">
            <v>5835</v>
          </cell>
        </row>
        <row r="1065">
          <cell r="A1065">
            <v>97786847</v>
          </cell>
          <cell r="B1065" t="str">
            <v>CR32-3-2 K-G-A-E-HQQE 3x230/460 60 HZ</v>
          </cell>
          <cell r="C1065" t="str">
            <v>CR032</v>
          </cell>
          <cell r="D1065" t="str">
            <v>3L</v>
          </cell>
          <cell r="E1065" t="str">
            <v>5710624712313</v>
          </cell>
          <cell r="F1065">
            <v>367.59833879999996</v>
          </cell>
          <cell r="G1065" t="str">
            <v>LB</v>
          </cell>
          <cell r="H1065">
            <v>349.69682439999997</v>
          </cell>
          <cell r="I1065" t="str">
            <v>LB</v>
          </cell>
          <cell r="J1065">
            <v>7701</v>
          </cell>
        </row>
        <row r="1066">
          <cell r="A1066">
            <v>96419683</v>
          </cell>
          <cell r="B1066" t="str">
            <v>CR32-3-2 A-G-A-V-HQQV 3x230/460 60 HZ</v>
          </cell>
          <cell r="C1066" t="str">
            <v>CR032</v>
          </cell>
          <cell r="D1066" t="str">
            <v>30</v>
          </cell>
          <cell r="E1066" t="str">
            <v>5700390769710</v>
          </cell>
          <cell r="F1066">
            <v>255.78001239999998</v>
          </cell>
          <cell r="G1066" t="str">
            <v>LB</v>
          </cell>
          <cell r="H1066">
            <v>237.87849799999998</v>
          </cell>
          <cell r="I1066" t="str">
            <v>LB</v>
          </cell>
          <cell r="J1066">
            <v>6571</v>
          </cell>
        </row>
        <row r="1067">
          <cell r="A1067">
            <v>98413203</v>
          </cell>
          <cell r="B1067" t="str">
            <v>CR32-3-2 A-G-A-V-HQQV 3x230/400 50 HZ</v>
          </cell>
          <cell r="C1067" t="str">
            <v>CR032</v>
          </cell>
          <cell r="D1067" t="str">
            <v>30</v>
          </cell>
          <cell r="E1067" t="str">
            <v>5711494597390</v>
          </cell>
          <cell r="F1067">
            <v>263.45209</v>
          </cell>
          <cell r="G1067" t="str">
            <v>LB</v>
          </cell>
          <cell r="H1067">
            <v>212.96629199999998</v>
          </cell>
          <cell r="I1067" t="str">
            <v>LB</v>
          </cell>
          <cell r="J1067">
            <v>6679</v>
          </cell>
        </row>
        <row r="1068">
          <cell r="A1068">
            <v>96418602</v>
          </cell>
          <cell r="B1068" t="str">
            <v>CR32-3-2 A-G-A-V-HQQV 213/215TC 60 HZ</v>
          </cell>
          <cell r="C1068" t="str">
            <v>CR032</v>
          </cell>
          <cell r="D1068" t="str">
            <v>30</v>
          </cell>
          <cell r="E1068" t="str">
            <v>5700390727499</v>
          </cell>
          <cell r="F1068">
            <v>140.03746239999998</v>
          </cell>
          <cell r="G1068" t="str">
            <v>LB</v>
          </cell>
          <cell r="H1068">
            <v>122.13594799999998</v>
          </cell>
          <cell r="I1068" t="str">
            <v>LB</v>
          </cell>
          <cell r="J1068">
            <v>4536</v>
          </cell>
        </row>
        <row r="1069">
          <cell r="A1069" t="str">
            <v>29Z53047</v>
          </cell>
          <cell r="B1069" t="str">
            <v>CR32-3-2 A-G-A-V-HQQV 1x230 60 HZ</v>
          </cell>
          <cell r="C1069" t="str">
            <v>CR032</v>
          </cell>
          <cell r="D1069" t="str">
            <v>30</v>
          </cell>
          <cell r="E1069" t="str">
            <v>5700394519885</v>
          </cell>
          <cell r="F1069">
            <v>297.51346899999993</v>
          </cell>
          <cell r="G1069" t="str">
            <v>LB</v>
          </cell>
          <cell r="H1069">
            <v>279.61195459999999</v>
          </cell>
          <cell r="I1069" t="str">
            <v>LB</v>
          </cell>
          <cell r="J1069">
            <v>9304</v>
          </cell>
        </row>
        <row r="1070">
          <cell r="A1070">
            <v>96419551</v>
          </cell>
          <cell r="B1070" t="str">
            <v>CR32-3-2 A-G-A-E-HQQE 3x230/460 60 HZ</v>
          </cell>
          <cell r="C1070" t="str">
            <v>CR032</v>
          </cell>
          <cell r="D1070" t="str">
            <v>30</v>
          </cell>
          <cell r="E1070" t="str">
            <v>5700390764470</v>
          </cell>
          <cell r="F1070">
            <v>255.78001239999998</v>
          </cell>
          <cell r="G1070" t="str">
            <v>LB</v>
          </cell>
          <cell r="H1070">
            <v>237.87849799999998</v>
          </cell>
          <cell r="I1070" t="str">
            <v>LB</v>
          </cell>
          <cell r="J1070">
            <v>6489</v>
          </cell>
        </row>
        <row r="1071">
          <cell r="A1071">
            <v>98413160</v>
          </cell>
          <cell r="B1071" t="str">
            <v>CR32-3-2 A-G-A-E-HQQE 3x230/400 50 HZ</v>
          </cell>
          <cell r="C1071" t="str">
            <v>CR032</v>
          </cell>
          <cell r="D1071" t="str">
            <v>30</v>
          </cell>
          <cell r="E1071" t="str">
            <v>5711494596720</v>
          </cell>
          <cell r="F1071">
            <v>263.45209</v>
          </cell>
          <cell r="G1071" t="str">
            <v>LB</v>
          </cell>
          <cell r="H1071">
            <v>212.96629199999998</v>
          </cell>
          <cell r="I1071" t="str">
            <v>LB</v>
          </cell>
          <cell r="J1071">
            <v>6597</v>
          </cell>
        </row>
        <row r="1072">
          <cell r="A1072">
            <v>96418592</v>
          </cell>
          <cell r="B1072" t="str">
            <v>CR32-3-2 A-G-A-E-HQQE 213/215TC 60 HZ</v>
          </cell>
          <cell r="C1072" t="str">
            <v>CR032</v>
          </cell>
          <cell r="D1072" t="str">
            <v>30</v>
          </cell>
          <cell r="E1072" t="str">
            <v>5700390727109</v>
          </cell>
          <cell r="F1072">
            <v>140.03746239999998</v>
          </cell>
          <cell r="G1072" t="str">
            <v>LB</v>
          </cell>
          <cell r="H1072">
            <v>122.13594799999998</v>
          </cell>
          <cell r="I1072" t="str">
            <v>LB</v>
          </cell>
          <cell r="J1072">
            <v>4454</v>
          </cell>
        </row>
        <row r="1073">
          <cell r="A1073" t="str">
            <v>29Z53011</v>
          </cell>
          <cell r="B1073" t="str">
            <v>CR32-3-2 A-G-A-E-HQQE 1x230 60 HZ</v>
          </cell>
          <cell r="C1073" t="str">
            <v>CR032</v>
          </cell>
          <cell r="D1073" t="str">
            <v>30</v>
          </cell>
          <cell r="E1073" t="str">
            <v>5700394519526</v>
          </cell>
          <cell r="F1073">
            <v>297.51346899999993</v>
          </cell>
          <cell r="G1073" t="str">
            <v>LB</v>
          </cell>
          <cell r="H1073">
            <v>279.61195459999999</v>
          </cell>
          <cell r="I1073" t="str">
            <v>LB</v>
          </cell>
          <cell r="J1073">
            <v>9222</v>
          </cell>
        </row>
        <row r="1074">
          <cell r="A1074">
            <v>91159240</v>
          </cell>
          <cell r="B1074" t="str">
            <v>CR32-3-2   AGA KUBV 5.5K 50PEO</v>
          </cell>
          <cell r="C1074" t="str">
            <v>CR032</v>
          </cell>
          <cell r="D1074" t="str">
            <v>30</v>
          </cell>
          <cell r="E1074" t="str">
            <v>5700394600538</v>
          </cell>
          <cell r="F1074">
            <v>0</v>
          </cell>
          <cell r="G1074" t="str">
            <v>LB</v>
          </cell>
          <cell r="H1074">
            <v>0</v>
          </cell>
          <cell r="I1074" t="str">
            <v>LB</v>
          </cell>
          <cell r="J1074">
            <v>4956</v>
          </cell>
        </row>
        <row r="1075">
          <cell r="A1075">
            <v>91159212</v>
          </cell>
          <cell r="B1075" t="str">
            <v>CR32-3-2   AGA KUBE 5.5K 50PEO</v>
          </cell>
          <cell r="C1075" t="str">
            <v>CR032</v>
          </cell>
          <cell r="D1075" t="str">
            <v>30</v>
          </cell>
          <cell r="E1075" t="str">
            <v>5700394600255</v>
          </cell>
          <cell r="F1075">
            <v>0</v>
          </cell>
          <cell r="G1075" t="str">
            <v>LB</v>
          </cell>
          <cell r="H1075">
            <v>0</v>
          </cell>
          <cell r="I1075" t="str">
            <v>LB</v>
          </cell>
          <cell r="J1075">
            <v>4874</v>
          </cell>
        </row>
        <row r="1076">
          <cell r="A1076">
            <v>97519360</v>
          </cell>
          <cell r="B1076" t="str">
            <v>CR32-3 K-G-A-E-HQQE 3x230/460 60 HZ</v>
          </cell>
          <cell r="C1076" t="str">
            <v>CR032</v>
          </cell>
          <cell r="D1076" t="str">
            <v>30</v>
          </cell>
          <cell r="E1076" t="str">
            <v>5700317467934</v>
          </cell>
          <cell r="F1076">
            <v>367.59833879999996</v>
          </cell>
          <cell r="G1076" t="str">
            <v>LB</v>
          </cell>
          <cell r="H1076">
            <v>349.69682439999997</v>
          </cell>
          <cell r="I1076" t="str">
            <v>LB</v>
          </cell>
          <cell r="J1076">
            <v>7701</v>
          </cell>
        </row>
        <row r="1077">
          <cell r="A1077">
            <v>97786066</v>
          </cell>
          <cell r="B1077" t="str">
            <v>CR3-23 K-FGJ-A-E-HQQE 3x230/460 60HZ</v>
          </cell>
          <cell r="C1077" t="str">
            <v>CR003</v>
          </cell>
          <cell r="D1077" t="str">
            <v>3L</v>
          </cell>
          <cell r="E1077" t="str">
            <v>5710624678046</v>
          </cell>
          <cell r="F1077">
            <v>169.33686219999998</v>
          </cell>
          <cell r="G1077" t="str">
            <v>LB</v>
          </cell>
          <cell r="H1077">
            <v>151.43534779999999</v>
          </cell>
          <cell r="I1077" t="str">
            <v>LB</v>
          </cell>
          <cell r="J1077">
            <v>4328</v>
          </cell>
        </row>
        <row r="1078">
          <cell r="A1078">
            <v>96419684</v>
          </cell>
          <cell r="B1078" t="str">
            <v>CR32-3 A-G-A-V-HQQV 3x230/460 60 HZ</v>
          </cell>
          <cell r="C1078" t="str">
            <v>CR032</v>
          </cell>
          <cell r="D1078" t="str">
            <v>30</v>
          </cell>
          <cell r="E1078" t="str">
            <v>5700390769758</v>
          </cell>
          <cell r="F1078">
            <v>367.59833879999996</v>
          </cell>
          <cell r="G1078" t="str">
            <v>LB</v>
          </cell>
          <cell r="H1078">
            <v>349.69682439999997</v>
          </cell>
          <cell r="I1078" t="str">
            <v>LB</v>
          </cell>
          <cell r="J1078">
            <v>7214</v>
          </cell>
        </row>
        <row r="1079">
          <cell r="A1079">
            <v>96419662</v>
          </cell>
          <cell r="B1079" t="str">
            <v>CR32-3 A-G-A-V-HQQV 3x230/460 60 HZ</v>
          </cell>
          <cell r="C1079" t="str">
            <v>CR032</v>
          </cell>
          <cell r="D1079" t="str">
            <v>30</v>
          </cell>
          <cell r="E1079" t="str">
            <v>5700390768898</v>
          </cell>
          <cell r="F1079">
            <v>322.66818319999999</v>
          </cell>
          <cell r="G1079" t="str">
            <v>LB</v>
          </cell>
          <cell r="H1079">
            <v>304.76666879999999</v>
          </cell>
          <cell r="I1079" t="str">
            <v>LB</v>
          </cell>
          <cell r="J1079">
            <v>6992</v>
          </cell>
        </row>
        <row r="1080">
          <cell r="A1080">
            <v>98413204</v>
          </cell>
          <cell r="B1080" t="str">
            <v>CR32-3 A-G-A-V-HQQV 3x230/400 50 HZ</v>
          </cell>
          <cell r="C1080" t="str">
            <v>CR032</v>
          </cell>
          <cell r="D1080" t="str">
            <v>30</v>
          </cell>
          <cell r="E1080" t="str">
            <v>5711494597512</v>
          </cell>
          <cell r="F1080">
            <v>263.45209</v>
          </cell>
          <cell r="G1080" t="str">
            <v>LB</v>
          </cell>
          <cell r="H1080">
            <v>212.96629199999998</v>
          </cell>
          <cell r="I1080" t="str">
            <v>LB</v>
          </cell>
          <cell r="J1080">
            <v>6679</v>
          </cell>
        </row>
        <row r="1081">
          <cell r="A1081">
            <v>96416373</v>
          </cell>
          <cell r="B1081" t="str">
            <v>CR32-3 A-G-A-V-HQQV 254/256TC 60 HZ</v>
          </cell>
          <cell r="C1081" t="str">
            <v>CR032</v>
          </cell>
          <cell r="D1081" t="str">
            <v>30</v>
          </cell>
          <cell r="E1081" t="str">
            <v>5700390669539</v>
          </cell>
          <cell r="F1081">
            <v>156.13118839999998</v>
          </cell>
          <cell r="G1081" t="str">
            <v>LB</v>
          </cell>
          <cell r="H1081">
            <v>138.22967399999999</v>
          </cell>
          <cell r="I1081" t="str">
            <v>LB</v>
          </cell>
          <cell r="J1081">
            <v>4536</v>
          </cell>
        </row>
        <row r="1082">
          <cell r="A1082">
            <v>96419552</v>
          </cell>
          <cell r="B1082" t="str">
            <v>CR32-3 A-G-A-E-HQQE 3x230/460 60 HZ</v>
          </cell>
          <cell r="C1082" t="str">
            <v>CR032</v>
          </cell>
          <cell r="D1082" t="str">
            <v>30</v>
          </cell>
          <cell r="E1082" t="str">
            <v>5700390764517</v>
          </cell>
          <cell r="F1082">
            <v>367.59833879999996</v>
          </cell>
          <cell r="G1082" t="str">
            <v>LB</v>
          </cell>
          <cell r="H1082">
            <v>349.69682439999997</v>
          </cell>
          <cell r="I1082" t="str">
            <v>LB</v>
          </cell>
          <cell r="J1082">
            <v>7132</v>
          </cell>
        </row>
        <row r="1083">
          <cell r="A1083">
            <v>96419529</v>
          </cell>
          <cell r="B1083" t="str">
            <v>CR32-3 A-G-A-E-HQQE 3x230/460 60 HZ</v>
          </cell>
          <cell r="C1083" t="str">
            <v>CR032</v>
          </cell>
          <cell r="D1083" t="str">
            <v>30</v>
          </cell>
          <cell r="E1083" t="str">
            <v>5700390763657</v>
          </cell>
          <cell r="F1083">
            <v>322.66818319999999</v>
          </cell>
          <cell r="G1083" t="str">
            <v>LB</v>
          </cell>
          <cell r="H1083">
            <v>304.76666879999999</v>
          </cell>
          <cell r="I1083" t="str">
            <v>LB</v>
          </cell>
          <cell r="J1083">
            <v>6910</v>
          </cell>
        </row>
        <row r="1084">
          <cell r="A1084">
            <v>98413161</v>
          </cell>
          <cell r="B1084" t="str">
            <v>CR32-3 A-G-A-E-HQQE 3x230/400 50 HZ</v>
          </cell>
          <cell r="C1084" t="str">
            <v>CR032</v>
          </cell>
          <cell r="D1084" t="str">
            <v>30</v>
          </cell>
          <cell r="E1084" t="str">
            <v>5711494596744</v>
          </cell>
          <cell r="F1084">
            <v>263.45209</v>
          </cell>
          <cell r="G1084" t="str">
            <v>LB</v>
          </cell>
          <cell r="H1084">
            <v>212.96629199999998</v>
          </cell>
          <cell r="I1084" t="str">
            <v>LB</v>
          </cell>
          <cell r="J1084">
            <v>6597</v>
          </cell>
        </row>
        <row r="1085">
          <cell r="A1085">
            <v>96416359</v>
          </cell>
          <cell r="B1085" t="str">
            <v>CR32-3 A-G-A-E-HQQE 254/256TC 60 HZ</v>
          </cell>
          <cell r="C1085" t="str">
            <v>CR032</v>
          </cell>
          <cell r="D1085" t="str">
            <v>30</v>
          </cell>
          <cell r="E1085" t="str">
            <v>5700390668983</v>
          </cell>
          <cell r="F1085">
            <v>156.13118839999998</v>
          </cell>
          <cell r="G1085" t="str">
            <v>LB</v>
          </cell>
          <cell r="H1085">
            <v>138.22967399999999</v>
          </cell>
          <cell r="I1085" t="str">
            <v>LB</v>
          </cell>
          <cell r="J1085">
            <v>4454</v>
          </cell>
        </row>
        <row r="1086">
          <cell r="A1086">
            <v>96083322</v>
          </cell>
          <cell r="B1086" t="str">
            <v>CR3-23 A-FGJ-A-V-HQQV 3x230/460 60HZ</v>
          </cell>
          <cell r="C1086" t="str">
            <v>CR003</v>
          </cell>
          <cell r="D1086" t="str">
            <v>30</v>
          </cell>
          <cell r="E1086" t="str">
            <v>5700395184907</v>
          </cell>
          <cell r="F1086">
            <v>169.33686219999998</v>
          </cell>
          <cell r="G1086" t="str">
            <v>LB</v>
          </cell>
          <cell r="H1086">
            <v>151.43534779999999</v>
          </cell>
          <cell r="I1086" t="str">
            <v>LB</v>
          </cell>
          <cell r="J1086">
            <v>4116</v>
          </cell>
        </row>
        <row r="1087">
          <cell r="A1087">
            <v>98160854</v>
          </cell>
          <cell r="B1087" t="str">
            <v>CR3-23 A-FGJ-A-V-HQQV 3x230/400 50HZ</v>
          </cell>
          <cell r="C1087" t="str">
            <v>CR003</v>
          </cell>
          <cell r="D1087" t="str">
            <v>30</v>
          </cell>
          <cell r="E1087" t="str">
            <v>5710629588876</v>
          </cell>
          <cell r="F1087">
            <v>110.03258419999999</v>
          </cell>
          <cell r="G1087" t="str">
            <v>LB</v>
          </cell>
          <cell r="H1087">
            <v>103.63918619999998</v>
          </cell>
          <cell r="I1087" t="str">
            <v>LB</v>
          </cell>
          <cell r="J1087">
            <v>3754</v>
          </cell>
        </row>
        <row r="1088">
          <cell r="A1088">
            <v>96083321</v>
          </cell>
          <cell r="B1088" t="str">
            <v>CR3-23 A-FGJ-A-V-HQQV 1x230 60HZ</v>
          </cell>
          <cell r="C1088" t="str">
            <v>CR003</v>
          </cell>
          <cell r="D1088">
            <v>30</v>
          </cell>
          <cell r="E1088" t="str">
            <v>5700395184891</v>
          </cell>
          <cell r="F1088">
            <v>182.49844359999997</v>
          </cell>
          <cell r="G1088" t="str">
            <v>LB</v>
          </cell>
          <cell r="H1088">
            <v>164.59692919999998</v>
          </cell>
          <cell r="I1088" t="str">
            <v>LB</v>
          </cell>
          <cell r="J1088">
            <v>4967</v>
          </cell>
        </row>
        <row r="1089">
          <cell r="A1089">
            <v>96083287</v>
          </cell>
          <cell r="B1089" t="str">
            <v>CR3-23 A-FGJ-A-V-HQQV 182/184TC 60HZ</v>
          </cell>
          <cell r="C1089" t="str">
            <v>CR003</v>
          </cell>
          <cell r="D1089" t="str">
            <v>30</v>
          </cell>
          <cell r="E1089" t="str">
            <v>5700395184556</v>
          </cell>
          <cell r="F1089">
            <v>81.196154599999986</v>
          </cell>
          <cell r="G1089" t="str">
            <v>LB</v>
          </cell>
          <cell r="H1089">
            <v>63.294640199999996</v>
          </cell>
          <cell r="I1089" t="str">
            <v>LB</v>
          </cell>
          <cell r="J1089">
            <v>2777</v>
          </cell>
        </row>
        <row r="1090">
          <cell r="A1090">
            <v>96083232</v>
          </cell>
          <cell r="B1090" t="str">
            <v>CR3-23 A-FGJ-A-E-HQQE 3x230/460 60HZ</v>
          </cell>
          <cell r="C1090" t="str">
            <v>CR003</v>
          </cell>
          <cell r="D1090" t="str">
            <v>30</v>
          </cell>
          <cell r="E1090" t="str">
            <v>5700395184006</v>
          </cell>
          <cell r="F1090">
            <v>169.33686219999998</v>
          </cell>
          <cell r="G1090" t="str">
            <v>LB</v>
          </cell>
          <cell r="H1090">
            <v>151.43534779999999</v>
          </cell>
          <cell r="I1090" t="str">
            <v>LB</v>
          </cell>
          <cell r="J1090">
            <v>4068</v>
          </cell>
        </row>
        <row r="1091">
          <cell r="A1091">
            <v>98160853</v>
          </cell>
          <cell r="B1091" t="str">
            <v>CR3-23 A-FGJ-A-E-HQQE 3x230/400 50HZ</v>
          </cell>
          <cell r="C1091" t="str">
            <v>CR003</v>
          </cell>
          <cell r="D1091" t="str">
            <v>30</v>
          </cell>
          <cell r="E1091" t="str">
            <v>5710629588869</v>
          </cell>
          <cell r="F1091">
            <v>110.03258419999999</v>
          </cell>
          <cell r="G1091" t="str">
            <v>LB</v>
          </cell>
          <cell r="H1091">
            <v>103.63918619999998</v>
          </cell>
          <cell r="I1091" t="str">
            <v>LB</v>
          </cell>
          <cell r="J1091">
            <v>3706</v>
          </cell>
        </row>
        <row r="1092">
          <cell r="A1092">
            <v>96083231</v>
          </cell>
          <cell r="B1092" t="str">
            <v>CR3-23 A-FGJ-A-E-HQQE 1x230 60HZ</v>
          </cell>
          <cell r="C1092" t="str">
            <v>CR003</v>
          </cell>
          <cell r="D1092">
            <v>30</v>
          </cell>
          <cell r="E1092" t="str">
            <v>5700395183993</v>
          </cell>
          <cell r="F1092">
            <v>182.49844359999997</v>
          </cell>
          <cell r="G1092" t="str">
            <v>LB</v>
          </cell>
          <cell r="H1092">
            <v>164.59692919999998</v>
          </cell>
          <cell r="I1092" t="str">
            <v>LB</v>
          </cell>
          <cell r="J1092">
            <v>4919</v>
          </cell>
        </row>
        <row r="1093">
          <cell r="A1093">
            <v>96083197</v>
          </cell>
          <cell r="B1093" t="str">
            <v>CR3-23 A-FGJ-A-E-HQQE 182/184TC 60HZ</v>
          </cell>
          <cell r="C1093" t="str">
            <v>CR003</v>
          </cell>
          <cell r="D1093">
            <v>30</v>
          </cell>
          <cell r="E1093" t="str">
            <v>5700395183658</v>
          </cell>
          <cell r="F1093">
            <v>81.196154599999986</v>
          </cell>
          <cell r="G1093" t="str">
            <v>LB</v>
          </cell>
          <cell r="H1093">
            <v>63.294640199999996</v>
          </cell>
          <cell r="I1093" t="str">
            <v>LB</v>
          </cell>
          <cell r="J1093">
            <v>2729</v>
          </cell>
        </row>
        <row r="1094">
          <cell r="A1094">
            <v>98160820</v>
          </cell>
          <cell r="B1094" t="str">
            <v>CR3-23 A-A-A-V-HQQV 3x230/400 50HZ</v>
          </cell>
          <cell r="C1094" t="str">
            <v>CR003</v>
          </cell>
          <cell r="D1094" t="str">
            <v>30</v>
          </cell>
          <cell r="E1094" t="str">
            <v>5710629588531</v>
          </cell>
          <cell r="F1094">
            <v>99.891332199999994</v>
          </cell>
          <cell r="G1094" t="str">
            <v>LB</v>
          </cell>
          <cell r="H1094">
            <v>93.497934199999989</v>
          </cell>
          <cell r="I1094" t="str">
            <v>LB</v>
          </cell>
          <cell r="J1094">
            <v>3694</v>
          </cell>
        </row>
        <row r="1095">
          <cell r="A1095">
            <v>98160819</v>
          </cell>
          <cell r="B1095" t="str">
            <v>CR3-23 A-A-A-E-HQQE 3x230/400 50HZ</v>
          </cell>
          <cell r="C1095" t="str">
            <v>CR003</v>
          </cell>
          <cell r="D1095" t="str">
            <v>30</v>
          </cell>
          <cell r="E1095" t="str">
            <v>5710629588524</v>
          </cell>
          <cell r="F1095">
            <v>99.891332199999994</v>
          </cell>
          <cell r="G1095" t="str">
            <v>LB</v>
          </cell>
          <cell r="H1095">
            <v>93.497934199999989</v>
          </cell>
          <cell r="I1095" t="str">
            <v>LB</v>
          </cell>
          <cell r="J1095">
            <v>3646</v>
          </cell>
        </row>
        <row r="1096">
          <cell r="A1096">
            <v>91159241</v>
          </cell>
          <cell r="B1096" t="str">
            <v>CR32-3     AGA KUBV 5.5K 50PEO</v>
          </cell>
          <cell r="C1096" t="str">
            <v>CR032</v>
          </cell>
          <cell r="D1096" t="str">
            <v>30</v>
          </cell>
          <cell r="E1096" t="str">
            <v>5700394600545</v>
          </cell>
          <cell r="F1096">
            <v>0</v>
          </cell>
          <cell r="G1096" t="str">
            <v>LB</v>
          </cell>
          <cell r="H1096">
            <v>0</v>
          </cell>
          <cell r="I1096" t="str">
            <v>LB</v>
          </cell>
          <cell r="J1096">
            <v>4956</v>
          </cell>
        </row>
        <row r="1097">
          <cell r="A1097">
            <v>91159213</v>
          </cell>
          <cell r="B1097" t="str">
            <v>CR32-3     AGA KUBE 5.5K 50PEO</v>
          </cell>
          <cell r="C1097" t="str">
            <v>CR032</v>
          </cell>
          <cell r="D1097" t="str">
            <v>30</v>
          </cell>
          <cell r="E1097" t="str">
            <v>5700394600262</v>
          </cell>
          <cell r="F1097">
            <v>0</v>
          </cell>
          <cell r="G1097" t="str">
            <v>LB</v>
          </cell>
          <cell r="H1097">
            <v>0</v>
          </cell>
          <cell r="I1097" t="str">
            <v>LB</v>
          </cell>
          <cell r="J1097">
            <v>4874</v>
          </cell>
        </row>
        <row r="1098">
          <cell r="A1098">
            <v>96419680</v>
          </cell>
          <cell r="B1098" t="str">
            <v>CR32-2-2 A-G-A-V-HQQV 3x230/460 60 HZ</v>
          </cell>
          <cell r="C1098" t="str">
            <v>CR032</v>
          </cell>
          <cell r="D1098" t="str">
            <v>30</v>
          </cell>
          <cell r="E1098" t="str">
            <v>5700390769611</v>
          </cell>
          <cell r="F1098">
            <v>225.53262599999996</v>
          </cell>
          <cell r="G1098" t="str">
            <v>LB</v>
          </cell>
          <cell r="H1098">
            <v>207.6311116</v>
          </cell>
          <cell r="I1098" t="str">
            <v>LB</v>
          </cell>
          <cell r="J1098">
            <v>5326</v>
          </cell>
        </row>
        <row r="1099">
          <cell r="A1099">
            <v>98413201</v>
          </cell>
          <cell r="B1099" t="str">
            <v>CR32-2-2 A-G-A-V-HQQV 3x230/400 50 HZ</v>
          </cell>
          <cell r="C1099" t="str">
            <v>CR032</v>
          </cell>
          <cell r="D1099" t="str">
            <v>30</v>
          </cell>
          <cell r="E1099" t="str">
            <v>5711494597352</v>
          </cell>
          <cell r="F1099">
            <v>214.289064</v>
          </cell>
          <cell r="G1099" t="str">
            <v>LB</v>
          </cell>
          <cell r="H1099">
            <v>163.80326599999998</v>
          </cell>
          <cell r="I1099" t="str">
            <v>LB</v>
          </cell>
          <cell r="J1099">
            <v>4775</v>
          </cell>
        </row>
        <row r="1100">
          <cell r="A1100">
            <v>96418601</v>
          </cell>
          <cell r="B1100" t="str">
            <v>CR32-2-2 A-G-A-V-HQQV 213/215TC 60 HZ</v>
          </cell>
          <cell r="C1100" t="str">
            <v>CR032</v>
          </cell>
          <cell r="D1100" t="str">
            <v>30</v>
          </cell>
          <cell r="E1100" t="str">
            <v>5700390727451</v>
          </cell>
          <cell r="F1100">
            <v>132.9826784</v>
          </cell>
          <cell r="G1100" t="str">
            <v>LB</v>
          </cell>
          <cell r="H1100">
            <v>115.081164</v>
          </cell>
          <cell r="I1100" t="str">
            <v>LB</v>
          </cell>
          <cell r="J1100">
            <v>3602</v>
          </cell>
        </row>
        <row r="1101">
          <cell r="A1101" t="str">
            <v>29Z53041</v>
          </cell>
          <cell r="B1101" t="str">
            <v>CR32-2-2 A-G-A-V-HQQV 1x208-230 60 HZ</v>
          </cell>
          <cell r="C1101" t="str">
            <v>CR032</v>
          </cell>
          <cell r="D1101" t="str">
            <v>30</v>
          </cell>
          <cell r="E1101" t="str">
            <v>5700394519823</v>
          </cell>
          <cell r="F1101">
            <v>246.87334759999999</v>
          </cell>
          <cell r="G1101" t="str">
            <v>LB</v>
          </cell>
          <cell r="H1101">
            <v>228.97183319999999</v>
          </cell>
          <cell r="I1101" t="str">
            <v>LB</v>
          </cell>
          <cell r="J1101">
            <v>6874</v>
          </cell>
        </row>
        <row r="1102">
          <cell r="A1102">
            <v>91159210</v>
          </cell>
          <cell r="B1102" t="str">
            <v>CR32-2-2 A-G-A-E-HQQE FT130 50 HZ</v>
          </cell>
          <cell r="C1102" t="str">
            <v>CR032</v>
          </cell>
          <cell r="D1102" t="str">
            <v>30</v>
          </cell>
          <cell r="E1102" t="str">
            <v>5700394600231</v>
          </cell>
          <cell r="F1102">
            <v>144.84353400000001</v>
          </cell>
          <cell r="G1102" t="str">
            <v>LB</v>
          </cell>
          <cell r="H1102">
            <v>109.12868999999999</v>
          </cell>
          <cell r="I1102" t="str">
            <v>LB</v>
          </cell>
          <cell r="J1102">
            <v>3520</v>
          </cell>
        </row>
        <row r="1103">
          <cell r="A1103">
            <v>96419548</v>
          </cell>
          <cell r="B1103" t="str">
            <v>CR32-2-2 A-G-A-E-HQQE 3x230/460 60 HZ</v>
          </cell>
          <cell r="C1103" t="str">
            <v>CR032</v>
          </cell>
          <cell r="D1103" t="str">
            <v>30</v>
          </cell>
          <cell r="E1103" t="str">
            <v>5700390764364</v>
          </cell>
          <cell r="F1103">
            <v>225.53262599999996</v>
          </cell>
          <cell r="G1103" t="str">
            <v>LB</v>
          </cell>
          <cell r="H1103">
            <v>207.6311116</v>
          </cell>
          <cell r="I1103" t="str">
            <v>LB</v>
          </cell>
          <cell r="J1103">
            <v>5244</v>
          </cell>
        </row>
        <row r="1104">
          <cell r="A1104">
            <v>98413158</v>
          </cell>
          <cell r="B1104" t="str">
            <v>CR32-2-2 A-G-A-E-HQQE 3x230/400 50 HZ</v>
          </cell>
          <cell r="C1104" t="str">
            <v>CR032</v>
          </cell>
          <cell r="D1104" t="str">
            <v>30</v>
          </cell>
          <cell r="E1104" t="str">
            <v>5711494596683</v>
          </cell>
          <cell r="F1104">
            <v>214.289064</v>
          </cell>
          <cell r="G1104" t="str">
            <v>LB</v>
          </cell>
          <cell r="H1104">
            <v>163.80326599999998</v>
          </cell>
          <cell r="I1104" t="str">
            <v>LB</v>
          </cell>
          <cell r="J1104">
            <v>4693</v>
          </cell>
        </row>
        <row r="1105">
          <cell r="A1105">
            <v>96418591</v>
          </cell>
          <cell r="B1105" t="str">
            <v>CR32-2-2 A-G-A-E-HQQE 213/215TC 60 HZ</v>
          </cell>
          <cell r="C1105" t="str">
            <v>CR032</v>
          </cell>
          <cell r="D1105" t="str">
            <v>30</v>
          </cell>
          <cell r="E1105" t="str">
            <v>5700390727055</v>
          </cell>
          <cell r="F1105">
            <v>132.9826784</v>
          </cell>
          <cell r="G1105" t="str">
            <v>LB</v>
          </cell>
          <cell r="H1105">
            <v>115.081164</v>
          </cell>
          <cell r="I1105" t="str">
            <v>LB</v>
          </cell>
          <cell r="J1105">
            <v>3520</v>
          </cell>
        </row>
        <row r="1106">
          <cell r="A1106" t="str">
            <v>29Z53005</v>
          </cell>
          <cell r="B1106" t="str">
            <v>CR32-2-2 A-G-A-E-HQQE 1x208-230 60 HZ</v>
          </cell>
          <cell r="C1106" t="str">
            <v>CR032</v>
          </cell>
          <cell r="D1106" t="str">
            <v>30</v>
          </cell>
          <cell r="E1106" t="str">
            <v>5700394519465</v>
          </cell>
          <cell r="F1106">
            <v>246.87334759999999</v>
          </cell>
          <cell r="G1106" t="str">
            <v>LB</v>
          </cell>
          <cell r="H1106">
            <v>228.97183319999999</v>
          </cell>
          <cell r="I1106" t="str">
            <v>LB</v>
          </cell>
          <cell r="J1106">
            <v>6792</v>
          </cell>
        </row>
        <row r="1107">
          <cell r="A1107">
            <v>91159238</v>
          </cell>
          <cell r="B1107" t="str">
            <v>CR32-2-2   AGA KUBV  3KW 50PEO</v>
          </cell>
          <cell r="C1107" t="str">
            <v>CR032</v>
          </cell>
          <cell r="D1107" t="str">
            <v>30</v>
          </cell>
          <cell r="E1107" t="str">
            <v>5700394600514</v>
          </cell>
          <cell r="F1107">
            <v>0</v>
          </cell>
          <cell r="G1107" t="str">
            <v>LB</v>
          </cell>
          <cell r="H1107">
            <v>0</v>
          </cell>
          <cell r="I1107" t="str">
            <v>LB</v>
          </cell>
          <cell r="J1107">
            <v>3602</v>
          </cell>
        </row>
        <row r="1108">
          <cell r="A1108">
            <v>97781873</v>
          </cell>
          <cell r="B1108" t="str">
            <v>CR32-2-1 K-G-A-E-HQQE 3x230/460 60 HZ</v>
          </cell>
          <cell r="C1108" t="str">
            <v>CR032</v>
          </cell>
          <cell r="D1108" t="str">
            <v>3L</v>
          </cell>
          <cell r="E1108" t="str">
            <v>5710624493878</v>
          </cell>
          <cell r="F1108">
            <v>248.72522839999996</v>
          </cell>
          <cell r="G1108" t="str">
            <v>LB</v>
          </cell>
          <cell r="H1108">
            <v>230.823714</v>
          </cell>
          <cell r="I1108" t="str">
            <v>LB</v>
          </cell>
          <cell r="J1108">
            <v>6124</v>
          </cell>
        </row>
        <row r="1109">
          <cell r="A1109">
            <v>96419681</v>
          </cell>
          <cell r="B1109" t="str">
            <v>CR32-2-1 A-G-A-V-HQQV 3x230/460 60 HZ</v>
          </cell>
          <cell r="C1109" t="str">
            <v>CR032</v>
          </cell>
          <cell r="D1109" t="str">
            <v>30</v>
          </cell>
          <cell r="E1109" t="str">
            <v>5700390769642</v>
          </cell>
          <cell r="F1109">
            <v>225.53262599999996</v>
          </cell>
          <cell r="G1109" t="str">
            <v>LB</v>
          </cell>
          <cell r="H1109">
            <v>207.6311116</v>
          </cell>
          <cell r="I1109" t="str">
            <v>LB</v>
          </cell>
          <cell r="J1109">
            <v>5326</v>
          </cell>
        </row>
        <row r="1110">
          <cell r="A1110">
            <v>96416371</v>
          </cell>
          <cell r="B1110" t="str">
            <v>CR32-2-1 A-G-A-V-HQQV 213/215TC 60 HZ</v>
          </cell>
          <cell r="C1110" t="str">
            <v>CR032</v>
          </cell>
          <cell r="D1110" t="str">
            <v>30</v>
          </cell>
          <cell r="E1110" t="str">
            <v>5700390669454</v>
          </cell>
          <cell r="F1110">
            <v>132.9826784</v>
          </cell>
          <cell r="G1110" t="str">
            <v>LB</v>
          </cell>
          <cell r="H1110">
            <v>115.081164</v>
          </cell>
          <cell r="I1110" t="str">
            <v>LB</v>
          </cell>
          <cell r="J1110">
            <v>3602</v>
          </cell>
        </row>
        <row r="1111">
          <cell r="A1111" t="str">
            <v>29Z53043</v>
          </cell>
          <cell r="B1111" t="str">
            <v>CR32-2-1 A-G-A-V-HQQV 1x208-230 60 HZ</v>
          </cell>
          <cell r="C1111" t="str">
            <v>CR032</v>
          </cell>
          <cell r="D1111" t="str">
            <v>30</v>
          </cell>
          <cell r="E1111" t="str">
            <v>5700394519847</v>
          </cell>
          <cell r="F1111">
            <v>246.87334759999999</v>
          </cell>
          <cell r="G1111" t="str">
            <v>LB</v>
          </cell>
          <cell r="H1111">
            <v>228.97183319999999</v>
          </cell>
          <cell r="I1111" t="str">
            <v>LB</v>
          </cell>
          <cell r="J1111">
            <v>6874</v>
          </cell>
        </row>
        <row r="1112">
          <cell r="A1112">
            <v>96419549</v>
          </cell>
          <cell r="B1112" t="str">
            <v>CR32-2-1 A-G-A-E-HQQE 3x230/460 60 HZ</v>
          </cell>
          <cell r="C1112" t="str">
            <v>CR032</v>
          </cell>
          <cell r="D1112" t="str">
            <v>30</v>
          </cell>
          <cell r="E1112" t="str">
            <v>5700390764401</v>
          </cell>
          <cell r="F1112">
            <v>225.53262599999996</v>
          </cell>
          <cell r="G1112" t="str">
            <v>LB</v>
          </cell>
          <cell r="H1112">
            <v>207.6311116</v>
          </cell>
          <cell r="I1112" t="str">
            <v>LB</v>
          </cell>
          <cell r="J1112">
            <v>5244</v>
          </cell>
        </row>
        <row r="1113">
          <cell r="A1113">
            <v>96416357</v>
          </cell>
          <cell r="B1113" t="str">
            <v>CR32-2-1 A-G-A-E-HQQE 213/215TC 60 HZ</v>
          </cell>
          <cell r="C1113" t="str">
            <v>CR032</v>
          </cell>
          <cell r="D1113" t="str">
            <v>30</v>
          </cell>
          <cell r="E1113" t="str">
            <v>5700390668891</v>
          </cell>
          <cell r="F1113">
            <v>132.9826784</v>
          </cell>
          <cell r="G1113" t="str">
            <v>LB</v>
          </cell>
          <cell r="H1113">
            <v>115.081164</v>
          </cell>
          <cell r="I1113" t="str">
            <v>LB</v>
          </cell>
          <cell r="J1113">
            <v>3520</v>
          </cell>
        </row>
        <row r="1114">
          <cell r="A1114" t="str">
            <v>29Z53007</v>
          </cell>
          <cell r="B1114" t="str">
            <v>CR32-2-1 A-G-A-E-HQQE 1x208-230 60 HZ</v>
          </cell>
          <cell r="C1114" t="str">
            <v>CR032</v>
          </cell>
          <cell r="D1114" t="str">
            <v>30</v>
          </cell>
          <cell r="E1114" t="str">
            <v>5700394519489</v>
          </cell>
          <cell r="F1114">
            <v>246.87334759999999</v>
          </cell>
          <cell r="G1114" t="str">
            <v>LB</v>
          </cell>
          <cell r="H1114">
            <v>228.97183319999999</v>
          </cell>
          <cell r="I1114" t="str">
            <v>LB</v>
          </cell>
          <cell r="J1114">
            <v>6792</v>
          </cell>
        </row>
        <row r="1115">
          <cell r="A1115">
            <v>97786846</v>
          </cell>
          <cell r="B1115" t="str">
            <v>CR32-2 K-G-A-E-HQQE 3x230/460 60 HZ</v>
          </cell>
          <cell r="C1115" t="str">
            <v>CR032</v>
          </cell>
          <cell r="D1115" t="str">
            <v>3L</v>
          </cell>
          <cell r="E1115" t="str">
            <v>5710624712283</v>
          </cell>
          <cell r="F1115">
            <v>360.54355479999992</v>
          </cell>
          <cell r="G1115" t="str">
            <v>LB</v>
          </cell>
          <cell r="H1115">
            <v>342.64204039999993</v>
          </cell>
          <cell r="I1115" t="str">
            <v>LB</v>
          </cell>
          <cell r="J1115">
            <v>6767</v>
          </cell>
        </row>
        <row r="1116">
          <cell r="A1116">
            <v>97743829</v>
          </cell>
          <cell r="B1116" t="str">
            <v>CR32-2 A-G-A-V-HQQV 3x230/460 60 HZ</v>
          </cell>
          <cell r="C1116" t="str">
            <v>CR032</v>
          </cell>
          <cell r="D1116" t="str">
            <v>30</v>
          </cell>
          <cell r="E1116" t="str">
            <v>5710623601151</v>
          </cell>
          <cell r="F1116">
            <v>248.72522839999996</v>
          </cell>
          <cell r="G1116" t="str">
            <v>LB</v>
          </cell>
          <cell r="H1116">
            <v>230.823714</v>
          </cell>
          <cell r="I1116" t="str">
            <v>LB</v>
          </cell>
          <cell r="J1116">
            <v>5637</v>
          </cell>
        </row>
        <row r="1117">
          <cell r="A1117">
            <v>98413202</v>
          </cell>
          <cell r="B1117" t="str">
            <v>CR32-2 A-G-A-V-HQQV 3x230/400 50 HZ</v>
          </cell>
          <cell r="C1117" t="str">
            <v>CR032</v>
          </cell>
          <cell r="D1117" t="str">
            <v>30</v>
          </cell>
          <cell r="E1117" t="str">
            <v>5711494597376</v>
          </cell>
          <cell r="F1117">
            <v>240.08311799999998</v>
          </cell>
          <cell r="G1117" t="str">
            <v>LB</v>
          </cell>
          <cell r="H1117">
            <v>189.59732</v>
          </cell>
          <cell r="I1117" t="str">
            <v>LB</v>
          </cell>
          <cell r="J1117">
            <v>4884</v>
          </cell>
        </row>
        <row r="1118">
          <cell r="A1118">
            <v>96416372</v>
          </cell>
          <cell r="B1118" t="str">
            <v>CR32-2 A-G-A-V-HQQV 213/215TC 60 HZ</v>
          </cell>
          <cell r="C1118" t="str">
            <v>CR032</v>
          </cell>
          <cell r="D1118" t="str">
            <v>30</v>
          </cell>
          <cell r="E1118" t="str">
            <v>5700390669492</v>
          </cell>
          <cell r="F1118">
            <v>132.9826784</v>
          </cell>
          <cell r="G1118" t="str">
            <v>LB</v>
          </cell>
          <cell r="H1118">
            <v>115.081164</v>
          </cell>
          <cell r="I1118" t="str">
            <v>LB</v>
          </cell>
          <cell r="J1118">
            <v>3602</v>
          </cell>
        </row>
        <row r="1119">
          <cell r="A1119">
            <v>97771749</v>
          </cell>
          <cell r="B1119" t="str">
            <v>CR32-2 A-G-A-V-HQQV 1x230 60 HZ</v>
          </cell>
          <cell r="C1119" t="str">
            <v>CR032</v>
          </cell>
          <cell r="D1119" t="str">
            <v>30</v>
          </cell>
          <cell r="E1119" t="str">
            <v>5710624109298</v>
          </cell>
          <cell r="F1119">
            <v>290.45868499999995</v>
          </cell>
          <cell r="G1119" t="str">
            <v>LB</v>
          </cell>
          <cell r="H1119">
            <v>272.55717059999995</v>
          </cell>
          <cell r="I1119" t="str">
            <v>LB</v>
          </cell>
          <cell r="J1119">
            <v>8370</v>
          </cell>
        </row>
        <row r="1120">
          <cell r="A1120">
            <v>97743827</v>
          </cell>
          <cell r="B1120" t="str">
            <v>CR32-2 A-G-A-E-HQQE 3x230/460 60 HZ</v>
          </cell>
          <cell r="C1120" t="str">
            <v>CR032</v>
          </cell>
          <cell r="D1120" t="str">
            <v>30</v>
          </cell>
          <cell r="E1120" t="str">
            <v>5710623601090</v>
          </cell>
          <cell r="F1120">
            <v>248.72522839999996</v>
          </cell>
          <cell r="G1120" t="str">
            <v>LB</v>
          </cell>
          <cell r="H1120">
            <v>230.823714</v>
          </cell>
          <cell r="I1120" t="str">
            <v>LB</v>
          </cell>
          <cell r="J1120">
            <v>5555</v>
          </cell>
        </row>
        <row r="1121">
          <cell r="A1121">
            <v>98413159</v>
          </cell>
          <cell r="B1121" t="str">
            <v>CR32-2 A-G-A-E-HQQE 3x230/400 50 HZ</v>
          </cell>
          <cell r="C1121" t="str">
            <v>CR032</v>
          </cell>
          <cell r="D1121" t="str">
            <v>30</v>
          </cell>
          <cell r="E1121" t="str">
            <v>5711494596706</v>
          </cell>
          <cell r="F1121">
            <v>240.08311799999998</v>
          </cell>
          <cell r="G1121" t="str">
            <v>LB</v>
          </cell>
          <cell r="H1121">
            <v>189.59732</v>
          </cell>
          <cell r="I1121" t="str">
            <v>LB</v>
          </cell>
          <cell r="J1121">
            <v>4802</v>
          </cell>
        </row>
        <row r="1122">
          <cell r="A1122">
            <v>96416358</v>
          </cell>
          <cell r="B1122" t="str">
            <v>CR32-2 A-G-A-E-HQQE 213/215TC 60 HZ</v>
          </cell>
          <cell r="C1122" t="str">
            <v>CR032</v>
          </cell>
          <cell r="D1122" t="str">
            <v>30</v>
          </cell>
          <cell r="E1122" t="str">
            <v>5700390668921</v>
          </cell>
          <cell r="F1122">
            <v>132.9826784</v>
          </cell>
          <cell r="G1122" t="str">
            <v>LB</v>
          </cell>
          <cell r="H1122">
            <v>115.081164</v>
          </cell>
          <cell r="I1122" t="str">
            <v>LB</v>
          </cell>
          <cell r="J1122">
            <v>3520</v>
          </cell>
        </row>
        <row r="1123">
          <cell r="A1123">
            <v>97771747</v>
          </cell>
          <cell r="B1123" t="str">
            <v>CR32-2 A-G-A-E-HQQE 1x230 60 HZ</v>
          </cell>
          <cell r="C1123" t="str">
            <v>CR032</v>
          </cell>
          <cell r="D1123" t="str">
            <v>30</v>
          </cell>
          <cell r="E1123" t="str">
            <v>5710624109236</v>
          </cell>
          <cell r="F1123">
            <v>290.45868499999995</v>
          </cell>
          <cell r="G1123" t="str">
            <v>LB</v>
          </cell>
          <cell r="H1123">
            <v>272.55717059999995</v>
          </cell>
          <cell r="I1123" t="str">
            <v>LB</v>
          </cell>
          <cell r="J1123">
            <v>8288</v>
          </cell>
        </row>
        <row r="1124">
          <cell r="A1124">
            <v>91159239</v>
          </cell>
          <cell r="B1124" t="str">
            <v>CR32-2     AGA KUBV  4KW 50PEO</v>
          </cell>
          <cell r="C1124" t="str">
            <v>CR032</v>
          </cell>
          <cell r="D1124" t="str">
            <v>30</v>
          </cell>
          <cell r="E1124" t="str">
            <v>5700394600521</v>
          </cell>
          <cell r="F1124">
            <v>0</v>
          </cell>
          <cell r="G1124" t="str">
            <v>LB</v>
          </cell>
          <cell r="H1124">
            <v>0</v>
          </cell>
          <cell r="I1124" t="str">
            <v>LB</v>
          </cell>
          <cell r="J1124">
            <v>3602</v>
          </cell>
        </row>
        <row r="1125">
          <cell r="A1125">
            <v>91159211</v>
          </cell>
          <cell r="B1125" t="str">
            <v>CR32-2     AGA KUBE  4KW 50PEO</v>
          </cell>
          <cell r="C1125" t="str">
            <v>CR032</v>
          </cell>
          <cell r="D1125" t="str">
            <v>30</v>
          </cell>
          <cell r="E1125" t="str">
            <v>5700394600248</v>
          </cell>
          <cell r="F1125">
            <v>0</v>
          </cell>
          <cell r="G1125" t="str">
            <v>LB</v>
          </cell>
          <cell r="H1125">
            <v>0</v>
          </cell>
          <cell r="I1125" t="str">
            <v>LB</v>
          </cell>
          <cell r="J1125">
            <v>3520</v>
          </cell>
        </row>
        <row r="1126">
          <cell r="A1126">
            <v>98413236</v>
          </cell>
          <cell r="B1126" t="str">
            <v>CR32-14-2 A-G-A-V-HQQV 3x400D 50 HZ</v>
          </cell>
          <cell r="C1126" t="str">
            <v>CR032</v>
          </cell>
          <cell r="D1126" t="str">
            <v>30</v>
          </cell>
          <cell r="E1126" t="str">
            <v>5711494597956</v>
          </cell>
          <cell r="F1126">
            <v>878.32060799999988</v>
          </cell>
          <cell r="G1126" t="str">
            <v>LB</v>
          </cell>
          <cell r="H1126">
            <v>766.5463739999999</v>
          </cell>
          <cell r="I1126" t="str">
            <v>LB</v>
          </cell>
          <cell r="J1126">
            <v>21444</v>
          </cell>
        </row>
        <row r="1127">
          <cell r="A1127">
            <v>98413187</v>
          </cell>
          <cell r="B1127" t="str">
            <v>CR32-14-2 A-G-A-E-HQQE 3x400D 50 HZ</v>
          </cell>
          <cell r="C1127" t="str">
            <v>CR032</v>
          </cell>
          <cell r="D1127" t="str">
            <v>30</v>
          </cell>
          <cell r="E1127" t="str">
            <v>5711494597277</v>
          </cell>
          <cell r="F1127">
            <v>878.32060799999988</v>
          </cell>
          <cell r="G1127" t="str">
            <v>LB</v>
          </cell>
          <cell r="H1127">
            <v>766.5463739999999</v>
          </cell>
          <cell r="I1127" t="str">
            <v>LB</v>
          </cell>
          <cell r="J1127">
            <v>21362</v>
          </cell>
        </row>
        <row r="1128">
          <cell r="A1128">
            <v>91159262</v>
          </cell>
          <cell r="B1128" t="str">
            <v>CR32-14-2  AGA KUBV 30KW 50PEO</v>
          </cell>
          <cell r="C1128" t="str">
            <v>CR032</v>
          </cell>
          <cell r="D1128" t="str">
            <v>30</v>
          </cell>
          <cell r="E1128" t="str">
            <v>5700394600750</v>
          </cell>
          <cell r="F1128">
            <v>0</v>
          </cell>
          <cell r="G1128" t="str">
            <v>LB</v>
          </cell>
          <cell r="H1128">
            <v>0</v>
          </cell>
          <cell r="I1128" t="str">
            <v>LB</v>
          </cell>
          <cell r="J1128">
            <v>13003</v>
          </cell>
        </row>
        <row r="1129">
          <cell r="A1129">
            <v>91159234</v>
          </cell>
          <cell r="B1129" t="str">
            <v>CR32-14-2  AGA KUBE 30KW 50PEO</v>
          </cell>
          <cell r="C1129" t="str">
            <v>CR032</v>
          </cell>
          <cell r="D1129" t="str">
            <v>30</v>
          </cell>
          <cell r="E1129" t="str">
            <v>5700394600477</v>
          </cell>
          <cell r="F1129">
            <v>0</v>
          </cell>
          <cell r="G1129" t="str">
            <v>LB</v>
          </cell>
          <cell r="H1129">
            <v>0</v>
          </cell>
          <cell r="I1129" t="str">
            <v>LB</v>
          </cell>
          <cell r="J1129">
            <v>12921</v>
          </cell>
        </row>
        <row r="1130">
          <cell r="A1130">
            <v>98413237</v>
          </cell>
          <cell r="B1130" t="str">
            <v>CR32-14 A-G-A-V-HQQV 3x400D 50 HZ</v>
          </cell>
          <cell r="C1130" t="str">
            <v>CR032</v>
          </cell>
          <cell r="D1130" t="str">
            <v>30</v>
          </cell>
          <cell r="E1130" t="str">
            <v>5711494597987</v>
          </cell>
          <cell r="F1130">
            <v>878.32060799999988</v>
          </cell>
          <cell r="G1130" t="str">
            <v>LB</v>
          </cell>
          <cell r="H1130">
            <v>766.5463739999999</v>
          </cell>
          <cell r="I1130" t="str">
            <v>LB</v>
          </cell>
          <cell r="J1130">
            <v>21444</v>
          </cell>
        </row>
        <row r="1131">
          <cell r="A1131">
            <v>98413188</v>
          </cell>
          <cell r="B1131" t="str">
            <v>CR32-14 A-G-A-E-HQQE 3x400D 50 HZ</v>
          </cell>
          <cell r="C1131" t="str">
            <v>CR032</v>
          </cell>
          <cell r="D1131" t="str">
            <v>30</v>
          </cell>
          <cell r="E1131" t="str">
            <v>5711494597291</v>
          </cell>
          <cell r="F1131">
            <v>878.32060799999988</v>
          </cell>
          <cell r="G1131" t="str">
            <v>LB</v>
          </cell>
          <cell r="H1131">
            <v>766.5463739999999</v>
          </cell>
          <cell r="I1131" t="str">
            <v>LB</v>
          </cell>
          <cell r="J1131">
            <v>21362</v>
          </cell>
        </row>
        <row r="1132">
          <cell r="A1132">
            <v>91159263</v>
          </cell>
          <cell r="B1132" t="str">
            <v>CR32-14    AGA KUBV 30KW 50PEO</v>
          </cell>
          <cell r="C1132" t="str">
            <v>CR032</v>
          </cell>
          <cell r="D1132" t="str">
            <v>30</v>
          </cell>
          <cell r="E1132" t="str">
            <v>5700394600767</v>
          </cell>
          <cell r="F1132">
            <v>0</v>
          </cell>
          <cell r="G1132" t="str">
            <v>LB</v>
          </cell>
          <cell r="H1132">
            <v>0</v>
          </cell>
          <cell r="I1132" t="str">
            <v>LB</v>
          </cell>
          <cell r="J1132">
            <v>13003</v>
          </cell>
        </row>
        <row r="1133">
          <cell r="A1133">
            <v>91159235</v>
          </cell>
          <cell r="B1133" t="str">
            <v>CR32-14    AGA KUBE 30KW 50PEO</v>
          </cell>
          <cell r="C1133" t="str">
            <v>CR032</v>
          </cell>
          <cell r="D1133" t="str">
            <v>30</v>
          </cell>
          <cell r="E1133" t="str">
            <v>5700394600484</v>
          </cell>
          <cell r="F1133">
            <v>0</v>
          </cell>
          <cell r="G1133" t="str">
            <v>LB</v>
          </cell>
          <cell r="H1133">
            <v>0</v>
          </cell>
          <cell r="I1133" t="str">
            <v>LB</v>
          </cell>
          <cell r="J1133">
            <v>12921</v>
          </cell>
        </row>
        <row r="1134">
          <cell r="A1134">
            <v>98413234</v>
          </cell>
          <cell r="B1134" t="str">
            <v>CR32-13-2 A-G-A-V-HQQV 3x400D 50 HZ</v>
          </cell>
          <cell r="C1134" t="str">
            <v>CR032</v>
          </cell>
          <cell r="D1134" t="str">
            <v>30</v>
          </cell>
          <cell r="E1134" t="str">
            <v>5711494597918</v>
          </cell>
          <cell r="F1134">
            <v>871.04536199999995</v>
          </cell>
          <cell r="G1134" t="str">
            <v>LB</v>
          </cell>
          <cell r="H1134">
            <v>759.27112799999986</v>
          </cell>
          <cell r="I1134" t="str">
            <v>LB</v>
          </cell>
          <cell r="J1134">
            <v>21173</v>
          </cell>
        </row>
        <row r="1135">
          <cell r="A1135">
            <v>98413185</v>
          </cell>
          <cell r="B1135" t="str">
            <v>CR32-13-2 A-G-A-E-HQQE 3x400D 50 HZ</v>
          </cell>
          <cell r="C1135" t="str">
            <v>CR032</v>
          </cell>
          <cell r="D1135" t="str">
            <v>30</v>
          </cell>
          <cell r="E1135" t="str">
            <v>5711494597239</v>
          </cell>
          <cell r="F1135">
            <v>871.04536199999995</v>
          </cell>
          <cell r="G1135" t="str">
            <v>LB</v>
          </cell>
          <cell r="H1135">
            <v>759.27112799999986</v>
          </cell>
          <cell r="I1135" t="str">
            <v>LB</v>
          </cell>
          <cell r="J1135">
            <v>21091</v>
          </cell>
        </row>
        <row r="1136">
          <cell r="A1136">
            <v>91159260</v>
          </cell>
          <cell r="B1136" t="str">
            <v>CR32-13-2  AGA KUBV 30KW 50PEO</v>
          </cell>
          <cell r="C1136" t="str">
            <v>CR032</v>
          </cell>
          <cell r="D1136" t="str">
            <v>30</v>
          </cell>
          <cell r="E1136" t="str">
            <v>5700394600736</v>
          </cell>
          <cell r="F1136">
            <v>0</v>
          </cell>
          <cell r="G1136" t="str">
            <v>LB</v>
          </cell>
          <cell r="H1136">
            <v>0</v>
          </cell>
          <cell r="I1136" t="str">
            <v>LB</v>
          </cell>
          <cell r="J1136">
            <v>12732</v>
          </cell>
        </row>
        <row r="1137">
          <cell r="A1137">
            <v>91159232</v>
          </cell>
          <cell r="B1137" t="str">
            <v>CR32-13-2  AGA KUBE 30KW 50PEO</v>
          </cell>
          <cell r="C1137" t="str">
            <v>CR032</v>
          </cell>
          <cell r="D1137" t="str">
            <v>30</v>
          </cell>
          <cell r="E1137" t="str">
            <v>5700394600453</v>
          </cell>
          <cell r="F1137">
            <v>0</v>
          </cell>
          <cell r="G1137" t="str">
            <v>LB</v>
          </cell>
          <cell r="H1137">
            <v>0</v>
          </cell>
          <cell r="I1137" t="str">
            <v>LB</v>
          </cell>
          <cell r="J1137">
            <v>12650</v>
          </cell>
        </row>
        <row r="1138">
          <cell r="A1138">
            <v>98413235</v>
          </cell>
          <cell r="B1138" t="str">
            <v>CR32-13 A-G-A-V-HQQV 3x400D 50 HZ</v>
          </cell>
          <cell r="C1138" t="str">
            <v>CR032</v>
          </cell>
          <cell r="D1138" t="str">
            <v>30</v>
          </cell>
          <cell r="E1138" t="str">
            <v>5711494597932</v>
          </cell>
          <cell r="F1138">
            <v>871.04536199999995</v>
          </cell>
          <cell r="G1138" t="str">
            <v>LB</v>
          </cell>
          <cell r="H1138">
            <v>759.27112799999986</v>
          </cell>
          <cell r="I1138" t="str">
            <v>LB</v>
          </cell>
          <cell r="J1138">
            <v>21173</v>
          </cell>
        </row>
        <row r="1139">
          <cell r="A1139">
            <v>98413186</v>
          </cell>
          <cell r="B1139" t="str">
            <v>CR32-13 A-G-A-E-HQQE 3x400D 50 HZ</v>
          </cell>
          <cell r="C1139" t="str">
            <v>CR032</v>
          </cell>
          <cell r="D1139" t="str">
            <v>30</v>
          </cell>
          <cell r="E1139" t="str">
            <v>5711494597253</v>
          </cell>
          <cell r="F1139">
            <v>871.04536199999995</v>
          </cell>
          <cell r="G1139" t="str">
            <v>LB</v>
          </cell>
          <cell r="H1139">
            <v>759.27112799999986</v>
          </cell>
          <cell r="I1139" t="str">
            <v>LB</v>
          </cell>
          <cell r="J1139">
            <v>21091</v>
          </cell>
        </row>
        <row r="1140">
          <cell r="A1140">
            <v>91159261</v>
          </cell>
          <cell r="B1140" t="str">
            <v>CR32-13    AGA KUBV 30KW 50PEO</v>
          </cell>
          <cell r="C1140" t="str">
            <v>CR032</v>
          </cell>
          <cell r="D1140" t="str">
            <v>30</v>
          </cell>
          <cell r="E1140" t="str">
            <v>5700394600743</v>
          </cell>
          <cell r="F1140">
            <v>0</v>
          </cell>
          <cell r="G1140" t="str">
            <v>LB</v>
          </cell>
          <cell r="H1140">
            <v>0</v>
          </cell>
          <cell r="I1140" t="str">
            <v>LB</v>
          </cell>
          <cell r="J1140">
            <v>12732</v>
          </cell>
        </row>
        <row r="1141">
          <cell r="A1141">
            <v>91159233</v>
          </cell>
          <cell r="B1141" t="str">
            <v>CR32-13    AGA KUBE 30KW 50PEO</v>
          </cell>
          <cell r="C1141" t="str">
            <v>CR032</v>
          </cell>
          <cell r="D1141" t="str">
            <v>30</v>
          </cell>
          <cell r="E1141" t="str">
            <v>5700394600460</v>
          </cell>
          <cell r="F1141">
            <v>0</v>
          </cell>
          <cell r="G1141" t="str">
            <v>LB</v>
          </cell>
          <cell r="H1141">
            <v>0</v>
          </cell>
          <cell r="I1141" t="str">
            <v>LB</v>
          </cell>
          <cell r="J1141">
            <v>12650</v>
          </cell>
        </row>
        <row r="1142">
          <cell r="A1142">
            <v>98413231</v>
          </cell>
          <cell r="B1142" t="str">
            <v>CR32-12-2 A-G-A-V-HQQV 3x230/400 50 HZ</v>
          </cell>
          <cell r="C1142" t="str">
            <v>CR032</v>
          </cell>
          <cell r="D1142" t="str">
            <v>30</v>
          </cell>
          <cell r="E1142" t="str">
            <v>5711494597857</v>
          </cell>
          <cell r="F1142">
            <v>591.94046999999989</v>
          </cell>
          <cell r="G1142" t="str">
            <v>LB</v>
          </cell>
          <cell r="H1142">
            <v>492.95303199999995</v>
          </cell>
          <cell r="I1142" t="str">
            <v>LB</v>
          </cell>
          <cell r="J1142">
            <v>17483</v>
          </cell>
        </row>
        <row r="1143">
          <cell r="A1143">
            <v>98413183</v>
          </cell>
          <cell r="B1143" t="str">
            <v>CR32-12-2 A-G-A-E-HQQE 3x230/400 50 HZ</v>
          </cell>
          <cell r="C1143" t="str">
            <v>CR032</v>
          </cell>
          <cell r="D1143" t="str">
            <v>30</v>
          </cell>
          <cell r="E1143" t="str">
            <v>5711494597185</v>
          </cell>
          <cell r="F1143">
            <v>591.94046999999989</v>
          </cell>
          <cell r="G1143" t="str">
            <v>LB</v>
          </cell>
          <cell r="H1143">
            <v>492.95303199999995</v>
          </cell>
          <cell r="I1143" t="str">
            <v>LB</v>
          </cell>
          <cell r="J1143">
            <v>17401</v>
          </cell>
        </row>
        <row r="1144">
          <cell r="A1144">
            <v>91159258</v>
          </cell>
          <cell r="B1144" t="str">
            <v>CR32-12-2  AGA KUBV 22KW 50PEO</v>
          </cell>
          <cell r="C1144" t="str">
            <v>CR032</v>
          </cell>
          <cell r="D1144" t="str">
            <v>30</v>
          </cell>
          <cell r="E1144" t="str">
            <v>5700394600712</v>
          </cell>
          <cell r="F1144">
            <v>0</v>
          </cell>
          <cell r="G1144" t="str">
            <v>LB</v>
          </cell>
          <cell r="H1144">
            <v>0</v>
          </cell>
          <cell r="I1144" t="str">
            <v>LB</v>
          </cell>
          <cell r="J1144">
            <v>12333</v>
          </cell>
        </row>
        <row r="1145">
          <cell r="A1145">
            <v>91159230</v>
          </cell>
          <cell r="B1145" t="str">
            <v>CR32-12-2  AGA KUBE 22KW 50PEO</v>
          </cell>
          <cell r="C1145" t="str">
            <v>CR032</v>
          </cell>
          <cell r="D1145" t="str">
            <v>30</v>
          </cell>
          <cell r="E1145" t="str">
            <v>5700394600439</v>
          </cell>
          <cell r="F1145">
            <v>0</v>
          </cell>
          <cell r="G1145" t="str">
            <v>LB</v>
          </cell>
          <cell r="H1145">
            <v>0</v>
          </cell>
          <cell r="I1145" t="str">
            <v>LB</v>
          </cell>
          <cell r="J1145">
            <v>12251</v>
          </cell>
        </row>
        <row r="1146">
          <cell r="A1146">
            <v>98413233</v>
          </cell>
          <cell r="B1146" t="str">
            <v>CR32-12 A-G-A-V-HQQV 3x230/400 50 HZ</v>
          </cell>
          <cell r="C1146" t="str">
            <v>CR032</v>
          </cell>
          <cell r="D1146" t="str">
            <v>30</v>
          </cell>
          <cell r="E1146" t="str">
            <v>5711494597895</v>
          </cell>
          <cell r="F1146">
            <v>591.94046999999989</v>
          </cell>
          <cell r="G1146" t="str">
            <v>LB</v>
          </cell>
          <cell r="H1146">
            <v>492.95303199999995</v>
          </cell>
          <cell r="I1146" t="str">
            <v>LB</v>
          </cell>
          <cell r="J1146">
            <v>17483</v>
          </cell>
        </row>
        <row r="1147">
          <cell r="A1147">
            <v>98413184</v>
          </cell>
          <cell r="B1147" t="str">
            <v>CR32-12 A-G-A-E-HQQE 3x230/400 50 HZ</v>
          </cell>
          <cell r="C1147" t="str">
            <v>CR032</v>
          </cell>
          <cell r="D1147" t="str">
            <v>30</v>
          </cell>
          <cell r="E1147" t="str">
            <v>5711494597208</v>
          </cell>
          <cell r="F1147">
            <v>591.94046999999989</v>
          </cell>
          <cell r="G1147" t="str">
            <v>LB</v>
          </cell>
          <cell r="H1147">
            <v>492.95303199999995</v>
          </cell>
          <cell r="I1147" t="str">
            <v>LB</v>
          </cell>
          <cell r="J1147">
            <v>17401</v>
          </cell>
        </row>
        <row r="1148">
          <cell r="A1148">
            <v>91159259</v>
          </cell>
          <cell r="B1148" t="str">
            <v>CR32-12    AGA KUBV 22KW 50PEO</v>
          </cell>
          <cell r="C1148" t="str">
            <v>CR032</v>
          </cell>
          <cell r="D1148" t="str">
            <v>30</v>
          </cell>
          <cell r="E1148" t="str">
            <v>5700394600729</v>
          </cell>
          <cell r="F1148">
            <v>0</v>
          </cell>
          <cell r="G1148" t="str">
            <v>LB</v>
          </cell>
          <cell r="H1148">
            <v>0</v>
          </cell>
          <cell r="I1148" t="str">
            <v>LB</v>
          </cell>
          <cell r="J1148">
            <v>12333</v>
          </cell>
        </row>
        <row r="1149">
          <cell r="A1149">
            <v>97756416</v>
          </cell>
          <cell r="B1149" t="str">
            <v>CR32-11-2 A-G-A-V-HQQV 3x230/460 60 HZ</v>
          </cell>
          <cell r="C1149" t="str">
            <v>CR032</v>
          </cell>
          <cell r="D1149" t="str">
            <v>30</v>
          </cell>
          <cell r="E1149" t="str">
            <v>5710623814889</v>
          </cell>
          <cell r="F1149">
            <v>788.41620439999997</v>
          </cell>
          <cell r="G1149" t="str">
            <v>LB</v>
          </cell>
          <cell r="H1149">
            <v>770.51468999999997</v>
          </cell>
          <cell r="I1149" t="str">
            <v>LB</v>
          </cell>
          <cell r="J1149">
            <v>22416</v>
          </cell>
        </row>
        <row r="1150">
          <cell r="A1150">
            <v>97756415</v>
          </cell>
          <cell r="B1150" t="str">
            <v>CR32-11-2 A-G-A-V-HQQV 3x230/460 60 HZ</v>
          </cell>
          <cell r="C1150" t="str">
            <v>CR032</v>
          </cell>
          <cell r="D1150" t="str">
            <v>30</v>
          </cell>
          <cell r="E1150" t="str">
            <v>5710623814858</v>
          </cell>
          <cell r="F1150">
            <v>660.28368999999998</v>
          </cell>
          <cell r="G1150" t="str">
            <v>LB</v>
          </cell>
          <cell r="H1150">
            <v>642.38217559999998</v>
          </cell>
          <cell r="I1150" t="str">
            <v>LB</v>
          </cell>
          <cell r="J1150">
            <v>18207</v>
          </cell>
        </row>
        <row r="1151">
          <cell r="A1151">
            <v>98413229</v>
          </cell>
          <cell r="B1151" t="str">
            <v>CR32-11-2 A-G-A-V-HQQV 3x230/400 50 HZ</v>
          </cell>
          <cell r="C1151" t="str">
            <v>CR032</v>
          </cell>
          <cell r="D1151" t="str">
            <v>30</v>
          </cell>
          <cell r="E1151" t="str">
            <v>5711494597819</v>
          </cell>
          <cell r="F1151">
            <v>584.66522399999997</v>
          </cell>
          <cell r="G1151" t="str">
            <v>LB</v>
          </cell>
          <cell r="H1151">
            <v>485.67778599999997</v>
          </cell>
          <cell r="I1151" t="str">
            <v>LB</v>
          </cell>
          <cell r="J1151">
            <v>17070</v>
          </cell>
        </row>
        <row r="1152">
          <cell r="A1152">
            <v>97756413</v>
          </cell>
          <cell r="B1152" t="str">
            <v>CR32-11-2 A-G-A-E-HQQE 3x230/460 60 HZ</v>
          </cell>
          <cell r="C1152" t="str">
            <v>CR032</v>
          </cell>
          <cell r="D1152" t="str">
            <v>30</v>
          </cell>
          <cell r="E1152" t="str">
            <v>5710623814810</v>
          </cell>
          <cell r="F1152">
            <v>788.41620439999997</v>
          </cell>
          <cell r="G1152" t="str">
            <v>LB</v>
          </cell>
          <cell r="H1152">
            <v>770.51468999999997</v>
          </cell>
          <cell r="I1152" t="str">
            <v>LB</v>
          </cell>
          <cell r="J1152">
            <v>22334</v>
          </cell>
        </row>
        <row r="1153">
          <cell r="A1153">
            <v>97756412</v>
          </cell>
          <cell r="B1153" t="str">
            <v>CR32-11-2 A-G-A-E-HQQE 3x230/460 60 HZ</v>
          </cell>
          <cell r="C1153" t="str">
            <v>CR032</v>
          </cell>
          <cell r="D1153" t="str">
            <v>30</v>
          </cell>
          <cell r="E1153" t="str">
            <v>5710623814780</v>
          </cell>
          <cell r="F1153">
            <v>660.28368999999998</v>
          </cell>
          <cell r="G1153" t="str">
            <v>LB</v>
          </cell>
          <cell r="H1153">
            <v>642.38217559999998</v>
          </cell>
          <cell r="I1153" t="str">
            <v>LB</v>
          </cell>
          <cell r="J1153">
            <v>18125</v>
          </cell>
        </row>
        <row r="1154">
          <cell r="A1154">
            <v>98413181</v>
          </cell>
          <cell r="B1154" t="str">
            <v>CR32-11-2 A-G-A-E-HQQE 3x230/400 50 HZ</v>
          </cell>
          <cell r="C1154" t="str">
            <v>CR032</v>
          </cell>
          <cell r="D1154" t="str">
            <v>30</v>
          </cell>
          <cell r="E1154" t="str">
            <v>5711494597147</v>
          </cell>
          <cell r="F1154">
            <v>584.66522399999997</v>
          </cell>
          <cell r="G1154" t="str">
            <v>LB</v>
          </cell>
          <cell r="H1154">
            <v>485.67778599999997</v>
          </cell>
          <cell r="I1154" t="str">
            <v>LB</v>
          </cell>
          <cell r="J1154">
            <v>16988</v>
          </cell>
        </row>
        <row r="1155">
          <cell r="A1155">
            <v>96977722</v>
          </cell>
          <cell r="B1155" t="str">
            <v>CR32-11-2 A-G-A-E-HQQE 324/326TSC 60 HZ</v>
          </cell>
          <cell r="C1155" t="str">
            <v>CR032</v>
          </cell>
          <cell r="D1155" t="str">
            <v>30</v>
          </cell>
          <cell r="E1155" t="str">
            <v>5700315186691</v>
          </cell>
          <cell r="F1155">
            <v>232.85196439999999</v>
          </cell>
          <cell r="G1155" t="str">
            <v>LB</v>
          </cell>
          <cell r="H1155">
            <v>214.95044999999999</v>
          </cell>
          <cell r="I1155" t="str">
            <v>LB</v>
          </cell>
          <cell r="J1155">
            <v>11838</v>
          </cell>
        </row>
        <row r="1156">
          <cell r="A1156">
            <v>91159256</v>
          </cell>
          <cell r="B1156" t="str">
            <v>CR32-11-2  AGA KUBV 22KW 50PEO</v>
          </cell>
          <cell r="C1156" t="str">
            <v>CR032</v>
          </cell>
          <cell r="D1156" t="str">
            <v>30</v>
          </cell>
          <cell r="E1156" t="str">
            <v>5700394600699</v>
          </cell>
          <cell r="F1156">
            <v>0</v>
          </cell>
          <cell r="G1156" t="str">
            <v>LB</v>
          </cell>
          <cell r="H1156">
            <v>0</v>
          </cell>
          <cell r="I1156" t="str">
            <v>LB</v>
          </cell>
          <cell r="J1156">
            <v>11920</v>
          </cell>
        </row>
        <row r="1157">
          <cell r="A1157">
            <v>91159228</v>
          </cell>
          <cell r="B1157" t="str">
            <v>CR32-11-2  AGA KUBE 22KW 50PEO</v>
          </cell>
          <cell r="C1157" t="str">
            <v>CR032</v>
          </cell>
          <cell r="D1157" t="str">
            <v>30</v>
          </cell>
          <cell r="E1157" t="str">
            <v>5700394600415</v>
          </cell>
          <cell r="F1157">
            <v>0</v>
          </cell>
          <cell r="G1157" t="str">
            <v>LB</v>
          </cell>
          <cell r="H1157">
            <v>0</v>
          </cell>
          <cell r="I1157" t="str">
            <v>LB</v>
          </cell>
          <cell r="J1157">
            <v>11838</v>
          </cell>
        </row>
        <row r="1158">
          <cell r="A1158">
            <v>97743214</v>
          </cell>
          <cell r="B1158" t="str">
            <v>CR32-1-1 A-G-A-V-HQQV 3x230/460 60 HZ</v>
          </cell>
          <cell r="C1158" t="str">
            <v>CR032</v>
          </cell>
          <cell r="D1158" t="str">
            <v>30</v>
          </cell>
          <cell r="E1158" t="str">
            <v>5710623582511</v>
          </cell>
          <cell r="F1158">
            <v>208.55705199999997</v>
          </cell>
          <cell r="G1158" t="str">
            <v>LB</v>
          </cell>
          <cell r="H1158">
            <v>190.6555376</v>
          </cell>
          <cell r="I1158" t="str">
            <v>LB</v>
          </cell>
          <cell r="J1158">
            <v>3744</v>
          </cell>
        </row>
        <row r="1159">
          <cell r="A1159">
            <v>98413189</v>
          </cell>
          <cell r="B1159" t="str">
            <v>CR32-1-1 A-G-A-V-HQQV 3x230/400 50 HZ</v>
          </cell>
          <cell r="C1159" t="str">
            <v>CR032</v>
          </cell>
          <cell r="D1159" t="str">
            <v>30</v>
          </cell>
          <cell r="E1159" t="str">
            <v>5711494597314</v>
          </cell>
          <cell r="F1159">
            <v>192.46332599999997</v>
          </cell>
          <cell r="G1159" t="str">
            <v>LB</v>
          </cell>
          <cell r="H1159">
            <v>141.97752800000001</v>
          </cell>
          <cell r="I1159" t="str">
            <v>LB</v>
          </cell>
          <cell r="J1159">
            <v>3099</v>
          </cell>
        </row>
        <row r="1160">
          <cell r="A1160">
            <v>98413230</v>
          </cell>
          <cell r="B1160" t="str">
            <v>CR32-11 A-G-A-V-HQQV 3x230/400 50 HZ</v>
          </cell>
          <cell r="C1160" t="str">
            <v>CR032</v>
          </cell>
          <cell r="D1160" t="str">
            <v>30</v>
          </cell>
          <cell r="E1160" t="str">
            <v>5711494597833</v>
          </cell>
          <cell r="F1160">
            <v>584.66522399999997</v>
          </cell>
          <cell r="G1160" t="str">
            <v>LB</v>
          </cell>
          <cell r="H1160">
            <v>485.67778599999997</v>
          </cell>
          <cell r="I1160" t="str">
            <v>LB</v>
          </cell>
          <cell r="J1160">
            <v>17070</v>
          </cell>
        </row>
        <row r="1161">
          <cell r="A1161">
            <v>97771745</v>
          </cell>
          <cell r="B1161" t="str">
            <v>CR32-1-1 A-G-A-V-HQQV 1x230 60 HZ</v>
          </cell>
          <cell r="C1161" t="str">
            <v>CR032</v>
          </cell>
          <cell r="D1161" t="str">
            <v>30</v>
          </cell>
          <cell r="E1161" t="str">
            <v>5710624109175</v>
          </cell>
          <cell r="F1161">
            <v>228.11203139999998</v>
          </cell>
          <cell r="G1161" t="str">
            <v>LB</v>
          </cell>
          <cell r="H1161">
            <v>210.21051699999998</v>
          </cell>
          <cell r="I1161" t="str">
            <v>LB</v>
          </cell>
          <cell r="J1161">
            <v>4595</v>
          </cell>
        </row>
        <row r="1162">
          <cell r="A1162">
            <v>96416369</v>
          </cell>
          <cell r="B1162" t="str">
            <v>CR32-1-1 A-G-A-V-HQQV 182/184TC 60 HZ</v>
          </cell>
          <cell r="C1162" t="str">
            <v>CR032</v>
          </cell>
          <cell r="D1162" t="str">
            <v>30</v>
          </cell>
          <cell r="E1162" t="str">
            <v>5700390669379</v>
          </cell>
          <cell r="F1162">
            <v>126.80974239999999</v>
          </cell>
          <cell r="G1162" t="str">
            <v>LB</v>
          </cell>
          <cell r="H1162">
            <v>108.90822799999999</v>
          </cell>
          <cell r="I1162" t="str">
            <v>LB</v>
          </cell>
          <cell r="J1162">
            <v>2405</v>
          </cell>
        </row>
        <row r="1163">
          <cell r="A1163">
            <v>97743199</v>
          </cell>
          <cell r="B1163" t="str">
            <v>CR32-1-1 A-G-A-E-HQQE 3x230/460 60 HZ</v>
          </cell>
          <cell r="C1163" t="str">
            <v>CR032</v>
          </cell>
          <cell r="D1163" t="str">
            <v>30</v>
          </cell>
          <cell r="E1163" t="str">
            <v>5710623582405</v>
          </cell>
          <cell r="F1163">
            <v>208.55705199999997</v>
          </cell>
          <cell r="G1163" t="str">
            <v>LB</v>
          </cell>
          <cell r="H1163">
            <v>190.6555376</v>
          </cell>
          <cell r="I1163" t="str">
            <v>LB</v>
          </cell>
          <cell r="J1163">
            <v>3662</v>
          </cell>
        </row>
        <row r="1164">
          <cell r="A1164">
            <v>98413155</v>
          </cell>
          <cell r="B1164" t="str">
            <v>CR32-1-1 A-G-A-E-HQQE 3x230/400 50 HZ</v>
          </cell>
          <cell r="C1164" t="str">
            <v>CR032</v>
          </cell>
          <cell r="D1164" t="str">
            <v>30</v>
          </cell>
          <cell r="E1164" t="str">
            <v>5711494596638</v>
          </cell>
          <cell r="F1164">
            <v>192.46332599999997</v>
          </cell>
          <cell r="G1164" t="str">
            <v>LB</v>
          </cell>
          <cell r="H1164">
            <v>141.97752800000001</v>
          </cell>
          <cell r="I1164" t="str">
            <v>LB</v>
          </cell>
          <cell r="J1164">
            <v>3017</v>
          </cell>
        </row>
        <row r="1165">
          <cell r="A1165">
            <v>98413182</v>
          </cell>
          <cell r="B1165" t="str">
            <v>CR32-11 A-G-A-E-HQQE 3x230/400 50 HZ</v>
          </cell>
          <cell r="C1165" t="str">
            <v>CR032</v>
          </cell>
          <cell r="D1165" t="str">
            <v>30</v>
          </cell>
          <cell r="E1165" t="str">
            <v>5711494597161</v>
          </cell>
          <cell r="F1165">
            <v>584.66522399999997</v>
          </cell>
          <cell r="G1165" t="str">
            <v>LB</v>
          </cell>
          <cell r="H1165">
            <v>485.67778599999997</v>
          </cell>
          <cell r="I1165" t="str">
            <v>LB</v>
          </cell>
          <cell r="J1165">
            <v>16988</v>
          </cell>
        </row>
        <row r="1166">
          <cell r="A1166">
            <v>97771741</v>
          </cell>
          <cell r="B1166" t="str">
            <v>CR32-1-1 A-G-A-E-HQQE 1x230 60 HZ</v>
          </cell>
          <cell r="C1166" t="str">
            <v>CR032</v>
          </cell>
          <cell r="D1166" t="str">
            <v>30</v>
          </cell>
          <cell r="E1166" t="str">
            <v>5710624109090</v>
          </cell>
          <cell r="F1166">
            <v>228.11203139999998</v>
          </cell>
          <cell r="G1166" t="str">
            <v>LB</v>
          </cell>
          <cell r="H1166">
            <v>210.21051699999998</v>
          </cell>
          <cell r="I1166" t="str">
            <v>LB</v>
          </cell>
          <cell r="J1166">
            <v>4513</v>
          </cell>
        </row>
        <row r="1167">
          <cell r="A1167">
            <v>91159236</v>
          </cell>
          <cell r="B1167" t="str">
            <v>CR32-1-1   AGA KUBV 1.5K 50PEO</v>
          </cell>
          <cell r="C1167" t="str">
            <v>CR032</v>
          </cell>
          <cell r="D1167" t="str">
            <v>30</v>
          </cell>
          <cell r="E1167" t="str">
            <v>5700394600491</v>
          </cell>
          <cell r="F1167">
            <v>0</v>
          </cell>
          <cell r="G1167" t="str">
            <v>LB</v>
          </cell>
          <cell r="H1167">
            <v>0</v>
          </cell>
          <cell r="I1167" t="str">
            <v>LB</v>
          </cell>
          <cell r="J1167">
            <v>2405</v>
          </cell>
        </row>
        <row r="1168">
          <cell r="A1168">
            <v>91159208</v>
          </cell>
          <cell r="B1168" t="str">
            <v>CR32-1-1   AGA HQQE 1.5K 50PEO</v>
          </cell>
          <cell r="C1168" t="str">
            <v>CR032</v>
          </cell>
          <cell r="D1168" t="str">
            <v>30</v>
          </cell>
          <cell r="E1168" t="str">
            <v>5700394600217</v>
          </cell>
          <cell r="F1168">
            <v>0</v>
          </cell>
          <cell r="G1168" t="str">
            <v>LB</v>
          </cell>
          <cell r="H1168">
            <v>0</v>
          </cell>
          <cell r="I1168" t="str">
            <v>LB</v>
          </cell>
          <cell r="J1168">
            <v>2323</v>
          </cell>
        </row>
        <row r="1169">
          <cell r="A1169">
            <v>91159257</v>
          </cell>
          <cell r="B1169" t="str">
            <v>CR32-11    AGA KUBV 22KW 50PEO</v>
          </cell>
          <cell r="C1169" t="str">
            <v>CR032</v>
          </cell>
          <cell r="D1169" t="str">
            <v>30</v>
          </cell>
          <cell r="E1169" t="str">
            <v>5700394600705</v>
          </cell>
          <cell r="F1169">
            <v>0</v>
          </cell>
          <cell r="G1169" t="str">
            <v>LB</v>
          </cell>
          <cell r="H1169">
            <v>0</v>
          </cell>
          <cell r="I1169" t="str">
            <v>LB</v>
          </cell>
          <cell r="J1169">
            <v>11920</v>
          </cell>
        </row>
        <row r="1170">
          <cell r="A1170">
            <v>91159229</v>
          </cell>
          <cell r="B1170" t="str">
            <v>CR32-11    AGA KUBE 22KW 50PEO</v>
          </cell>
          <cell r="C1170" t="str">
            <v>CR032</v>
          </cell>
          <cell r="D1170" t="str">
            <v>30</v>
          </cell>
          <cell r="E1170" t="str">
            <v>5700394600422</v>
          </cell>
          <cell r="F1170">
            <v>0</v>
          </cell>
          <cell r="G1170" t="str">
            <v>LB</v>
          </cell>
          <cell r="H1170">
            <v>0</v>
          </cell>
          <cell r="I1170" t="str">
            <v>LB</v>
          </cell>
          <cell r="J1170">
            <v>11838</v>
          </cell>
        </row>
        <row r="1171">
          <cell r="A1171">
            <v>97786894</v>
          </cell>
          <cell r="B1171" t="str">
            <v>CR32-10-2 K-G-A-E-HQQE 3x230/460 60 HZ</v>
          </cell>
          <cell r="C1171" t="str">
            <v>CR032</v>
          </cell>
          <cell r="D1171" t="str">
            <v>3L</v>
          </cell>
          <cell r="E1171" t="str">
            <v>5710624712917</v>
          </cell>
          <cell r="F1171">
            <v>780.70003439999994</v>
          </cell>
          <cell r="G1171" t="str">
            <v>LB</v>
          </cell>
          <cell r="H1171">
            <v>762.79851999999994</v>
          </cell>
          <cell r="I1171" t="str">
            <v>LB</v>
          </cell>
          <cell r="J1171">
            <v>22328</v>
          </cell>
        </row>
        <row r="1172">
          <cell r="A1172">
            <v>99147104</v>
          </cell>
          <cell r="B1172" t="str">
            <v>CR32-10-2 A-G-A-V-HQQV 3x230/460 60 HZ</v>
          </cell>
          <cell r="C1172" t="str">
            <v>CR032</v>
          </cell>
          <cell r="D1172" t="str">
            <v>30</v>
          </cell>
          <cell r="E1172" t="str">
            <v>5712607625306</v>
          </cell>
          <cell r="F1172">
            <v>712.35681439999996</v>
          </cell>
          <cell r="G1172" t="str">
            <v>LB</v>
          </cell>
          <cell r="H1172">
            <v>694.45529999999997</v>
          </cell>
          <cell r="I1172" t="str">
            <v>LB</v>
          </cell>
          <cell r="J1172">
            <v>19191</v>
          </cell>
        </row>
        <row r="1173">
          <cell r="A1173">
            <v>99140323</v>
          </cell>
          <cell r="B1173" t="str">
            <v>CR32-10-2 A-G-A-V-HQQV 3x230/460 60 HZ</v>
          </cell>
          <cell r="C1173" t="str">
            <v>CR032</v>
          </cell>
          <cell r="D1173" t="str">
            <v>06</v>
          </cell>
          <cell r="E1173" t="str">
            <v>5712607499754</v>
          </cell>
          <cell r="F1173">
            <v>602.14786059999994</v>
          </cell>
          <cell r="G1173" t="str">
            <v>LB</v>
          </cell>
          <cell r="H1173">
            <v>584.24634619999995</v>
          </cell>
          <cell r="I1173" t="str">
            <v>LB</v>
          </cell>
          <cell r="J1173">
            <v>17632</v>
          </cell>
        </row>
        <row r="1174">
          <cell r="A1174">
            <v>98413227</v>
          </cell>
          <cell r="B1174" t="str">
            <v>CR32-10-2 A-G-A-V-HQQV 3x230/400 50 HZ</v>
          </cell>
          <cell r="C1174" t="str">
            <v>CR032</v>
          </cell>
          <cell r="D1174" t="str">
            <v>30</v>
          </cell>
          <cell r="E1174" t="str">
            <v>5711494597772</v>
          </cell>
          <cell r="F1174">
            <v>530.43157199999996</v>
          </cell>
          <cell r="G1174" t="str">
            <v>LB</v>
          </cell>
          <cell r="H1174">
            <v>444.89231599999999</v>
          </cell>
          <cell r="I1174" t="str">
            <v>LB</v>
          </cell>
          <cell r="J1174">
            <v>15185</v>
          </cell>
        </row>
        <row r="1175">
          <cell r="A1175">
            <v>99170795</v>
          </cell>
          <cell r="B1175" t="str">
            <v>CR32-10-2 A-G-A-V-HQQV 324/326TSC 60 HZ</v>
          </cell>
          <cell r="C1175" t="str">
            <v>CR032</v>
          </cell>
          <cell r="D1175">
            <v>30</v>
          </cell>
          <cell r="E1175" t="str">
            <v>5712608039775</v>
          </cell>
          <cell r="F1175">
            <v>209.05970535999998</v>
          </cell>
          <cell r="G1175" t="str">
            <v>LB</v>
          </cell>
          <cell r="H1175">
            <v>191.15819095999998</v>
          </cell>
          <cell r="I1175" t="str">
            <v>LB</v>
          </cell>
          <cell r="J1175">
            <v>11345</v>
          </cell>
        </row>
        <row r="1176">
          <cell r="A1176">
            <v>99170793</v>
          </cell>
          <cell r="B1176" t="str">
            <v>CR32-10-2 A-G-A-E-HQQE324/326TSC 60 HZ</v>
          </cell>
          <cell r="C1176" t="str">
            <v>CR032</v>
          </cell>
          <cell r="D1176">
            <v>30</v>
          </cell>
          <cell r="E1176" t="str">
            <v>5712608039751</v>
          </cell>
          <cell r="F1176">
            <v>209.05970535999998</v>
          </cell>
          <cell r="G1176" t="str">
            <v>LB</v>
          </cell>
          <cell r="H1176">
            <v>191.15819095999998</v>
          </cell>
          <cell r="I1176" t="str">
            <v>LB</v>
          </cell>
          <cell r="J1176">
            <v>11263</v>
          </cell>
        </row>
        <row r="1177">
          <cell r="A1177">
            <v>98680608</v>
          </cell>
          <cell r="B1177" t="str">
            <v>CR32-10-2 A-G-A-E-HQQE 3x230/460 60 HZ</v>
          </cell>
          <cell r="C1177" t="str">
            <v>CR032</v>
          </cell>
          <cell r="D1177" t="str">
            <v>30</v>
          </cell>
          <cell r="E1177" t="str">
            <v>5711499506335</v>
          </cell>
          <cell r="F1177">
            <v>712.35681439999996</v>
          </cell>
          <cell r="G1177" t="str">
            <v>LB</v>
          </cell>
          <cell r="H1177">
            <v>694.45529999999997</v>
          </cell>
          <cell r="I1177" t="str">
            <v>LB</v>
          </cell>
          <cell r="J1177">
            <v>19109</v>
          </cell>
        </row>
        <row r="1178">
          <cell r="A1178">
            <v>96691645</v>
          </cell>
          <cell r="B1178" t="str">
            <v>CR32-10-2 A-G-A-E-HQQE 3x230/460 60 HZ</v>
          </cell>
          <cell r="C1178" t="str">
            <v>CR032</v>
          </cell>
          <cell r="D1178" t="str">
            <v>30</v>
          </cell>
          <cell r="E1178" t="str">
            <v>5700837270854</v>
          </cell>
          <cell r="F1178">
            <v>602.14786059999994</v>
          </cell>
          <cell r="G1178" t="str">
            <v>LB</v>
          </cell>
          <cell r="H1178">
            <v>584.24634619999995</v>
          </cell>
          <cell r="I1178" t="str">
            <v>LB</v>
          </cell>
          <cell r="J1178">
            <v>17550</v>
          </cell>
        </row>
        <row r="1179">
          <cell r="A1179">
            <v>98413178</v>
          </cell>
          <cell r="B1179" t="str">
            <v>CR32-10-2 A-G-A-E-HQQE 3x230/400 50 HZ</v>
          </cell>
          <cell r="C1179" t="str">
            <v>CR032</v>
          </cell>
          <cell r="D1179" t="str">
            <v>30</v>
          </cell>
          <cell r="E1179" t="str">
            <v>5711494597109</v>
          </cell>
          <cell r="F1179">
            <v>530.43157199999996</v>
          </cell>
          <cell r="G1179" t="str">
            <v>LB</v>
          </cell>
          <cell r="H1179">
            <v>444.89231599999999</v>
          </cell>
          <cell r="I1179" t="str">
            <v>LB</v>
          </cell>
          <cell r="J1179">
            <v>15103</v>
          </cell>
        </row>
        <row r="1180">
          <cell r="A1180">
            <v>91159254</v>
          </cell>
          <cell r="B1180" t="str">
            <v>CR32-10-2 AGA KUBV 18.5K 50PEO</v>
          </cell>
          <cell r="C1180" t="str">
            <v>CR032</v>
          </cell>
          <cell r="D1180" t="str">
            <v>30</v>
          </cell>
          <cell r="E1180" t="str">
            <v>5700394600675</v>
          </cell>
          <cell r="F1180">
            <v>0</v>
          </cell>
          <cell r="G1180" t="str">
            <v>LB</v>
          </cell>
          <cell r="H1180">
            <v>0</v>
          </cell>
          <cell r="I1180" t="str">
            <v>LB</v>
          </cell>
          <cell r="J1180">
            <v>11345</v>
          </cell>
        </row>
        <row r="1181">
          <cell r="A1181">
            <v>91159226</v>
          </cell>
          <cell r="B1181" t="str">
            <v>CR32-10-2 AGA KUBE 18.5K 50PEO</v>
          </cell>
          <cell r="C1181" t="str">
            <v>CR032</v>
          </cell>
          <cell r="D1181" t="str">
            <v>30</v>
          </cell>
          <cell r="E1181" t="str">
            <v>5700394600392</v>
          </cell>
          <cell r="F1181">
            <v>0</v>
          </cell>
          <cell r="G1181" t="str">
            <v>LB</v>
          </cell>
          <cell r="H1181">
            <v>0</v>
          </cell>
          <cell r="I1181" t="str">
            <v>LB</v>
          </cell>
          <cell r="J1181">
            <v>11263</v>
          </cell>
        </row>
        <row r="1182">
          <cell r="A1182">
            <v>97786896</v>
          </cell>
          <cell r="B1182" t="str">
            <v>CR32-10 K-G-A-E-HQQE 3x230/460 60 HZ</v>
          </cell>
          <cell r="C1182" t="str">
            <v>CR032</v>
          </cell>
          <cell r="D1182" t="str">
            <v>3L</v>
          </cell>
          <cell r="E1182" t="str">
            <v>5710624712948</v>
          </cell>
          <cell r="F1182">
            <v>780.70003439999994</v>
          </cell>
          <cell r="G1182" t="str">
            <v>LB</v>
          </cell>
          <cell r="H1182">
            <v>762.79851999999994</v>
          </cell>
          <cell r="I1182" t="str">
            <v>LB</v>
          </cell>
          <cell r="J1182">
            <v>22328</v>
          </cell>
        </row>
        <row r="1183">
          <cell r="A1183">
            <v>99147105</v>
          </cell>
          <cell r="B1183" t="str">
            <v>CR32-10 A-G-A-V-HQQV 3x230/460 60 HZ</v>
          </cell>
          <cell r="C1183" t="str">
            <v>CR032</v>
          </cell>
          <cell r="D1183" t="str">
            <v>06</v>
          </cell>
          <cell r="E1183" t="str">
            <v>5712607625337</v>
          </cell>
          <cell r="F1183">
            <v>712.35681439999996</v>
          </cell>
          <cell r="G1183" t="str">
            <v>LB</v>
          </cell>
          <cell r="H1183">
            <v>694.45529999999997</v>
          </cell>
          <cell r="I1183" t="str">
            <v>LB</v>
          </cell>
          <cell r="J1183">
            <v>19191</v>
          </cell>
        </row>
        <row r="1184">
          <cell r="A1184">
            <v>99140324</v>
          </cell>
          <cell r="B1184" t="str">
            <v>CR32-10 A-G-A-V-HQQV 3x230/460 60 HZ</v>
          </cell>
          <cell r="C1184" t="str">
            <v>CR032</v>
          </cell>
          <cell r="D1184" t="str">
            <v>06</v>
          </cell>
          <cell r="E1184" t="str">
            <v>5712607499785</v>
          </cell>
          <cell r="F1184">
            <v>602.14786059999994</v>
          </cell>
          <cell r="G1184" t="str">
            <v>LB</v>
          </cell>
          <cell r="H1184">
            <v>584.24634619999995</v>
          </cell>
          <cell r="I1184" t="str">
            <v>LB</v>
          </cell>
          <cell r="J1184">
            <v>17632</v>
          </cell>
        </row>
        <row r="1185">
          <cell r="A1185">
            <v>98413228</v>
          </cell>
          <cell r="B1185" t="str">
            <v>CR32-10 A-G-A-V-HQQV 3x230/400 50 HZ</v>
          </cell>
          <cell r="C1185" t="str">
            <v>CR032</v>
          </cell>
          <cell r="D1185" t="str">
            <v>30</v>
          </cell>
          <cell r="E1185" t="str">
            <v>5711494597796</v>
          </cell>
          <cell r="F1185">
            <v>530.43157199999996</v>
          </cell>
          <cell r="G1185" t="str">
            <v>LB</v>
          </cell>
          <cell r="H1185">
            <v>444.89231599999999</v>
          </cell>
          <cell r="I1185" t="str">
            <v>LB</v>
          </cell>
          <cell r="J1185">
            <v>15185</v>
          </cell>
        </row>
        <row r="1186">
          <cell r="A1186">
            <v>99170781</v>
          </cell>
          <cell r="B1186" t="str">
            <v>CR32-10 A-G-A-V-HQQV 324/326TSC 60 HZ</v>
          </cell>
          <cell r="C1186" t="str">
            <v>CR032</v>
          </cell>
          <cell r="D1186">
            <v>30</v>
          </cell>
          <cell r="E1186" t="str">
            <v>5712608039638</v>
          </cell>
          <cell r="F1186">
            <v>209.05970535999998</v>
          </cell>
          <cell r="G1186" t="str">
            <v>LB</v>
          </cell>
          <cell r="H1186">
            <v>191.15819095999998</v>
          </cell>
          <cell r="I1186" t="str">
            <v>LB</v>
          </cell>
          <cell r="J1186">
            <v>11345</v>
          </cell>
        </row>
        <row r="1187">
          <cell r="A1187">
            <v>96877224</v>
          </cell>
          <cell r="B1187" t="str">
            <v>CR32-10 A-G-A-E-HQQE 3x230/460 60 HZ</v>
          </cell>
          <cell r="C1187" t="str">
            <v>CR032</v>
          </cell>
          <cell r="D1187" t="str">
            <v>30</v>
          </cell>
          <cell r="E1187" t="str">
            <v>5700312515883</v>
          </cell>
          <cell r="F1187">
            <v>712.35681439999996</v>
          </cell>
          <cell r="G1187" t="str">
            <v>LB</v>
          </cell>
          <cell r="H1187">
            <v>694.45529999999997</v>
          </cell>
          <cell r="I1187" t="str">
            <v>LB</v>
          </cell>
          <cell r="J1187">
            <v>19109</v>
          </cell>
        </row>
        <row r="1188">
          <cell r="A1188">
            <v>96935302</v>
          </cell>
          <cell r="B1188" t="str">
            <v>CR32-10 A-G-A-E-HQQE 3x230/460 60 HZ</v>
          </cell>
          <cell r="C1188" t="str">
            <v>CR032</v>
          </cell>
          <cell r="D1188" t="str">
            <v>30</v>
          </cell>
          <cell r="E1188" t="str">
            <v>5700314050658</v>
          </cell>
          <cell r="F1188">
            <v>602.14786059999994</v>
          </cell>
          <cell r="G1188" t="str">
            <v>LB</v>
          </cell>
          <cell r="H1188">
            <v>584.24634619999995</v>
          </cell>
          <cell r="I1188" t="str">
            <v>LB</v>
          </cell>
          <cell r="J1188">
            <v>17550</v>
          </cell>
        </row>
        <row r="1189">
          <cell r="A1189">
            <v>98413179</v>
          </cell>
          <cell r="B1189" t="str">
            <v>CR32-10 A-G-A-E-HQQE 3x230/400 50 HZ</v>
          </cell>
          <cell r="C1189" t="str">
            <v>CR032</v>
          </cell>
          <cell r="D1189" t="str">
            <v>30</v>
          </cell>
          <cell r="E1189" t="str">
            <v>5711494597123</v>
          </cell>
          <cell r="F1189">
            <v>530.43157199999996</v>
          </cell>
          <cell r="G1189" t="str">
            <v>LB</v>
          </cell>
          <cell r="H1189">
            <v>444.89231599999999</v>
          </cell>
          <cell r="I1189" t="str">
            <v>LB</v>
          </cell>
          <cell r="J1189">
            <v>15103</v>
          </cell>
        </row>
        <row r="1190">
          <cell r="A1190">
            <v>99170778</v>
          </cell>
          <cell r="B1190" t="str">
            <v>CR32-10 A-G-A-E-HQQE 324/326TSC 60 HZ</v>
          </cell>
          <cell r="C1190" t="str">
            <v>CR032</v>
          </cell>
          <cell r="D1190">
            <v>30</v>
          </cell>
          <cell r="E1190" t="str">
            <v>5712608039607</v>
          </cell>
          <cell r="F1190">
            <v>209.05970535999998</v>
          </cell>
          <cell r="G1190" t="str">
            <v>LB</v>
          </cell>
          <cell r="H1190">
            <v>191.15819095999998</v>
          </cell>
          <cell r="I1190" t="str">
            <v>LB</v>
          </cell>
          <cell r="J1190">
            <v>11263</v>
          </cell>
        </row>
        <row r="1191">
          <cell r="A1191">
            <v>91159255</v>
          </cell>
          <cell r="B1191" t="str">
            <v>CR32-10   AGA KUBV 18.5K 50PEO</v>
          </cell>
          <cell r="C1191" t="str">
            <v>CR032</v>
          </cell>
          <cell r="D1191" t="str">
            <v>30</v>
          </cell>
          <cell r="E1191" t="str">
            <v>5700394600682</v>
          </cell>
          <cell r="F1191">
            <v>0</v>
          </cell>
          <cell r="G1191" t="str">
            <v>LB</v>
          </cell>
          <cell r="H1191">
            <v>0</v>
          </cell>
          <cell r="I1191" t="str">
            <v>LB</v>
          </cell>
          <cell r="J1191">
            <v>11345</v>
          </cell>
        </row>
        <row r="1192">
          <cell r="A1192">
            <v>91159227</v>
          </cell>
          <cell r="B1192" t="str">
            <v>CR32-10   AGA KUBE 18.5K 50PEO</v>
          </cell>
          <cell r="C1192" t="str">
            <v>CR032</v>
          </cell>
          <cell r="D1192" t="str">
            <v>30</v>
          </cell>
          <cell r="E1192" t="str">
            <v>5700394600408</v>
          </cell>
          <cell r="F1192">
            <v>0</v>
          </cell>
          <cell r="G1192" t="str">
            <v>LB</v>
          </cell>
          <cell r="H1192">
            <v>0</v>
          </cell>
          <cell r="I1192" t="str">
            <v>LB</v>
          </cell>
          <cell r="J1192">
            <v>11263</v>
          </cell>
        </row>
        <row r="1193">
          <cell r="A1193">
            <v>97786064</v>
          </cell>
          <cell r="B1193" t="str">
            <v>CR3-21 K-FGJ-A-E-HQQE 3x230/460 60HZ</v>
          </cell>
          <cell r="C1193" t="str">
            <v>CR003</v>
          </cell>
          <cell r="D1193" t="str">
            <v>3L</v>
          </cell>
          <cell r="E1193" t="str">
            <v>5710624678008</v>
          </cell>
          <cell r="F1193">
            <v>167.5731662</v>
          </cell>
          <cell r="G1193" t="str">
            <v>LB</v>
          </cell>
          <cell r="H1193">
            <v>149.67165179999998</v>
          </cell>
          <cell r="I1193" t="str">
            <v>LB</v>
          </cell>
          <cell r="J1193">
            <v>4083</v>
          </cell>
        </row>
        <row r="1194">
          <cell r="A1194">
            <v>96419679</v>
          </cell>
          <cell r="B1194" t="str">
            <v>CR32-1 A-G-A-V-HQQV 3x230/460 60 HZ</v>
          </cell>
          <cell r="C1194" t="str">
            <v>CR032</v>
          </cell>
          <cell r="D1194" t="str">
            <v>30</v>
          </cell>
          <cell r="E1194" t="str">
            <v>5700390769574</v>
          </cell>
          <cell r="F1194">
            <v>208.55705199999997</v>
          </cell>
          <cell r="G1194" t="str">
            <v>LB</v>
          </cell>
          <cell r="H1194">
            <v>190.6555376</v>
          </cell>
          <cell r="I1194" t="str">
            <v>LB</v>
          </cell>
          <cell r="J1194">
            <v>3744</v>
          </cell>
        </row>
        <row r="1195">
          <cell r="A1195">
            <v>98413190</v>
          </cell>
          <cell r="B1195" t="str">
            <v>CR32-1 A-G-A-V-HQQV 3x230/400 50 HZ</v>
          </cell>
          <cell r="C1195" t="str">
            <v>CR032</v>
          </cell>
          <cell r="D1195" t="str">
            <v>30</v>
          </cell>
          <cell r="E1195" t="str">
            <v>5711494597338</v>
          </cell>
          <cell r="F1195">
            <v>199.29764799999998</v>
          </cell>
          <cell r="G1195" t="str">
            <v>LB</v>
          </cell>
          <cell r="H1195">
            <v>148.81184999999999</v>
          </cell>
          <cell r="I1195" t="str">
            <v>LB</v>
          </cell>
          <cell r="J1195">
            <v>3390</v>
          </cell>
        </row>
        <row r="1196">
          <cell r="A1196" t="str">
            <v>29Z53039</v>
          </cell>
          <cell r="B1196" t="str">
            <v>CR32-1 A-G-A-V-HQQV 1x230 60 HZ</v>
          </cell>
          <cell r="C1196" t="str">
            <v>CR032</v>
          </cell>
          <cell r="D1196" t="str">
            <v>30</v>
          </cell>
          <cell r="E1196" t="str">
            <v>5700394519809</v>
          </cell>
          <cell r="F1196">
            <v>228.11203139999998</v>
          </cell>
          <cell r="G1196" t="str">
            <v>LB</v>
          </cell>
          <cell r="H1196">
            <v>210.21051699999998</v>
          </cell>
          <cell r="I1196" t="str">
            <v>LB</v>
          </cell>
          <cell r="J1196">
            <v>4595</v>
          </cell>
        </row>
        <row r="1197">
          <cell r="A1197">
            <v>96416370</v>
          </cell>
          <cell r="B1197" t="str">
            <v>CR32-1 A-G-A-V-HQQV 182/184TC 60 HZ</v>
          </cell>
          <cell r="C1197" t="str">
            <v>CR032</v>
          </cell>
          <cell r="D1197" t="str">
            <v>30</v>
          </cell>
          <cell r="E1197" t="str">
            <v>5700390669409</v>
          </cell>
          <cell r="F1197">
            <v>126.80974239999999</v>
          </cell>
          <cell r="G1197" t="str">
            <v>LB</v>
          </cell>
          <cell r="H1197">
            <v>108.90822799999999</v>
          </cell>
          <cell r="I1197" t="str">
            <v>LB</v>
          </cell>
          <cell r="J1197">
            <v>2405</v>
          </cell>
        </row>
        <row r="1198">
          <cell r="A1198">
            <v>96419547</v>
          </cell>
          <cell r="B1198" t="str">
            <v>CR32-1 A-G-A-E-HQQE 3x230/460 60 HZ</v>
          </cell>
          <cell r="C1198" t="str">
            <v>CR032</v>
          </cell>
          <cell r="D1198" t="str">
            <v>30</v>
          </cell>
          <cell r="E1198" t="str">
            <v>5700390764326</v>
          </cell>
          <cell r="F1198">
            <v>208.55705199999997</v>
          </cell>
          <cell r="G1198" t="str">
            <v>LB</v>
          </cell>
          <cell r="H1198">
            <v>190.6555376</v>
          </cell>
          <cell r="I1198" t="str">
            <v>LB</v>
          </cell>
          <cell r="J1198">
            <v>3662</v>
          </cell>
        </row>
        <row r="1199">
          <cell r="A1199">
            <v>98413157</v>
          </cell>
          <cell r="B1199" t="str">
            <v>CR32-1 A-G-A-E-HQQE 3x230/400 50 HZ</v>
          </cell>
          <cell r="C1199" t="str">
            <v>CR032</v>
          </cell>
          <cell r="D1199" t="str">
            <v>30</v>
          </cell>
          <cell r="E1199" t="str">
            <v>5711494596669</v>
          </cell>
          <cell r="F1199">
            <v>199.29764799999998</v>
          </cell>
          <cell r="G1199" t="str">
            <v>LB</v>
          </cell>
          <cell r="H1199">
            <v>148.81184999999999</v>
          </cell>
          <cell r="I1199" t="str">
            <v>LB</v>
          </cell>
          <cell r="J1199">
            <v>3308</v>
          </cell>
        </row>
        <row r="1200">
          <cell r="A1200" t="str">
            <v>29Z53003</v>
          </cell>
          <cell r="B1200" t="str">
            <v>CR32-1 A-G-A-E-HQQE 1x230 60 HZ</v>
          </cell>
          <cell r="C1200" t="str">
            <v>CR032</v>
          </cell>
          <cell r="D1200" t="str">
            <v>30</v>
          </cell>
          <cell r="E1200" t="str">
            <v>5700394519441</v>
          </cell>
          <cell r="F1200">
            <v>228.11203139999998</v>
          </cell>
          <cell r="G1200" t="str">
            <v>LB</v>
          </cell>
          <cell r="H1200">
            <v>210.21051699999998</v>
          </cell>
          <cell r="I1200" t="str">
            <v>LB</v>
          </cell>
          <cell r="J1200">
            <v>4513</v>
          </cell>
        </row>
        <row r="1201">
          <cell r="A1201">
            <v>96416356</v>
          </cell>
          <cell r="B1201" t="str">
            <v>CR32-1 A-G-A-E-HQQE 182/184TC 60 HZ</v>
          </cell>
          <cell r="C1201" t="str">
            <v>CR032</v>
          </cell>
          <cell r="D1201" t="str">
            <v>30</v>
          </cell>
          <cell r="E1201" t="str">
            <v>5700390668853</v>
          </cell>
          <cell r="F1201">
            <v>126.80974239999999</v>
          </cell>
          <cell r="G1201" t="str">
            <v>LB</v>
          </cell>
          <cell r="H1201">
            <v>108.90822799999999</v>
          </cell>
          <cell r="I1201" t="str">
            <v>LB</v>
          </cell>
          <cell r="J1201">
            <v>2323</v>
          </cell>
        </row>
        <row r="1202">
          <cell r="A1202">
            <v>96083320</v>
          </cell>
          <cell r="B1202" t="str">
            <v>CR3-21 A-FGJ-A-V-HQQV 3x230/460 60HZ</v>
          </cell>
          <cell r="C1202" t="str">
            <v>CR003</v>
          </cell>
          <cell r="D1202">
            <v>30</v>
          </cell>
          <cell r="E1202" t="str">
            <v>5700395184884</v>
          </cell>
          <cell r="F1202">
            <v>167.5731662</v>
          </cell>
          <cell r="G1202" t="str">
            <v>LB</v>
          </cell>
          <cell r="H1202">
            <v>149.67165179999998</v>
          </cell>
          <cell r="I1202" t="str">
            <v>LB</v>
          </cell>
          <cell r="J1202">
            <v>3871</v>
          </cell>
        </row>
        <row r="1203">
          <cell r="A1203">
            <v>98160852</v>
          </cell>
          <cell r="B1203" t="str">
            <v>CR3-21 A-FGJ-A-V-HQQV 3x230/400 50HZ</v>
          </cell>
          <cell r="C1203" t="str">
            <v>CR003</v>
          </cell>
          <cell r="D1203" t="str">
            <v>30</v>
          </cell>
          <cell r="E1203" t="str">
            <v>5710629588852</v>
          </cell>
          <cell r="F1203">
            <v>108.26888819999999</v>
          </cell>
          <cell r="G1203" t="str">
            <v>LB</v>
          </cell>
          <cell r="H1203">
            <v>101.87549019999999</v>
          </cell>
          <cell r="I1203" t="str">
            <v>LB</v>
          </cell>
          <cell r="J1203">
            <v>3587</v>
          </cell>
        </row>
        <row r="1204">
          <cell r="A1204">
            <v>96083319</v>
          </cell>
          <cell r="B1204" t="str">
            <v>CR3-21 A-FGJ-A-V-HQQV 1x230 60HZ</v>
          </cell>
          <cell r="C1204" t="str">
            <v>CR003</v>
          </cell>
          <cell r="D1204">
            <v>30</v>
          </cell>
          <cell r="E1204" t="str">
            <v>5700395184877</v>
          </cell>
          <cell r="F1204">
            <v>180.73474759999999</v>
          </cell>
          <cell r="G1204" t="str">
            <v>LB</v>
          </cell>
          <cell r="H1204">
            <v>162.8332332</v>
          </cell>
          <cell r="I1204" t="str">
            <v>LB</v>
          </cell>
          <cell r="J1204">
            <v>4722</v>
          </cell>
        </row>
        <row r="1205">
          <cell r="A1205">
            <v>96083286</v>
          </cell>
          <cell r="B1205" t="str">
            <v>CR3-21 A-FGJ-A-V-HQQV 182/184TC 60HZ</v>
          </cell>
          <cell r="C1205" t="str">
            <v>CR003</v>
          </cell>
          <cell r="D1205">
            <v>30</v>
          </cell>
          <cell r="E1205" t="str">
            <v>5700395184549</v>
          </cell>
          <cell r="F1205">
            <v>79.43245859999999</v>
          </cell>
          <cell r="G1205" t="str">
            <v>LB</v>
          </cell>
          <cell r="H1205">
            <v>61.530944199999993</v>
          </cell>
          <cell r="I1205" t="str">
            <v>LB</v>
          </cell>
          <cell r="J1205">
            <v>2532</v>
          </cell>
        </row>
        <row r="1206">
          <cell r="A1206">
            <v>96083230</v>
          </cell>
          <cell r="B1206" t="str">
            <v>CR3-21 A-FGJ-A-E-HQQE 3x230/460 60HZ</v>
          </cell>
          <cell r="C1206" t="str">
            <v>CR003</v>
          </cell>
          <cell r="D1206" t="str">
            <v>30</v>
          </cell>
          <cell r="E1206" t="str">
            <v>5700395183986</v>
          </cell>
          <cell r="F1206">
            <v>167.5731662</v>
          </cell>
          <cell r="G1206" t="str">
            <v>LB</v>
          </cell>
          <cell r="H1206">
            <v>149.67165179999998</v>
          </cell>
          <cell r="I1206" t="str">
            <v>LB</v>
          </cell>
          <cell r="J1206">
            <v>3823</v>
          </cell>
        </row>
        <row r="1207">
          <cell r="A1207">
            <v>98160851</v>
          </cell>
          <cell r="B1207" t="str">
            <v>CR3-21 A-FGJ-A-E-HQQE 3x230/400 50HZ</v>
          </cell>
          <cell r="C1207" t="str">
            <v>CR003</v>
          </cell>
          <cell r="D1207" t="str">
            <v>30</v>
          </cell>
          <cell r="E1207" t="str">
            <v>5710629588845</v>
          </cell>
          <cell r="F1207">
            <v>108.26888819999999</v>
          </cell>
          <cell r="G1207" t="str">
            <v>LB</v>
          </cell>
          <cell r="H1207">
            <v>101.87549019999999</v>
          </cell>
          <cell r="I1207" t="str">
            <v>LB</v>
          </cell>
          <cell r="J1207">
            <v>3539</v>
          </cell>
        </row>
        <row r="1208">
          <cell r="A1208">
            <v>96083229</v>
          </cell>
          <cell r="B1208" t="str">
            <v>CR3-21 A-FGJ-A-E-HQQE 1x230 60HZ</v>
          </cell>
          <cell r="C1208" t="str">
            <v>CR003</v>
          </cell>
          <cell r="D1208" t="str">
            <v>30</v>
          </cell>
          <cell r="E1208" t="str">
            <v>5700395183979</v>
          </cell>
          <cell r="F1208">
            <v>180.73474759999999</v>
          </cell>
          <cell r="G1208" t="str">
            <v>LB</v>
          </cell>
          <cell r="H1208">
            <v>162.8332332</v>
          </cell>
          <cell r="I1208" t="str">
            <v>LB</v>
          </cell>
          <cell r="J1208">
            <v>4674</v>
          </cell>
        </row>
        <row r="1209">
          <cell r="A1209">
            <v>96083196</v>
          </cell>
          <cell r="B1209" t="str">
            <v>CR3-21 A-FGJ-A-E-HQQE 182/184TC 60HZ</v>
          </cell>
          <cell r="C1209" t="str">
            <v>CR003</v>
          </cell>
          <cell r="D1209" t="str">
            <v>30</v>
          </cell>
          <cell r="E1209" t="str">
            <v>5700395183641</v>
          </cell>
          <cell r="F1209">
            <v>79.43245859999999</v>
          </cell>
          <cell r="G1209" t="str">
            <v>LB</v>
          </cell>
          <cell r="H1209">
            <v>61.530944199999993</v>
          </cell>
          <cell r="I1209" t="str">
            <v>LB</v>
          </cell>
          <cell r="J1209">
            <v>2484</v>
          </cell>
        </row>
        <row r="1210">
          <cell r="A1210">
            <v>98160818</v>
          </cell>
          <cell r="B1210" t="str">
            <v>CR3-21 A-A-A-V-HQQV 3x230/400 50HZ</v>
          </cell>
          <cell r="C1210" t="str">
            <v>CR003</v>
          </cell>
          <cell r="D1210" t="str">
            <v>30</v>
          </cell>
          <cell r="E1210" t="str">
            <v>5710629588517</v>
          </cell>
          <cell r="F1210">
            <v>98.127636199999984</v>
          </cell>
          <cell r="G1210" t="str">
            <v>LB</v>
          </cell>
          <cell r="H1210">
            <v>91.734238199999993</v>
          </cell>
          <cell r="I1210" t="str">
            <v>LB</v>
          </cell>
          <cell r="J1210">
            <v>3527</v>
          </cell>
        </row>
        <row r="1211">
          <cell r="A1211">
            <v>98160817</v>
          </cell>
          <cell r="B1211" t="str">
            <v>CR3-21 A-A-A-E-HQQE 3x230/400 50HZ</v>
          </cell>
          <cell r="C1211" t="str">
            <v>CR003</v>
          </cell>
          <cell r="D1211" t="str">
            <v>30</v>
          </cell>
          <cell r="E1211" t="str">
            <v>5710629588500</v>
          </cell>
          <cell r="F1211">
            <v>98.127636199999984</v>
          </cell>
          <cell r="G1211" t="str">
            <v>LB</v>
          </cell>
          <cell r="H1211">
            <v>91.734238199999993</v>
          </cell>
          <cell r="I1211" t="str">
            <v>LB</v>
          </cell>
          <cell r="J1211">
            <v>3479</v>
          </cell>
        </row>
        <row r="1212">
          <cell r="A1212">
            <v>91159237</v>
          </cell>
          <cell r="B1212" t="str">
            <v>CR32-1     AGA KUBV 2.2K 50PEO</v>
          </cell>
          <cell r="C1212" t="str">
            <v>CR032</v>
          </cell>
          <cell r="D1212" t="str">
            <v>30</v>
          </cell>
          <cell r="E1212" t="str">
            <v>5700394600507</v>
          </cell>
          <cell r="F1212">
            <v>0</v>
          </cell>
          <cell r="G1212" t="str">
            <v>LB</v>
          </cell>
          <cell r="H1212">
            <v>0</v>
          </cell>
          <cell r="I1212" t="str">
            <v>LB</v>
          </cell>
          <cell r="J1212">
            <v>2405</v>
          </cell>
        </row>
        <row r="1213">
          <cell r="A1213">
            <v>96083271</v>
          </cell>
          <cell r="B1213" t="str">
            <v>CR3-2 A-FGJ-A-V-HQQV 56C 60HZ</v>
          </cell>
          <cell r="C1213" t="str">
            <v>CR003</v>
          </cell>
          <cell r="D1213">
            <v>30</v>
          </cell>
          <cell r="E1213" t="str">
            <v>5700395184396</v>
          </cell>
          <cell r="F1213">
            <v>50.485797999999996</v>
          </cell>
          <cell r="G1213" t="str">
            <v>LB</v>
          </cell>
          <cell r="H1213">
            <v>39.484744199999994</v>
          </cell>
          <cell r="I1213" t="str">
            <v>LB</v>
          </cell>
          <cell r="J1213">
            <v>1155</v>
          </cell>
        </row>
        <row r="1214">
          <cell r="A1214">
            <v>96083290</v>
          </cell>
          <cell r="B1214" t="str">
            <v>CR3-2 A-FGJ-A-V-HQQV 3x230/460 60HZ</v>
          </cell>
          <cell r="C1214" t="str">
            <v>CR003</v>
          </cell>
          <cell r="D1214" t="str">
            <v>30</v>
          </cell>
          <cell r="E1214" t="str">
            <v>5700395184587</v>
          </cell>
          <cell r="F1214">
            <v>66.733847399999988</v>
          </cell>
          <cell r="G1214" t="str">
            <v>LB</v>
          </cell>
          <cell r="H1214">
            <v>55.732793600000001</v>
          </cell>
          <cell r="I1214" t="str">
            <v>LB</v>
          </cell>
          <cell r="J1214">
            <v>1612</v>
          </cell>
        </row>
        <row r="1215">
          <cell r="A1215">
            <v>98160822</v>
          </cell>
          <cell r="B1215" t="str">
            <v>CR3-2 A-FGJ-A-V-HQQV 3x230/400 50HZ</v>
          </cell>
          <cell r="C1215" t="str">
            <v>CR003</v>
          </cell>
          <cell r="D1215" t="str">
            <v>30</v>
          </cell>
          <cell r="E1215" t="str">
            <v>5710629588555</v>
          </cell>
          <cell r="F1215">
            <v>56.261902399999997</v>
          </cell>
          <cell r="G1215" t="str">
            <v>LB</v>
          </cell>
          <cell r="H1215">
            <v>50.4196594</v>
          </cell>
          <cell r="I1215" t="str">
            <v>LB</v>
          </cell>
          <cell r="J1215">
            <v>1646</v>
          </cell>
        </row>
        <row r="1216">
          <cell r="A1216">
            <v>96083289</v>
          </cell>
          <cell r="B1216" t="str">
            <v>CR3-2 A-FGJ-A-V-HQQV 1x115/230 60HZ</v>
          </cell>
          <cell r="C1216" t="str">
            <v>CR003</v>
          </cell>
          <cell r="D1216">
            <v>30</v>
          </cell>
          <cell r="E1216" t="str">
            <v>5700395184570</v>
          </cell>
          <cell r="F1216">
            <v>68.784143999999998</v>
          </cell>
          <cell r="G1216" t="str">
            <v>LB</v>
          </cell>
          <cell r="H1216">
            <v>57.783090199999997</v>
          </cell>
          <cell r="I1216" t="str">
            <v>LB</v>
          </cell>
          <cell r="J1216">
            <v>1604</v>
          </cell>
        </row>
        <row r="1217">
          <cell r="A1217">
            <v>96083181</v>
          </cell>
          <cell r="B1217" t="str">
            <v>CR3-2 A-FGJ-A-E-HQQE 56C 60HZ</v>
          </cell>
          <cell r="C1217" t="str">
            <v>CR003</v>
          </cell>
          <cell r="D1217" t="str">
            <v>30</v>
          </cell>
          <cell r="E1217" t="str">
            <v>5700395183498</v>
          </cell>
          <cell r="F1217">
            <v>50.485797999999996</v>
          </cell>
          <cell r="G1217" t="str">
            <v>LB</v>
          </cell>
          <cell r="H1217">
            <v>39.484744199999994</v>
          </cell>
          <cell r="I1217" t="str">
            <v>LB</v>
          </cell>
          <cell r="J1217">
            <v>1107</v>
          </cell>
        </row>
        <row r="1218">
          <cell r="A1218">
            <v>96083200</v>
          </cell>
          <cell r="B1218" t="str">
            <v>CR3-2 A-FGJ-A-E-HQQE 3x230/460 60HZ</v>
          </cell>
          <cell r="C1218" t="str">
            <v>CR003</v>
          </cell>
          <cell r="D1218" t="str">
            <v>30</v>
          </cell>
          <cell r="E1218" t="str">
            <v>5700395183689</v>
          </cell>
          <cell r="F1218">
            <v>66.733847399999988</v>
          </cell>
          <cell r="G1218" t="str">
            <v>LB</v>
          </cell>
          <cell r="H1218">
            <v>55.732793600000001</v>
          </cell>
          <cell r="I1218" t="str">
            <v>LB</v>
          </cell>
          <cell r="J1218">
            <v>1564</v>
          </cell>
        </row>
        <row r="1219">
          <cell r="A1219">
            <v>98160821</v>
          </cell>
          <cell r="B1219" t="str">
            <v>CR3-2 A-FGJ-A-E-HQQE 3x230/400 50HZ</v>
          </cell>
          <cell r="C1219" t="str">
            <v>CR003</v>
          </cell>
          <cell r="D1219" t="str">
            <v>30</v>
          </cell>
          <cell r="E1219" t="str">
            <v>5710629588548</v>
          </cell>
          <cell r="F1219">
            <v>56.261902399999997</v>
          </cell>
          <cell r="G1219" t="str">
            <v>LB</v>
          </cell>
          <cell r="H1219">
            <v>50.4196594</v>
          </cell>
          <cell r="I1219" t="str">
            <v>LB</v>
          </cell>
          <cell r="J1219">
            <v>1598</v>
          </cell>
        </row>
        <row r="1220">
          <cell r="A1220">
            <v>96083199</v>
          </cell>
          <cell r="B1220" t="str">
            <v>CR3-2 A-FGJ-A-E-HQQE 1x115/230 60HZ</v>
          </cell>
          <cell r="C1220" t="str">
            <v>CR003</v>
          </cell>
          <cell r="D1220" t="str">
            <v>30</v>
          </cell>
          <cell r="E1220" t="str">
            <v>5700395183672</v>
          </cell>
          <cell r="F1220">
            <v>68.784143999999998</v>
          </cell>
          <cell r="G1220" t="str">
            <v>LB</v>
          </cell>
          <cell r="H1220">
            <v>57.783090199999997</v>
          </cell>
          <cell r="I1220" t="str">
            <v>LB</v>
          </cell>
          <cell r="J1220">
            <v>1556</v>
          </cell>
        </row>
        <row r="1221">
          <cell r="A1221">
            <v>96083111</v>
          </cell>
          <cell r="B1221" t="str">
            <v>CR3-2 A-B-A-V-HQQV 56C 60HZ</v>
          </cell>
          <cell r="C1221" t="str">
            <v>CR003</v>
          </cell>
          <cell r="D1221">
            <v>30</v>
          </cell>
          <cell r="E1221" t="str">
            <v>5700395182798</v>
          </cell>
          <cell r="F1221">
            <v>40.344546000000001</v>
          </cell>
          <cell r="G1221" t="str">
            <v>LB</v>
          </cell>
          <cell r="H1221">
            <v>29.3434922</v>
          </cell>
          <cell r="I1221" t="str">
            <v>LB</v>
          </cell>
          <cell r="J1221">
            <v>1095</v>
          </cell>
        </row>
        <row r="1222">
          <cell r="A1222">
            <v>96083126</v>
          </cell>
          <cell r="B1222" t="str">
            <v>CR3-2 A-B-A-V-HQQV 3x230/460 60HZ</v>
          </cell>
          <cell r="C1222" t="str">
            <v>CR003</v>
          </cell>
          <cell r="D1222" t="str">
            <v>30</v>
          </cell>
          <cell r="E1222" t="str">
            <v>5700395182941</v>
          </cell>
          <cell r="F1222">
            <v>56.5925954</v>
          </cell>
          <cell r="G1222" t="str">
            <v>LB</v>
          </cell>
          <cell r="H1222">
            <v>45.591541599999992</v>
          </cell>
          <cell r="I1222" t="str">
            <v>LB</v>
          </cell>
          <cell r="J1222">
            <v>1552</v>
          </cell>
        </row>
        <row r="1223">
          <cell r="A1223">
            <v>96083125</v>
          </cell>
          <cell r="B1223" t="str">
            <v>CR3-2 A-B-A-V-HQQV 1x115/230 60HZ</v>
          </cell>
          <cell r="C1223" t="str">
            <v>CR003</v>
          </cell>
          <cell r="D1223">
            <v>30</v>
          </cell>
          <cell r="E1223" t="str">
            <v>5700395182934</v>
          </cell>
          <cell r="F1223">
            <v>58.642891999999996</v>
          </cell>
          <cell r="G1223" t="str">
            <v>LB</v>
          </cell>
          <cell r="H1223">
            <v>47.641838199999995</v>
          </cell>
          <cell r="I1223" t="str">
            <v>LB</v>
          </cell>
          <cell r="J1223">
            <v>1544</v>
          </cell>
        </row>
        <row r="1224">
          <cell r="A1224">
            <v>96083041</v>
          </cell>
          <cell r="B1224" t="str">
            <v>CR3-2 A-B-A-E-HQQE 56C 60HZ</v>
          </cell>
          <cell r="C1224" t="str">
            <v>CR003</v>
          </cell>
          <cell r="D1224" t="str">
            <v>30</v>
          </cell>
          <cell r="E1224" t="str">
            <v>5700395182095</v>
          </cell>
          <cell r="F1224">
            <v>40.344546000000001</v>
          </cell>
          <cell r="G1224" t="str">
            <v>LB</v>
          </cell>
          <cell r="H1224">
            <v>29.3434922</v>
          </cell>
          <cell r="I1224" t="str">
            <v>LB</v>
          </cell>
          <cell r="J1224">
            <v>1047</v>
          </cell>
        </row>
        <row r="1225">
          <cell r="A1225">
            <v>96083056</v>
          </cell>
          <cell r="B1225" t="str">
            <v>CR3-2 A-B-A-E-HQQE 3x230/460 60HZ</v>
          </cell>
          <cell r="C1225" t="str">
            <v>CR003</v>
          </cell>
          <cell r="D1225" t="str">
            <v>30</v>
          </cell>
          <cell r="E1225" t="str">
            <v>5700395182248</v>
          </cell>
          <cell r="F1225">
            <v>56.5925954</v>
          </cell>
          <cell r="G1225" t="str">
            <v>LB</v>
          </cell>
          <cell r="H1225">
            <v>45.591541599999992</v>
          </cell>
          <cell r="I1225" t="str">
            <v>LB</v>
          </cell>
          <cell r="J1225">
            <v>1504</v>
          </cell>
        </row>
        <row r="1226">
          <cell r="A1226">
            <v>96083055</v>
          </cell>
          <cell r="B1226" t="str">
            <v>CR3-2 A-B-A-E-HQQE 1x115/230 60HZ</v>
          </cell>
          <cell r="C1226" t="str">
            <v>CR003</v>
          </cell>
          <cell r="D1226" t="str">
            <v>30</v>
          </cell>
          <cell r="E1226" t="str">
            <v>5700395182231</v>
          </cell>
          <cell r="F1226">
            <v>58.642891999999996</v>
          </cell>
          <cell r="G1226" t="str">
            <v>LB</v>
          </cell>
          <cell r="H1226">
            <v>47.641838199999995</v>
          </cell>
          <cell r="I1226" t="str">
            <v>LB</v>
          </cell>
          <cell r="J1226">
            <v>1496</v>
          </cell>
        </row>
        <row r="1227">
          <cell r="A1227">
            <v>98160778</v>
          </cell>
          <cell r="B1227" t="str">
            <v>CR3-2 A-A-A-V-HQQV 3x230/400 50HZ</v>
          </cell>
          <cell r="C1227" t="str">
            <v>CR003</v>
          </cell>
          <cell r="D1227" t="str">
            <v>30</v>
          </cell>
          <cell r="E1227" t="str">
            <v>5710629588210</v>
          </cell>
          <cell r="F1227">
            <v>46.120650400000002</v>
          </cell>
          <cell r="G1227" t="str">
            <v>LB</v>
          </cell>
          <cell r="H1227">
            <v>40.278407399999999</v>
          </cell>
          <cell r="I1227" t="str">
            <v>LB</v>
          </cell>
          <cell r="J1227">
            <v>1586</v>
          </cell>
        </row>
        <row r="1228">
          <cell r="A1228">
            <v>98160777</v>
          </cell>
          <cell r="B1228" t="str">
            <v>CR3-2 A-A-A-E-HQQE 3x230/400 50HZ</v>
          </cell>
          <cell r="C1228" t="str">
            <v>CR003</v>
          </cell>
          <cell r="D1228" t="str">
            <v>30</v>
          </cell>
          <cell r="E1228" t="str">
            <v>5710629588104</v>
          </cell>
          <cell r="F1228">
            <v>46.120650400000002</v>
          </cell>
          <cell r="G1228" t="str">
            <v>LB</v>
          </cell>
          <cell r="H1228">
            <v>40.278407399999999</v>
          </cell>
          <cell r="I1228" t="str">
            <v>LB</v>
          </cell>
          <cell r="J1228">
            <v>1538</v>
          </cell>
        </row>
        <row r="1229">
          <cell r="A1229">
            <v>96416355</v>
          </cell>
          <cell r="B1229" t="str">
            <v>CR32- 1-1    A-G-A-E-HQQE   182TC</v>
          </cell>
          <cell r="C1229" t="str">
            <v>CR032</v>
          </cell>
          <cell r="D1229" t="str">
            <v>30</v>
          </cell>
          <cell r="E1229" t="str">
            <v>5700390668815</v>
          </cell>
          <cell r="F1229">
            <v>115.69845759999998</v>
          </cell>
          <cell r="G1229" t="str">
            <v>LB</v>
          </cell>
          <cell r="H1229">
            <v>108.68776599999998</v>
          </cell>
          <cell r="I1229" t="str">
            <v>LB</v>
          </cell>
          <cell r="J1229">
            <v>2323</v>
          </cell>
        </row>
        <row r="1230">
          <cell r="A1230">
            <v>97786063</v>
          </cell>
          <cell r="B1230" t="str">
            <v>CR3-19 K-FGJ-A-E-HQQE 3x230/460 60HZ</v>
          </cell>
          <cell r="C1230" t="str">
            <v>CR003</v>
          </cell>
          <cell r="D1230" t="str">
            <v>3L</v>
          </cell>
          <cell r="E1230" t="str">
            <v>5710624677971</v>
          </cell>
          <cell r="F1230">
            <v>165.8535626</v>
          </cell>
          <cell r="G1230" t="str">
            <v>LB</v>
          </cell>
          <cell r="H1230">
            <v>147.95204819999998</v>
          </cell>
          <cell r="I1230" t="str">
            <v>LB</v>
          </cell>
          <cell r="J1230">
            <v>3951</v>
          </cell>
        </row>
        <row r="1231">
          <cell r="A1231">
            <v>97742686</v>
          </cell>
          <cell r="B1231" t="str">
            <v>CR3-19 A-FGJ-A-V-HQQV 3x230/460 60HZ</v>
          </cell>
          <cell r="C1231" t="str">
            <v>CR003</v>
          </cell>
          <cell r="D1231" t="str">
            <v>30</v>
          </cell>
          <cell r="E1231" t="str">
            <v>5710623572895</v>
          </cell>
          <cell r="F1231">
            <v>165.8535626</v>
          </cell>
          <cell r="G1231" t="str">
            <v>LB</v>
          </cell>
          <cell r="H1231">
            <v>147.95204819999998</v>
          </cell>
          <cell r="I1231" t="str">
            <v>LB</v>
          </cell>
          <cell r="J1231">
            <v>3739</v>
          </cell>
        </row>
        <row r="1232">
          <cell r="A1232">
            <v>98160850</v>
          </cell>
          <cell r="B1232" t="str">
            <v>CR3-19 A-FGJ-A-V-HQQV 3x230/400 50HZ</v>
          </cell>
          <cell r="C1232" t="str">
            <v>CR003</v>
          </cell>
          <cell r="D1232" t="str">
            <v>30</v>
          </cell>
          <cell r="E1232" t="str">
            <v>5710629588838</v>
          </cell>
          <cell r="F1232">
            <v>102.25027559999999</v>
          </cell>
          <cell r="G1232" t="str">
            <v>LB</v>
          </cell>
          <cell r="H1232">
            <v>93.321564599999988</v>
          </cell>
          <cell r="I1232" t="str">
            <v>LB</v>
          </cell>
          <cell r="J1232">
            <v>3128</v>
          </cell>
        </row>
        <row r="1233">
          <cell r="A1233">
            <v>97578416</v>
          </cell>
          <cell r="B1233" t="str">
            <v>CR3-19 A-FGJ-A-V-HQQV 1x230 60HZ</v>
          </cell>
          <cell r="C1233" t="str">
            <v>CR003</v>
          </cell>
          <cell r="D1233" t="str">
            <v>30</v>
          </cell>
          <cell r="E1233" t="str">
            <v>5700319011111</v>
          </cell>
          <cell r="F1233">
            <v>179.01514399999999</v>
          </cell>
          <cell r="G1233" t="str">
            <v>LB</v>
          </cell>
          <cell r="H1233">
            <v>161.1136296</v>
          </cell>
          <cell r="I1233" t="str">
            <v>LB</v>
          </cell>
          <cell r="J1233">
            <v>4590</v>
          </cell>
        </row>
        <row r="1234">
          <cell r="A1234">
            <v>96083285</v>
          </cell>
          <cell r="B1234" t="str">
            <v>CR3-19 A-FGJ-A-V-HQQV 182/184TC 60HZ</v>
          </cell>
          <cell r="C1234" t="str">
            <v>CR003</v>
          </cell>
          <cell r="D1234">
            <v>30</v>
          </cell>
          <cell r="E1234" t="str">
            <v>5700395184532</v>
          </cell>
          <cell r="F1234">
            <v>77.71285499999999</v>
          </cell>
          <cell r="G1234" t="str">
            <v>LB</v>
          </cell>
          <cell r="H1234">
            <v>59.811340599999994</v>
          </cell>
          <cell r="I1234" t="str">
            <v>LB</v>
          </cell>
          <cell r="J1234">
            <v>2400</v>
          </cell>
        </row>
        <row r="1235">
          <cell r="A1235">
            <v>97742685</v>
          </cell>
          <cell r="B1235" t="str">
            <v>CR3-19 A-FGJ-A-E-HQQE 3x230/460 60HZ</v>
          </cell>
          <cell r="C1235" t="str">
            <v>CR003</v>
          </cell>
          <cell r="D1235" t="str">
            <v>30</v>
          </cell>
          <cell r="E1235" t="str">
            <v>5710623572864</v>
          </cell>
          <cell r="F1235">
            <v>165.8535626</v>
          </cell>
          <cell r="G1235" t="str">
            <v>LB</v>
          </cell>
          <cell r="H1235">
            <v>147.95204819999998</v>
          </cell>
          <cell r="I1235" t="str">
            <v>LB</v>
          </cell>
          <cell r="J1235">
            <v>3691</v>
          </cell>
        </row>
        <row r="1236">
          <cell r="A1236">
            <v>98160849</v>
          </cell>
          <cell r="B1236" t="str">
            <v>CR3-19 A-FGJ-A-E-HQQE 3x230/400 50HZ</v>
          </cell>
          <cell r="C1236" t="str">
            <v>CR003</v>
          </cell>
          <cell r="D1236" t="str">
            <v>30</v>
          </cell>
          <cell r="E1236" t="str">
            <v>5710629588821</v>
          </cell>
          <cell r="F1236">
            <v>102.25027559999999</v>
          </cell>
          <cell r="G1236" t="str">
            <v>LB</v>
          </cell>
          <cell r="H1236">
            <v>93.321564599999988</v>
          </cell>
          <cell r="I1236" t="str">
            <v>LB</v>
          </cell>
          <cell r="J1236">
            <v>3080</v>
          </cell>
        </row>
        <row r="1237">
          <cell r="A1237">
            <v>97766026</v>
          </cell>
          <cell r="B1237" t="str">
            <v>CR3-19 A-FGJ-A-E-HQQE 1x230 60HZ</v>
          </cell>
          <cell r="C1237" t="str">
            <v>CR003</v>
          </cell>
          <cell r="D1237" t="str">
            <v>30</v>
          </cell>
          <cell r="E1237" t="str">
            <v>5710624003794</v>
          </cell>
          <cell r="F1237">
            <v>179.01514399999999</v>
          </cell>
          <cell r="G1237" t="str">
            <v>LB</v>
          </cell>
          <cell r="H1237">
            <v>161.1136296</v>
          </cell>
          <cell r="I1237" t="str">
            <v>LB</v>
          </cell>
          <cell r="J1237">
            <v>4542</v>
          </cell>
        </row>
        <row r="1238">
          <cell r="A1238">
            <v>96083195</v>
          </cell>
          <cell r="B1238" t="str">
            <v>CR3-19 A-FGJ-A-E-HQQE 182/184TC 60HZ</v>
          </cell>
          <cell r="C1238" t="str">
            <v>CR003</v>
          </cell>
          <cell r="D1238" t="str">
            <v>30</v>
          </cell>
          <cell r="E1238" t="str">
            <v>5700395183634</v>
          </cell>
          <cell r="F1238">
            <v>77.71285499999999</v>
          </cell>
          <cell r="G1238" t="str">
            <v>LB</v>
          </cell>
          <cell r="H1238">
            <v>59.811340599999994</v>
          </cell>
          <cell r="I1238" t="str">
            <v>LB</v>
          </cell>
          <cell r="J1238">
            <v>2352</v>
          </cell>
        </row>
        <row r="1239">
          <cell r="A1239">
            <v>98160816</v>
          </cell>
          <cell r="B1239" t="str">
            <v>CR3-19 A-A-A-V-HQQV 3x230/400 50HZ</v>
          </cell>
          <cell r="C1239" t="str">
            <v>CR003</v>
          </cell>
          <cell r="D1239" t="str">
            <v>30</v>
          </cell>
          <cell r="E1239" t="str">
            <v>5710629588494</v>
          </cell>
          <cell r="F1239">
            <v>92.1090236</v>
          </cell>
          <cell r="G1239" t="str">
            <v>LB</v>
          </cell>
          <cell r="H1239">
            <v>83.180312599999979</v>
          </cell>
          <cell r="I1239" t="str">
            <v>LB</v>
          </cell>
          <cell r="J1239">
            <v>3068</v>
          </cell>
        </row>
        <row r="1240">
          <cell r="A1240">
            <v>98160815</v>
          </cell>
          <cell r="B1240" t="str">
            <v>CR3-19 A-A-A-E-HQQE 3x230/400 50HZ</v>
          </cell>
          <cell r="C1240" t="str">
            <v>CR003</v>
          </cell>
          <cell r="D1240" t="str">
            <v>30</v>
          </cell>
          <cell r="E1240" t="str">
            <v>5710629588487</v>
          </cell>
          <cell r="F1240">
            <v>92.1090236</v>
          </cell>
          <cell r="G1240" t="str">
            <v>LB</v>
          </cell>
          <cell r="H1240">
            <v>83.180312599999979</v>
          </cell>
          <cell r="I1240" t="str">
            <v>LB</v>
          </cell>
          <cell r="J1240">
            <v>3020</v>
          </cell>
        </row>
        <row r="1241">
          <cell r="A1241">
            <v>97786062</v>
          </cell>
          <cell r="B1241" t="str">
            <v>CR3-17 K-FGJ-A-E-HQQE 3x230/460 60HZ</v>
          </cell>
          <cell r="C1241" t="str">
            <v>CR003</v>
          </cell>
          <cell r="D1241" t="str">
            <v>3L</v>
          </cell>
          <cell r="E1241" t="str">
            <v>5710624677940</v>
          </cell>
          <cell r="F1241">
            <v>120.83522219999999</v>
          </cell>
          <cell r="G1241" t="str">
            <v>LB</v>
          </cell>
          <cell r="H1241">
            <v>106.32882259999998</v>
          </cell>
          <cell r="I1241" t="str">
            <v>LB</v>
          </cell>
          <cell r="J1241">
            <v>3509</v>
          </cell>
        </row>
        <row r="1242">
          <cell r="A1242">
            <v>96083316</v>
          </cell>
          <cell r="B1242" t="str">
            <v>CR3-17 A-FGJ-A-V-HQQV 3x230/460 60HZ</v>
          </cell>
          <cell r="C1242" t="str">
            <v>CR003</v>
          </cell>
          <cell r="D1242">
            <v>30</v>
          </cell>
          <cell r="E1242" t="str">
            <v>5700395184846</v>
          </cell>
          <cell r="F1242">
            <v>120.83522219999999</v>
          </cell>
          <cell r="G1242" t="str">
            <v>LB</v>
          </cell>
          <cell r="H1242">
            <v>106.32882259999998</v>
          </cell>
          <cell r="I1242" t="str">
            <v>LB</v>
          </cell>
          <cell r="J1242">
            <v>3297</v>
          </cell>
        </row>
        <row r="1243">
          <cell r="A1243">
            <v>98160848</v>
          </cell>
          <cell r="B1243" t="str">
            <v>CR3-17 A-FGJ-A-V-HQQV 3x230/400 50HZ</v>
          </cell>
          <cell r="C1243" t="str">
            <v>CR003</v>
          </cell>
          <cell r="D1243" t="str">
            <v>30</v>
          </cell>
          <cell r="E1243" t="str">
            <v>5710629588814</v>
          </cell>
          <cell r="F1243">
            <v>100.26611759999999</v>
          </cell>
          <cell r="G1243" t="str">
            <v>LB</v>
          </cell>
          <cell r="H1243">
            <v>91.337406599999994</v>
          </cell>
          <cell r="I1243" t="str">
            <v>LB</v>
          </cell>
          <cell r="J1243">
            <v>2991</v>
          </cell>
        </row>
        <row r="1244">
          <cell r="A1244">
            <v>96083284</v>
          </cell>
          <cell r="B1244" t="str">
            <v>CR3-17 A-FGJ-A-V-HQQV 182/184TC 60HZ</v>
          </cell>
          <cell r="C1244" t="str">
            <v>CR003</v>
          </cell>
          <cell r="D1244">
            <v>30</v>
          </cell>
          <cell r="E1244" t="str">
            <v>5700395184525</v>
          </cell>
          <cell r="F1244">
            <v>72.333582199999995</v>
          </cell>
          <cell r="G1244" t="str">
            <v>LB</v>
          </cell>
          <cell r="H1244">
            <v>57.827182599999993</v>
          </cell>
          <cell r="I1244" t="str">
            <v>LB</v>
          </cell>
          <cell r="J1244">
            <v>2312</v>
          </cell>
        </row>
        <row r="1245">
          <cell r="A1245">
            <v>96083226</v>
          </cell>
          <cell r="B1245" t="str">
            <v>CR3-17 A-FGJ-A-E-HQQE 3x230/460 60HZ</v>
          </cell>
          <cell r="C1245" t="str">
            <v>CR003</v>
          </cell>
          <cell r="D1245" t="str">
            <v>30</v>
          </cell>
          <cell r="E1245" t="str">
            <v>5700395183948</v>
          </cell>
          <cell r="F1245">
            <v>120.83522219999999</v>
          </cell>
          <cell r="G1245" t="str">
            <v>LB</v>
          </cell>
          <cell r="H1245">
            <v>106.32882259999998</v>
          </cell>
          <cell r="I1245" t="str">
            <v>LB</v>
          </cell>
          <cell r="J1245">
            <v>3249</v>
          </cell>
        </row>
        <row r="1246">
          <cell r="A1246">
            <v>98160847</v>
          </cell>
          <cell r="B1246" t="str">
            <v>CR3-17 A-FGJ-A-E-HQQE 3x230/400 50HZ</v>
          </cell>
          <cell r="C1246" t="str">
            <v>CR003</v>
          </cell>
          <cell r="D1246" t="str">
            <v>30</v>
          </cell>
          <cell r="E1246" t="str">
            <v>5710629588807</v>
          </cell>
          <cell r="F1246">
            <v>100.26611759999999</v>
          </cell>
          <cell r="G1246" t="str">
            <v>LB</v>
          </cell>
          <cell r="H1246">
            <v>91.337406599999994</v>
          </cell>
          <cell r="I1246" t="str">
            <v>LB</v>
          </cell>
          <cell r="J1246">
            <v>2943</v>
          </cell>
        </row>
        <row r="1247">
          <cell r="A1247">
            <v>96083225</v>
          </cell>
          <cell r="B1247" t="str">
            <v>CR3-17 A-FGJ-A-E-HQQE 1x115/230 60HZ</v>
          </cell>
          <cell r="C1247" t="str">
            <v>CR003</v>
          </cell>
          <cell r="D1247" t="str">
            <v>30</v>
          </cell>
          <cell r="E1247" t="str">
            <v>5700395183931</v>
          </cell>
          <cell r="F1247">
            <v>143.93963980000001</v>
          </cell>
          <cell r="G1247" t="str">
            <v>LB</v>
          </cell>
          <cell r="H1247">
            <v>129.4332402</v>
          </cell>
          <cell r="I1247" t="str">
            <v>LB</v>
          </cell>
          <cell r="J1247">
            <v>3699</v>
          </cell>
        </row>
        <row r="1248">
          <cell r="A1248">
            <v>96083194</v>
          </cell>
          <cell r="B1248" t="str">
            <v>CR3-17 A-FGJ-A-E-HQQE 182/184TC 60HZ</v>
          </cell>
          <cell r="C1248" t="str">
            <v>CR003</v>
          </cell>
          <cell r="D1248" t="str">
            <v>30</v>
          </cell>
          <cell r="E1248" t="str">
            <v>5700395183627</v>
          </cell>
          <cell r="F1248">
            <v>72.333582199999995</v>
          </cell>
          <cell r="G1248" t="str">
            <v>LB</v>
          </cell>
          <cell r="H1248">
            <v>57.827182599999993</v>
          </cell>
          <cell r="I1248" t="str">
            <v>LB</v>
          </cell>
          <cell r="J1248">
            <v>2264</v>
          </cell>
        </row>
        <row r="1249">
          <cell r="A1249">
            <v>98532677</v>
          </cell>
          <cell r="B1249" t="str">
            <v>CR3-17 A-B-A-V-HQQV 3x230/460 60HZ</v>
          </cell>
          <cell r="C1249" t="str">
            <v>CR003</v>
          </cell>
          <cell r="D1249">
            <v>30</v>
          </cell>
          <cell r="E1249" t="str">
            <v>5711496704314</v>
          </cell>
          <cell r="F1249">
            <v>110.6939702</v>
          </cell>
          <cell r="G1249" t="str">
            <v>LB</v>
          </cell>
          <cell r="H1249">
            <v>96.187570600000001</v>
          </cell>
          <cell r="I1249" t="str">
            <v>LB</v>
          </cell>
          <cell r="J1249">
            <v>3222</v>
          </cell>
        </row>
        <row r="1250">
          <cell r="A1250">
            <v>98532676</v>
          </cell>
          <cell r="B1250" t="str">
            <v>CR3-17 A-B-A-V-HQQV 1x115/230 60HZ</v>
          </cell>
          <cell r="C1250" t="str">
            <v>CR003</v>
          </cell>
          <cell r="D1250">
            <v>30</v>
          </cell>
          <cell r="E1250" t="str">
            <v>5711496704291</v>
          </cell>
          <cell r="F1250">
            <v>133.79838779999997</v>
          </cell>
          <cell r="G1250" t="str">
            <v>LB</v>
          </cell>
          <cell r="H1250">
            <v>119.29198819999999</v>
          </cell>
          <cell r="I1250" t="str">
            <v>LB</v>
          </cell>
          <cell r="J1250">
            <v>3672</v>
          </cell>
        </row>
        <row r="1251">
          <cell r="A1251">
            <v>98532650</v>
          </cell>
          <cell r="B1251" t="str">
            <v>CR3-17 A-B-A-V-HQQV 182/184TC 60HZ</v>
          </cell>
          <cell r="C1251" t="str">
            <v>CR003</v>
          </cell>
          <cell r="D1251">
            <v>30</v>
          </cell>
          <cell r="E1251" t="str">
            <v>5711496704093</v>
          </cell>
          <cell r="F1251">
            <v>62.192330199999994</v>
          </cell>
          <cell r="G1251" t="str">
            <v>LB</v>
          </cell>
          <cell r="H1251">
            <v>47.685930599999992</v>
          </cell>
          <cell r="I1251" t="str">
            <v>LB</v>
          </cell>
          <cell r="J1251">
            <v>2237</v>
          </cell>
        </row>
        <row r="1252">
          <cell r="A1252">
            <v>98532675</v>
          </cell>
          <cell r="B1252" t="str">
            <v>CR3-17 A-B-A-E-HQQE 3x230/460 60HZ</v>
          </cell>
          <cell r="C1252" t="str">
            <v>CR003</v>
          </cell>
          <cell r="D1252">
            <v>30</v>
          </cell>
          <cell r="E1252" t="str">
            <v>5711496704277</v>
          </cell>
          <cell r="F1252">
            <v>110.6939702</v>
          </cell>
          <cell r="G1252" t="str">
            <v>LB</v>
          </cell>
          <cell r="H1252">
            <v>96.187570600000001</v>
          </cell>
          <cell r="I1252" t="str">
            <v>LB</v>
          </cell>
          <cell r="J1252">
            <v>3174</v>
          </cell>
        </row>
        <row r="1253">
          <cell r="A1253">
            <v>98532674</v>
          </cell>
          <cell r="B1253" t="str">
            <v>CR3-17 A-B-A-E-HQQE 1x115/230 60HZ</v>
          </cell>
          <cell r="C1253" t="str">
            <v>CR003</v>
          </cell>
          <cell r="D1253">
            <v>30</v>
          </cell>
          <cell r="E1253" t="str">
            <v>5711496704253</v>
          </cell>
          <cell r="F1253">
            <v>133.79838779999997</v>
          </cell>
          <cell r="G1253" t="str">
            <v>LB</v>
          </cell>
          <cell r="H1253">
            <v>119.29198819999999</v>
          </cell>
          <cell r="I1253" t="str">
            <v>LB</v>
          </cell>
          <cell r="J1253">
            <v>3624</v>
          </cell>
        </row>
        <row r="1254">
          <cell r="A1254">
            <v>98532649</v>
          </cell>
          <cell r="B1254" t="str">
            <v>CR3-17 A-B-A-E-HQQE 182/184TC 60HZ</v>
          </cell>
          <cell r="C1254" t="str">
            <v>CR003</v>
          </cell>
          <cell r="D1254" t="str">
            <v>30</v>
          </cell>
          <cell r="E1254" t="str">
            <v>5711496704079</v>
          </cell>
          <cell r="F1254">
            <v>62.192330199999994</v>
          </cell>
          <cell r="G1254" t="str">
            <v>LB</v>
          </cell>
          <cell r="H1254">
            <v>47.685930599999992</v>
          </cell>
          <cell r="I1254" t="str">
            <v>LB</v>
          </cell>
          <cell r="J1254">
            <v>2189</v>
          </cell>
        </row>
        <row r="1255">
          <cell r="A1255">
            <v>98160814</v>
          </cell>
          <cell r="B1255" t="str">
            <v>CR3-17 A-A-A-V-HQQV 3x230/400 50HZ</v>
          </cell>
          <cell r="C1255" t="str">
            <v>CR003</v>
          </cell>
          <cell r="D1255" t="str">
            <v>30</v>
          </cell>
          <cell r="E1255" t="str">
            <v>5710629588470</v>
          </cell>
          <cell r="F1255">
            <v>90.124865599999993</v>
          </cell>
          <cell r="G1255" t="str">
            <v>LB</v>
          </cell>
          <cell r="H1255">
            <v>81.196154599999986</v>
          </cell>
          <cell r="I1255" t="str">
            <v>LB</v>
          </cell>
          <cell r="J1255">
            <v>2931</v>
          </cell>
        </row>
        <row r="1256">
          <cell r="A1256">
            <v>98160813</v>
          </cell>
          <cell r="B1256" t="str">
            <v>CR3-17 A-A-A-E-HQQE 3x230/400 50HZ</v>
          </cell>
          <cell r="C1256" t="str">
            <v>CR003</v>
          </cell>
          <cell r="D1256" t="str">
            <v>30</v>
          </cell>
          <cell r="E1256" t="str">
            <v>5710629588463</v>
          </cell>
          <cell r="F1256">
            <v>90.124865599999993</v>
          </cell>
          <cell r="G1256" t="str">
            <v>LB</v>
          </cell>
          <cell r="H1256">
            <v>81.196154599999986</v>
          </cell>
          <cell r="I1256" t="str">
            <v>LB</v>
          </cell>
          <cell r="J1256">
            <v>2883</v>
          </cell>
        </row>
        <row r="1257">
          <cell r="A1257">
            <v>97786061</v>
          </cell>
          <cell r="B1257" t="str">
            <v>CR3-15 K-FGJ-A-E-HQQE 3x230/460 60HZ</v>
          </cell>
          <cell r="C1257" t="str">
            <v>CR003</v>
          </cell>
          <cell r="D1257" t="str">
            <v>3L</v>
          </cell>
          <cell r="E1257" t="str">
            <v>5710624677919</v>
          </cell>
          <cell r="F1257">
            <v>119.0935724</v>
          </cell>
          <cell r="G1257" t="str">
            <v>LB</v>
          </cell>
          <cell r="H1257">
            <v>104.58717279999999</v>
          </cell>
          <cell r="I1257" t="str">
            <v>LB</v>
          </cell>
          <cell r="J1257">
            <v>3362</v>
          </cell>
        </row>
        <row r="1258">
          <cell r="A1258">
            <v>96083314</v>
          </cell>
          <cell r="B1258" t="str">
            <v>CR3-15 A-FGJ-A-V-HQQV 3x230/460 60HZ</v>
          </cell>
          <cell r="C1258" t="str">
            <v>CR003</v>
          </cell>
          <cell r="D1258" t="str">
            <v>30</v>
          </cell>
          <cell r="E1258" t="str">
            <v>5700395184822</v>
          </cell>
          <cell r="F1258">
            <v>119.0935724</v>
          </cell>
          <cell r="G1258" t="str">
            <v>LB</v>
          </cell>
          <cell r="H1258">
            <v>104.58717279999999</v>
          </cell>
          <cell r="I1258" t="str">
            <v>LB</v>
          </cell>
          <cell r="J1258">
            <v>3150</v>
          </cell>
        </row>
        <row r="1259">
          <cell r="A1259">
            <v>98160846</v>
          </cell>
          <cell r="B1259" t="str">
            <v>CR3-15 A-FGJ-A-V-HQQV 3x230/400 50HZ</v>
          </cell>
          <cell r="C1259" t="str">
            <v>CR003</v>
          </cell>
          <cell r="D1259" t="str">
            <v>30</v>
          </cell>
          <cell r="E1259" t="str">
            <v>5710629588791</v>
          </cell>
          <cell r="F1259">
            <v>80.446583799999999</v>
          </cell>
          <cell r="G1259" t="str">
            <v>LB</v>
          </cell>
          <cell r="H1259">
            <v>71.517872799999992</v>
          </cell>
          <cell r="I1259" t="str">
            <v>LB</v>
          </cell>
          <cell r="J1259">
            <v>2823</v>
          </cell>
        </row>
        <row r="1260">
          <cell r="A1260">
            <v>96083313</v>
          </cell>
          <cell r="B1260" t="str">
            <v>CR3-15 A-FGJ-A-V-HQQV 1x115/230 60HZ</v>
          </cell>
          <cell r="C1260" t="str">
            <v>CR003</v>
          </cell>
          <cell r="D1260">
            <v>30</v>
          </cell>
          <cell r="E1260" t="str">
            <v>5700395184815</v>
          </cell>
          <cell r="F1260">
            <v>142.19798999999998</v>
          </cell>
          <cell r="G1260" t="str">
            <v>LB</v>
          </cell>
          <cell r="H1260">
            <v>127.6915904</v>
          </cell>
          <cell r="I1260" t="str">
            <v>LB</v>
          </cell>
          <cell r="J1260">
            <v>3600</v>
          </cell>
        </row>
        <row r="1261">
          <cell r="A1261">
            <v>96083283</v>
          </cell>
          <cell r="B1261" t="str">
            <v>CR3-15 A-FGJ-A-V-HQQV 182/184TC 60HZ</v>
          </cell>
          <cell r="C1261" t="str">
            <v>CR003</v>
          </cell>
          <cell r="D1261">
            <v>30</v>
          </cell>
          <cell r="E1261" t="str">
            <v>5700395184518</v>
          </cell>
          <cell r="F1261">
            <v>70.591932400000005</v>
          </cell>
          <cell r="G1261" t="str">
            <v>LB</v>
          </cell>
          <cell r="H1261">
            <v>56.085532799999996</v>
          </cell>
          <cell r="I1261" t="str">
            <v>LB</v>
          </cell>
          <cell r="J1261">
            <v>2165</v>
          </cell>
        </row>
        <row r="1262">
          <cell r="A1262">
            <v>96083224</v>
          </cell>
          <cell r="B1262" t="str">
            <v>CR3-15 A-FGJ-A-E-HQQE 3x230/460 60HZ</v>
          </cell>
          <cell r="C1262" t="str">
            <v>CR003</v>
          </cell>
          <cell r="D1262" t="str">
            <v>30</v>
          </cell>
          <cell r="E1262" t="str">
            <v>5700395183924</v>
          </cell>
          <cell r="F1262">
            <v>119.0935724</v>
          </cell>
          <cell r="G1262" t="str">
            <v>LB</v>
          </cell>
          <cell r="H1262">
            <v>104.58717279999999</v>
          </cell>
          <cell r="I1262" t="str">
            <v>LB</v>
          </cell>
          <cell r="J1262">
            <v>3102</v>
          </cell>
        </row>
        <row r="1263">
          <cell r="A1263">
            <v>98160845</v>
          </cell>
          <cell r="B1263" t="str">
            <v>CR3-15 A-FGJ-A-E-HQQE 3x230/400 50HZ</v>
          </cell>
          <cell r="C1263" t="str">
            <v>CR003</v>
          </cell>
          <cell r="D1263" t="str">
            <v>30</v>
          </cell>
          <cell r="E1263" t="str">
            <v>5710629588784</v>
          </cell>
          <cell r="F1263">
            <v>80.446583799999999</v>
          </cell>
          <cell r="G1263" t="str">
            <v>LB</v>
          </cell>
          <cell r="H1263">
            <v>71.517872799999992</v>
          </cell>
          <cell r="I1263" t="str">
            <v>LB</v>
          </cell>
          <cell r="J1263">
            <v>2775</v>
          </cell>
        </row>
        <row r="1264">
          <cell r="A1264">
            <v>96083223</v>
          </cell>
          <cell r="B1264" t="str">
            <v>CR3-15 A-FGJ-A-E-HQQE 1x115/230 60HZ</v>
          </cell>
          <cell r="C1264" t="str">
            <v>CR003</v>
          </cell>
          <cell r="D1264" t="str">
            <v>30</v>
          </cell>
          <cell r="E1264" t="str">
            <v>5700395183917</v>
          </cell>
          <cell r="F1264">
            <v>142.19798999999998</v>
          </cell>
          <cell r="G1264" t="str">
            <v>LB</v>
          </cell>
          <cell r="H1264">
            <v>127.6915904</v>
          </cell>
          <cell r="I1264" t="str">
            <v>LB</v>
          </cell>
          <cell r="J1264">
            <v>3552</v>
          </cell>
        </row>
        <row r="1265">
          <cell r="A1265">
            <v>96083193</v>
          </cell>
          <cell r="B1265" t="str">
            <v>CR3-15 A-FGJ-A-E-HQQE 182/184TC 60HZ</v>
          </cell>
          <cell r="C1265" t="str">
            <v>CR003</v>
          </cell>
          <cell r="D1265" t="str">
            <v>30</v>
          </cell>
          <cell r="E1265" t="str">
            <v>5700395183610</v>
          </cell>
          <cell r="F1265">
            <v>70.591932400000005</v>
          </cell>
          <cell r="G1265" t="str">
            <v>LB</v>
          </cell>
          <cell r="H1265">
            <v>56.085532799999996</v>
          </cell>
          <cell r="I1265" t="str">
            <v>LB</v>
          </cell>
          <cell r="J1265">
            <v>2117</v>
          </cell>
        </row>
        <row r="1266">
          <cell r="A1266">
            <v>96083150</v>
          </cell>
          <cell r="B1266" t="str">
            <v>CR3-15 A-B-A-V-HQQV 3x230/460 60HZ</v>
          </cell>
          <cell r="C1266" t="str">
            <v>CR003</v>
          </cell>
          <cell r="D1266">
            <v>30</v>
          </cell>
          <cell r="E1266" t="str">
            <v>5700395183184</v>
          </cell>
          <cell r="F1266">
            <v>108.95232039999999</v>
          </cell>
          <cell r="G1266" t="str">
            <v>LB</v>
          </cell>
          <cell r="H1266">
            <v>94.445920799999996</v>
          </cell>
          <cell r="I1266" t="str">
            <v>LB</v>
          </cell>
          <cell r="J1266">
            <v>3080</v>
          </cell>
        </row>
        <row r="1267">
          <cell r="A1267">
            <v>96083149</v>
          </cell>
          <cell r="B1267" t="str">
            <v>CR3-15 A-B-A-V-HQQV 1x115/230 60HZ</v>
          </cell>
          <cell r="C1267" t="str">
            <v>CR003</v>
          </cell>
          <cell r="D1267">
            <v>30</v>
          </cell>
          <cell r="E1267" t="str">
            <v>5700395183177</v>
          </cell>
          <cell r="F1267">
            <v>132.056738</v>
          </cell>
          <cell r="G1267" t="str">
            <v>LB</v>
          </cell>
          <cell r="H1267">
            <v>117.55033839999999</v>
          </cell>
          <cell r="I1267" t="str">
            <v>LB</v>
          </cell>
          <cell r="J1267">
            <v>3530</v>
          </cell>
        </row>
        <row r="1268">
          <cell r="A1268">
            <v>96083123</v>
          </cell>
          <cell r="B1268" t="str">
            <v>CR3-15 A-B-A-V-HQQV 182/184TC 60HZ</v>
          </cell>
          <cell r="C1268" t="str">
            <v>CR003</v>
          </cell>
          <cell r="D1268">
            <v>30</v>
          </cell>
          <cell r="E1268" t="str">
            <v>5700395182910</v>
          </cell>
          <cell r="F1268">
            <v>60.450680399999996</v>
          </cell>
          <cell r="G1268" t="str">
            <v>LB</v>
          </cell>
          <cell r="H1268">
            <v>45.944280799999994</v>
          </cell>
          <cell r="I1268" t="str">
            <v>LB</v>
          </cell>
          <cell r="J1268">
            <v>2095</v>
          </cell>
        </row>
        <row r="1269">
          <cell r="A1269">
            <v>96083080</v>
          </cell>
          <cell r="B1269" t="str">
            <v>CR3-15 A-B-A-E-HQQE 3x230/460 60HZ</v>
          </cell>
          <cell r="C1269" t="str">
            <v>CR003</v>
          </cell>
          <cell r="D1269" t="str">
            <v>30</v>
          </cell>
          <cell r="E1269" t="str">
            <v>5700395182484</v>
          </cell>
          <cell r="F1269">
            <v>108.95232039999999</v>
          </cell>
          <cell r="G1269" t="str">
            <v>LB</v>
          </cell>
          <cell r="H1269">
            <v>94.445920799999996</v>
          </cell>
          <cell r="I1269" t="str">
            <v>LB</v>
          </cell>
          <cell r="J1269">
            <v>3032</v>
          </cell>
        </row>
        <row r="1270">
          <cell r="A1270">
            <v>96083079</v>
          </cell>
          <cell r="B1270" t="str">
            <v>CR3-15 A-B-A-E-HQQE 1x115/230 60HZ</v>
          </cell>
          <cell r="C1270" t="str">
            <v>CR003</v>
          </cell>
          <cell r="D1270">
            <v>30</v>
          </cell>
          <cell r="E1270" t="str">
            <v>5700395182477</v>
          </cell>
          <cell r="F1270">
            <v>132.056738</v>
          </cell>
          <cell r="G1270" t="str">
            <v>LB</v>
          </cell>
          <cell r="H1270">
            <v>117.55033839999999</v>
          </cell>
          <cell r="I1270" t="str">
            <v>LB</v>
          </cell>
          <cell r="J1270">
            <v>3482</v>
          </cell>
        </row>
        <row r="1271">
          <cell r="A1271">
            <v>96083053</v>
          </cell>
          <cell r="B1271" t="str">
            <v>CR3-15 A-B-A-E-HQQE 182/184TC 60HZ</v>
          </cell>
          <cell r="C1271" t="str">
            <v>CR003</v>
          </cell>
          <cell r="D1271">
            <v>30</v>
          </cell>
          <cell r="E1271" t="str">
            <v>5700395182217</v>
          </cell>
          <cell r="F1271">
            <v>60.450680399999996</v>
          </cell>
          <cell r="G1271" t="str">
            <v>LB</v>
          </cell>
          <cell r="H1271">
            <v>45.944280799999994</v>
          </cell>
          <cell r="I1271" t="str">
            <v>LB</v>
          </cell>
          <cell r="J1271">
            <v>2047</v>
          </cell>
        </row>
        <row r="1272">
          <cell r="A1272">
            <v>98160812</v>
          </cell>
          <cell r="B1272" t="str">
            <v>CR3-15 A-A-A-V-HQQV 3x230/400 50HZ</v>
          </cell>
          <cell r="C1272" t="str">
            <v>CR003</v>
          </cell>
          <cell r="D1272" t="str">
            <v>30</v>
          </cell>
          <cell r="E1272" t="str">
            <v>5710629588456</v>
          </cell>
          <cell r="F1272">
            <v>70.30533179999999</v>
          </cell>
          <cell r="G1272" t="str">
            <v>LB</v>
          </cell>
          <cell r="H1272">
            <v>61.376620799999991</v>
          </cell>
          <cell r="I1272" t="str">
            <v>LB</v>
          </cell>
          <cell r="J1272">
            <v>2763</v>
          </cell>
        </row>
        <row r="1273">
          <cell r="A1273">
            <v>98160811</v>
          </cell>
          <cell r="B1273" t="str">
            <v>CR3-15 A-A-A-E-HQQE 3x230/400 50HZ</v>
          </cell>
          <cell r="C1273" t="str">
            <v>CR003</v>
          </cell>
          <cell r="D1273" t="str">
            <v>30</v>
          </cell>
          <cell r="E1273" t="str">
            <v>5710629588449</v>
          </cell>
          <cell r="F1273">
            <v>70.30533179999999</v>
          </cell>
          <cell r="G1273" t="str">
            <v>LB</v>
          </cell>
          <cell r="H1273">
            <v>61.376620799999991</v>
          </cell>
          <cell r="I1273" t="str">
            <v>LB</v>
          </cell>
          <cell r="J1273">
            <v>2715</v>
          </cell>
        </row>
        <row r="1274">
          <cell r="A1274">
            <v>97786050</v>
          </cell>
          <cell r="B1274" t="str">
            <v>CR3-13 K-FGJ-A-E-HQQE 3x230/460 60HZ</v>
          </cell>
          <cell r="C1274" t="str">
            <v>CR003</v>
          </cell>
          <cell r="D1274" t="str">
            <v>3L</v>
          </cell>
          <cell r="E1274" t="str">
            <v>5710624677872</v>
          </cell>
          <cell r="F1274">
            <v>117.15350679999999</v>
          </cell>
          <cell r="G1274" t="str">
            <v>LB</v>
          </cell>
          <cell r="H1274">
            <v>102.64710719999999</v>
          </cell>
          <cell r="I1274" t="str">
            <v>LB</v>
          </cell>
          <cell r="J1274">
            <v>3194</v>
          </cell>
        </row>
        <row r="1275">
          <cell r="A1275">
            <v>96083312</v>
          </cell>
          <cell r="B1275" t="str">
            <v>CR3-13 A-FGJ-A-V-HQQV 3x230/460 60HZ</v>
          </cell>
          <cell r="C1275" t="str">
            <v>CR003</v>
          </cell>
          <cell r="D1275" t="str">
            <v>30</v>
          </cell>
          <cell r="E1275" t="str">
            <v>5700395184808</v>
          </cell>
          <cell r="F1275">
            <v>117.15350679999999</v>
          </cell>
          <cell r="G1275" t="str">
            <v>LB</v>
          </cell>
          <cell r="H1275">
            <v>102.64710719999999</v>
          </cell>
          <cell r="I1275" t="str">
            <v>LB</v>
          </cell>
          <cell r="J1275">
            <v>2982</v>
          </cell>
        </row>
        <row r="1276">
          <cell r="A1276">
            <v>98160844</v>
          </cell>
          <cell r="B1276" t="str">
            <v>CR3-13 A-FGJ-A-V-HQQV 3x230/400 50HZ</v>
          </cell>
          <cell r="C1276" t="str">
            <v>CR003</v>
          </cell>
          <cell r="D1276" t="str">
            <v>30</v>
          </cell>
          <cell r="E1276" t="str">
            <v>5710629588777</v>
          </cell>
          <cell r="F1276">
            <v>75.860974199999987</v>
          </cell>
          <cell r="G1276" t="str">
            <v>LB</v>
          </cell>
          <cell r="H1276">
            <v>69.577807199999995</v>
          </cell>
          <cell r="I1276" t="str">
            <v>LB</v>
          </cell>
          <cell r="J1276">
            <v>2660</v>
          </cell>
        </row>
        <row r="1277">
          <cell r="A1277">
            <v>96083311</v>
          </cell>
          <cell r="B1277" t="str">
            <v>CR3-13 A-FGJ-A-V-HQQV 1x115/230 60HZ</v>
          </cell>
          <cell r="C1277" t="str">
            <v>CR003</v>
          </cell>
          <cell r="D1277">
            <v>30</v>
          </cell>
          <cell r="E1277" t="str">
            <v>5700395184792</v>
          </cell>
          <cell r="F1277">
            <v>140.25792439999998</v>
          </cell>
          <cell r="G1277" t="str">
            <v>LB</v>
          </cell>
          <cell r="H1277">
            <v>125.75152479999998</v>
          </cell>
          <cell r="I1277" t="str">
            <v>LB</v>
          </cell>
          <cell r="J1277">
            <v>3432</v>
          </cell>
        </row>
        <row r="1278">
          <cell r="A1278">
            <v>96083282</v>
          </cell>
          <cell r="B1278" t="str">
            <v>CR3-13 A-FGJ-A-V-HQQV 182/184TC 60HZ</v>
          </cell>
          <cell r="C1278" t="str">
            <v>CR003</v>
          </cell>
          <cell r="D1278">
            <v>30</v>
          </cell>
          <cell r="E1278" t="str">
            <v>5700395184501</v>
          </cell>
          <cell r="F1278">
            <v>68.651866799999993</v>
          </cell>
          <cell r="G1278" t="str">
            <v>LB</v>
          </cell>
          <cell r="H1278">
            <v>54.145467199999992</v>
          </cell>
          <cell r="I1278" t="str">
            <v>LB</v>
          </cell>
          <cell r="J1278">
            <v>1997</v>
          </cell>
        </row>
        <row r="1279">
          <cell r="A1279">
            <v>96083222</v>
          </cell>
          <cell r="B1279" t="str">
            <v>CR3-13 A-FGJ-A-E-HQQE 3x230/460 60HZ</v>
          </cell>
          <cell r="C1279" t="str">
            <v>CR003</v>
          </cell>
          <cell r="D1279" t="str">
            <v>30</v>
          </cell>
          <cell r="E1279" t="str">
            <v>5700395183900</v>
          </cell>
          <cell r="F1279">
            <v>117.15350679999999</v>
          </cell>
          <cell r="G1279" t="str">
            <v>LB</v>
          </cell>
          <cell r="H1279">
            <v>102.64710719999999</v>
          </cell>
          <cell r="I1279" t="str">
            <v>LB</v>
          </cell>
          <cell r="J1279">
            <v>2934</v>
          </cell>
        </row>
        <row r="1280">
          <cell r="A1280">
            <v>98160843</v>
          </cell>
          <cell r="B1280" t="str">
            <v>CR3-13 A-FGJ-A-E-HQQE 3x230/400 50HZ</v>
          </cell>
          <cell r="C1280" t="str">
            <v>CR003</v>
          </cell>
          <cell r="D1280" t="str">
            <v>30</v>
          </cell>
          <cell r="E1280" t="str">
            <v>5710629588760</v>
          </cell>
          <cell r="F1280">
            <v>75.860974199999987</v>
          </cell>
          <cell r="G1280" t="str">
            <v>LB</v>
          </cell>
          <cell r="H1280">
            <v>69.577807199999995</v>
          </cell>
          <cell r="I1280" t="str">
            <v>LB</v>
          </cell>
          <cell r="J1280">
            <v>2612</v>
          </cell>
        </row>
        <row r="1281">
          <cell r="A1281">
            <v>96083221</v>
          </cell>
          <cell r="B1281" t="str">
            <v>CR3-13 A-FGJ-A-E-HQQE 1x115/230 60HZ</v>
          </cell>
          <cell r="C1281" t="str">
            <v>CR003</v>
          </cell>
          <cell r="D1281" t="str">
            <v>30</v>
          </cell>
          <cell r="E1281" t="str">
            <v>5700395183894</v>
          </cell>
          <cell r="F1281">
            <v>140.25792439999998</v>
          </cell>
          <cell r="G1281" t="str">
            <v>LB</v>
          </cell>
          <cell r="H1281">
            <v>125.75152479999998</v>
          </cell>
          <cell r="I1281" t="str">
            <v>LB</v>
          </cell>
          <cell r="J1281">
            <v>3384</v>
          </cell>
        </row>
        <row r="1282">
          <cell r="A1282">
            <v>96083192</v>
          </cell>
          <cell r="B1282" t="str">
            <v>CR3-13 A-FGJ-A-E-HQQE 182/184TC 60HZ</v>
          </cell>
          <cell r="C1282" t="str">
            <v>CR003</v>
          </cell>
          <cell r="D1282" t="str">
            <v>30</v>
          </cell>
          <cell r="E1282" t="str">
            <v>5700395183603</v>
          </cell>
          <cell r="F1282">
            <v>68.651866799999993</v>
          </cell>
          <cell r="G1282" t="str">
            <v>LB</v>
          </cell>
          <cell r="H1282">
            <v>54.145467199999992</v>
          </cell>
          <cell r="I1282" t="str">
            <v>LB</v>
          </cell>
          <cell r="J1282">
            <v>1949</v>
          </cell>
        </row>
        <row r="1283">
          <cell r="A1283">
            <v>96083148</v>
          </cell>
          <cell r="B1283" t="str">
            <v>CR3-13 A-B-A-V-HQQV 3x230/460 60HZ</v>
          </cell>
          <cell r="C1283" t="str">
            <v>CR003</v>
          </cell>
          <cell r="D1283">
            <v>30</v>
          </cell>
          <cell r="E1283" t="str">
            <v>5700395183160</v>
          </cell>
          <cell r="F1283">
            <v>107.01225479999999</v>
          </cell>
          <cell r="G1283" t="str">
            <v>LB</v>
          </cell>
          <cell r="H1283">
            <v>92.505855199999999</v>
          </cell>
          <cell r="I1283" t="str">
            <v>LB</v>
          </cell>
          <cell r="J1283">
            <v>2917</v>
          </cell>
        </row>
        <row r="1284">
          <cell r="A1284">
            <v>96083147</v>
          </cell>
          <cell r="B1284" t="str">
            <v>CR3-13 A-B-A-V-HQQV 1x115/230 60HZ</v>
          </cell>
          <cell r="C1284" t="str">
            <v>CR003</v>
          </cell>
          <cell r="D1284">
            <v>30</v>
          </cell>
          <cell r="E1284" t="str">
            <v>5700395183153</v>
          </cell>
          <cell r="F1284">
            <v>130.1166724</v>
          </cell>
          <cell r="G1284" t="str">
            <v>LB</v>
          </cell>
          <cell r="H1284">
            <v>115.61027279999999</v>
          </cell>
          <cell r="I1284" t="str">
            <v>LB</v>
          </cell>
          <cell r="J1284">
            <v>3367</v>
          </cell>
        </row>
        <row r="1285">
          <cell r="A1285">
            <v>96083122</v>
          </cell>
          <cell r="B1285" t="str">
            <v>CR3-13 A-B-A-V-HQQV 182/184TC 60HZ</v>
          </cell>
          <cell r="C1285" t="str">
            <v>CR003</v>
          </cell>
          <cell r="D1285">
            <v>30</v>
          </cell>
          <cell r="E1285" t="str">
            <v>5700395182903</v>
          </cell>
          <cell r="F1285">
            <v>58.510614799999992</v>
          </cell>
          <cell r="G1285" t="str">
            <v>LB</v>
          </cell>
          <cell r="H1285">
            <v>44.004215199999997</v>
          </cell>
          <cell r="I1285" t="str">
            <v>LB</v>
          </cell>
          <cell r="J1285">
            <v>1932</v>
          </cell>
        </row>
        <row r="1286">
          <cell r="A1286">
            <v>96083078</v>
          </cell>
          <cell r="B1286" t="str">
            <v>CR3-13 A-B-A-E-HQQE 3x230/460 60HZ</v>
          </cell>
          <cell r="C1286" t="str">
            <v>CR003</v>
          </cell>
          <cell r="D1286" t="str">
            <v>30</v>
          </cell>
          <cell r="E1286" t="str">
            <v>5700395182460</v>
          </cell>
          <cell r="F1286">
            <v>107.01225479999999</v>
          </cell>
          <cell r="G1286" t="str">
            <v>LB</v>
          </cell>
          <cell r="H1286">
            <v>92.505855199999999</v>
          </cell>
          <cell r="I1286" t="str">
            <v>LB</v>
          </cell>
          <cell r="J1286">
            <v>2869</v>
          </cell>
        </row>
        <row r="1287">
          <cell r="A1287">
            <v>96083077</v>
          </cell>
          <cell r="B1287" t="str">
            <v>CR3-13 A-B-A-E-HQQE 1x115/230 60HZ</v>
          </cell>
          <cell r="C1287" t="str">
            <v>CR003</v>
          </cell>
          <cell r="D1287">
            <v>30</v>
          </cell>
          <cell r="E1287" t="str">
            <v>5700395182453</v>
          </cell>
          <cell r="F1287">
            <v>130.1166724</v>
          </cell>
          <cell r="G1287" t="str">
            <v>LB</v>
          </cell>
          <cell r="H1287">
            <v>115.61027279999999</v>
          </cell>
          <cell r="I1287" t="str">
            <v>LB</v>
          </cell>
          <cell r="J1287">
            <v>3319</v>
          </cell>
        </row>
        <row r="1288">
          <cell r="A1288">
            <v>96083052</v>
          </cell>
          <cell r="B1288" t="str">
            <v>CR3-13 A-B-A-E-HQQE 182/184TC 60HZ</v>
          </cell>
          <cell r="C1288" t="str">
            <v>CR003</v>
          </cell>
          <cell r="D1288" t="str">
            <v>30</v>
          </cell>
          <cell r="E1288" t="str">
            <v>5700395182200</v>
          </cell>
          <cell r="F1288">
            <v>58.510614799999992</v>
          </cell>
          <cell r="G1288" t="str">
            <v>LB</v>
          </cell>
          <cell r="H1288">
            <v>44.004215199999997</v>
          </cell>
          <cell r="I1288" t="str">
            <v>LB</v>
          </cell>
          <cell r="J1288">
            <v>1884</v>
          </cell>
        </row>
        <row r="1289">
          <cell r="A1289">
            <v>98160810</v>
          </cell>
          <cell r="B1289" t="str">
            <v>CR3-13 A-A-A-V-HQQV 3x230/400 50HZ</v>
          </cell>
          <cell r="C1289" t="str">
            <v>CR003</v>
          </cell>
          <cell r="D1289" t="str">
            <v>30</v>
          </cell>
          <cell r="E1289" t="str">
            <v>5710629588432</v>
          </cell>
          <cell r="F1289">
            <v>65.719722199999993</v>
          </cell>
          <cell r="G1289" t="str">
            <v>LB</v>
          </cell>
          <cell r="H1289">
            <v>59.436555199999994</v>
          </cell>
          <cell r="I1289" t="str">
            <v>LB</v>
          </cell>
          <cell r="J1289">
            <v>2600</v>
          </cell>
        </row>
        <row r="1290">
          <cell r="A1290">
            <v>98160809</v>
          </cell>
          <cell r="B1290" t="str">
            <v>CR3-13 A-A-A-E-HQQE 3x230/400 50HZ</v>
          </cell>
          <cell r="C1290" t="str">
            <v>CR003</v>
          </cell>
          <cell r="D1290" t="str">
            <v>30</v>
          </cell>
          <cell r="E1290" t="str">
            <v>5710629588425</v>
          </cell>
          <cell r="F1290">
            <v>65.719722199999993</v>
          </cell>
          <cell r="G1290" t="str">
            <v>LB</v>
          </cell>
          <cell r="H1290">
            <v>59.436555199999994</v>
          </cell>
          <cell r="I1290" t="str">
            <v>LB</v>
          </cell>
          <cell r="J1290">
            <v>2552</v>
          </cell>
        </row>
        <row r="1291">
          <cell r="A1291">
            <v>97786048</v>
          </cell>
          <cell r="B1291" t="str">
            <v>CR3-12 K-FGJ-A-E-HQQE 3x230/460 60HZ</v>
          </cell>
          <cell r="C1291" t="str">
            <v>CR003</v>
          </cell>
          <cell r="D1291" t="str">
            <v>3L</v>
          </cell>
          <cell r="E1291" t="str">
            <v>5710624677827</v>
          </cell>
          <cell r="F1291">
            <v>116.2716588</v>
          </cell>
          <cell r="G1291" t="str">
            <v>LB</v>
          </cell>
          <cell r="H1291">
            <v>101.76525919999999</v>
          </cell>
          <cell r="I1291" t="str">
            <v>LB</v>
          </cell>
          <cell r="J1291">
            <v>3110</v>
          </cell>
        </row>
        <row r="1292">
          <cell r="A1292">
            <v>96083281</v>
          </cell>
          <cell r="B1292" t="str">
            <v>CR3-12 A-FGJ-A-V-HQQV 56C 60HZ</v>
          </cell>
          <cell r="C1292" t="str">
            <v>CR003</v>
          </cell>
          <cell r="D1292">
            <v>30</v>
          </cell>
          <cell r="E1292" t="str">
            <v>5700395184495</v>
          </cell>
          <cell r="F1292">
            <v>62.699392799999998</v>
          </cell>
          <cell r="G1292" t="str">
            <v>LB</v>
          </cell>
          <cell r="H1292">
            <v>48.192993199999997</v>
          </cell>
          <cell r="I1292" t="str">
            <v>LB</v>
          </cell>
          <cell r="J1292">
            <v>1913</v>
          </cell>
        </row>
        <row r="1293">
          <cell r="A1293">
            <v>96083310</v>
          </cell>
          <cell r="B1293" t="str">
            <v>CR3-12 A-FGJ-A-V-HQQV 3x230/460 60HZ</v>
          </cell>
          <cell r="C1293" t="str">
            <v>CR003</v>
          </cell>
          <cell r="D1293">
            <v>30</v>
          </cell>
          <cell r="E1293" t="str">
            <v>5700395184785</v>
          </cell>
          <cell r="F1293">
            <v>101.72116679999999</v>
          </cell>
          <cell r="G1293" t="str">
            <v>LB</v>
          </cell>
          <cell r="H1293">
            <v>87.214767199999997</v>
          </cell>
          <cell r="I1293" t="str">
            <v>LB</v>
          </cell>
          <cell r="J1293">
            <v>2684</v>
          </cell>
        </row>
        <row r="1294">
          <cell r="A1294">
            <v>98160842</v>
          </cell>
          <cell r="B1294" t="str">
            <v>CR3-12 A-FGJ-A-V-HQQV 3x230/400 50HZ</v>
          </cell>
          <cell r="C1294" t="str">
            <v>CR003</v>
          </cell>
          <cell r="D1294" t="str">
            <v>30</v>
          </cell>
          <cell r="E1294" t="str">
            <v>5710629588753</v>
          </cell>
          <cell r="F1294">
            <v>74.979126199999982</v>
          </cell>
          <cell r="G1294" t="str">
            <v>LB</v>
          </cell>
          <cell r="H1294">
            <v>68.69595919999999</v>
          </cell>
          <cell r="I1294" t="str">
            <v>LB</v>
          </cell>
          <cell r="J1294">
            <v>2579</v>
          </cell>
        </row>
        <row r="1295">
          <cell r="A1295">
            <v>96083309</v>
          </cell>
          <cell r="B1295" t="str">
            <v>CR3-12 A-FGJ-A-V-HQQV 1x115/230 60HZ</v>
          </cell>
          <cell r="C1295" t="str">
            <v>CR003</v>
          </cell>
          <cell r="D1295" t="str">
            <v>30</v>
          </cell>
          <cell r="E1295" t="str">
            <v>5700395184778</v>
          </cell>
          <cell r="F1295">
            <v>112.12697319999999</v>
          </cell>
          <cell r="G1295" t="str">
            <v>LB</v>
          </cell>
          <cell r="H1295">
            <v>97.6205736</v>
          </cell>
          <cell r="I1295" t="str">
            <v>LB</v>
          </cell>
          <cell r="J1295">
            <v>2988</v>
          </cell>
        </row>
        <row r="1296">
          <cell r="A1296">
            <v>96083191</v>
          </cell>
          <cell r="B1296" t="str">
            <v>CR3-12 A-FGJ-A-E-HQQE 56C 60HZ</v>
          </cell>
          <cell r="C1296" t="str">
            <v>CR003</v>
          </cell>
          <cell r="D1296" t="str">
            <v>30</v>
          </cell>
          <cell r="E1296" t="str">
            <v>5700395183597</v>
          </cell>
          <cell r="F1296">
            <v>62.699392799999998</v>
          </cell>
          <cell r="G1296" t="str">
            <v>LB</v>
          </cell>
          <cell r="H1296">
            <v>48.192993199999997</v>
          </cell>
          <cell r="I1296" t="str">
            <v>LB</v>
          </cell>
          <cell r="J1296">
            <v>1865</v>
          </cell>
        </row>
        <row r="1297">
          <cell r="A1297">
            <v>96083220</v>
          </cell>
          <cell r="B1297" t="str">
            <v>CR3-12 A-FGJ-A-E-HQQE 3x230/460 60HZ</v>
          </cell>
          <cell r="C1297" t="str">
            <v>CR003</v>
          </cell>
          <cell r="D1297" t="str">
            <v>30</v>
          </cell>
          <cell r="E1297" t="str">
            <v>5700395183887</v>
          </cell>
          <cell r="F1297">
            <v>101.72116679999999</v>
          </cell>
          <cell r="G1297" t="str">
            <v>LB</v>
          </cell>
          <cell r="H1297">
            <v>87.214767199999997</v>
          </cell>
          <cell r="I1297" t="str">
            <v>LB</v>
          </cell>
          <cell r="J1297">
            <v>2636</v>
          </cell>
        </row>
        <row r="1298">
          <cell r="A1298">
            <v>98160841</v>
          </cell>
          <cell r="B1298" t="str">
            <v>CR3-12 A-FGJ-A-E-HQQE 3x230/400 50HZ</v>
          </cell>
          <cell r="C1298" t="str">
            <v>CR003</v>
          </cell>
          <cell r="D1298" t="str">
            <v>30</v>
          </cell>
          <cell r="E1298" t="str">
            <v>5710629588746</v>
          </cell>
          <cell r="F1298">
            <v>74.979126199999982</v>
          </cell>
          <cell r="G1298" t="str">
            <v>LB</v>
          </cell>
          <cell r="H1298">
            <v>68.69595919999999</v>
          </cell>
          <cell r="I1298" t="str">
            <v>LB</v>
          </cell>
          <cell r="J1298">
            <v>2531</v>
          </cell>
        </row>
        <row r="1299">
          <cell r="A1299">
            <v>96083219</v>
          </cell>
          <cell r="B1299" t="str">
            <v>CR3-12 A-FGJ-A-E-HQQE 1x115/230 60HZ</v>
          </cell>
          <cell r="C1299" t="str">
            <v>CR003</v>
          </cell>
          <cell r="D1299" t="str">
            <v>30</v>
          </cell>
          <cell r="E1299" t="str">
            <v>5700395183870</v>
          </cell>
          <cell r="F1299">
            <v>112.12697319999999</v>
          </cell>
          <cell r="G1299" t="str">
            <v>LB</v>
          </cell>
          <cell r="H1299">
            <v>97.6205736</v>
          </cell>
          <cell r="I1299" t="str">
            <v>LB</v>
          </cell>
          <cell r="J1299">
            <v>2940</v>
          </cell>
        </row>
        <row r="1300">
          <cell r="A1300">
            <v>96083121</v>
          </cell>
          <cell r="B1300" t="str">
            <v>CR3-12 A-B-A-V-HQQV 56C 60HZ</v>
          </cell>
          <cell r="C1300" t="str">
            <v>CR003</v>
          </cell>
          <cell r="D1300">
            <v>30</v>
          </cell>
          <cell r="E1300" t="str">
            <v>5700395182897</v>
          </cell>
          <cell r="F1300">
            <v>52.558140799999997</v>
          </cell>
          <cell r="G1300" t="str">
            <v>LB</v>
          </cell>
          <cell r="H1300">
            <v>38.051741200000002</v>
          </cell>
          <cell r="I1300" t="str">
            <v>LB</v>
          </cell>
          <cell r="J1300">
            <v>1851</v>
          </cell>
        </row>
        <row r="1301">
          <cell r="A1301">
            <v>96083146</v>
          </cell>
          <cell r="B1301" t="str">
            <v>CR3-12 A-B-A-V-HQQV 3x230/460 60HZ</v>
          </cell>
          <cell r="C1301" t="str">
            <v>CR003</v>
          </cell>
          <cell r="D1301" t="str">
            <v>50</v>
          </cell>
          <cell r="E1301" t="str">
            <v>5700395183146</v>
          </cell>
          <cell r="F1301">
            <v>91.579914799999983</v>
          </cell>
          <cell r="G1301" t="str">
            <v>LB</v>
          </cell>
          <cell r="H1301">
            <v>77.073515199999989</v>
          </cell>
          <cell r="I1301" t="str">
            <v>LB</v>
          </cell>
          <cell r="J1301">
            <v>2622</v>
          </cell>
        </row>
        <row r="1302">
          <cell r="A1302">
            <v>96083145</v>
          </cell>
          <cell r="B1302" t="str">
            <v>CR3-12 A-B-A-V-HQQV 1x115/230 60HZ</v>
          </cell>
          <cell r="C1302" t="str">
            <v>CR003</v>
          </cell>
          <cell r="D1302">
            <v>30</v>
          </cell>
          <cell r="E1302" t="str">
            <v>5700395183139</v>
          </cell>
          <cell r="F1302">
            <v>101.98572119999999</v>
          </cell>
          <cell r="G1302" t="str">
            <v>LB</v>
          </cell>
          <cell r="H1302">
            <v>87.479321599999992</v>
          </cell>
          <cell r="I1302" t="str">
            <v>LB</v>
          </cell>
          <cell r="J1302">
            <v>2926</v>
          </cell>
        </row>
        <row r="1303">
          <cell r="A1303">
            <v>96083051</v>
          </cell>
          <cell r="B1303" t="str">
            <v>CR3-12 A-B-A-E-HQQE 56C 60HZ</v>
          </cell>
          <cell r="C1303" t="str">
            <v>CR003</v>
          </cell>
          <cell r="D1303">
            <v>30</v>
          </cell>
          <cell r="E1303" t="str">
            <v>5700395182194</v>
          </cell>
          <cell r="F1303">
            <v>23.84</v>
          </cell>
          <cell r="G1303" t="str">
            <v>LB</v>
          </cell>
          <cell r="H1303">
            <v>17.260000000000002</v>
          </cell>
          <cell r="I1303" t="str">
            <v>LB</v>
          </cell>
          <cell r="J1303">
            <v>1803</v>
          </cell>
        </row>
        <row r="1304">
          <cell r="A1304">
            <v>96083076</v>
          </cell>
          <cell r="B1304" t="str">
            <v>CR3-12 A-B-A-E-HQQE 3x230/460 60HZ</v>
          </cell>
          <cell r="C1304" t="str">
            <v>CR003</v>
          </cell>
          <cell r="D1304" t="str">
            <v>30</v>
          </cell>
          <cell r="E1304" t="str">
            <v>5700395182446</v>
          </cell>
          <cell r="F1304">
            <v>91.579914799999983</v>
          </cell>
          <cell r="G1304" t="str">
            <v>LB</v>
          </cell>
          <cell r="H1304">
            <v>77.073515199999989</v>
          </cell>
          <cell r="I1304" t="str">
            <v>LB</v>
          </cell>
          <cell r="J1304">
            <v>2574</v>
          </cell>
        </row>
        <row r="1305">
          <cell r="A1305">
            <v>96083075</v>
          </cell>
          <cell r="B1305" t="str">
            <v>CR3-12 A-B-A-E-HQQE 1x115/230 60HZ</v>
          </cell>
          <cell r="C1305" t="str">
            <v>CR003</v>
          </cell>
          <cell r="D1305" t="str">
            <v>30</v>
          </cell>
          <cell r="E1305" t="str">
            <v>5700395182439</v>
          </cell>
          <cell r="F1305">
            <v>101.98572119999999</v>
          </cell>
          <cell r="G1305" t="str">
            <v>LB</v>
          </cell>
          <cell r="H1305">
            <v>87.479321599999992</v>
          </cell>
          <cell r="I1305" t="str">
            <v>LB</v>
          </cell>
          <cell r="J1305">
            <v>2878</v>
          </cell>
        </row>
        <row r="1306">
          <cell r="A1306">
            <v>98160808</v>
          </cell>
          <cell r="B1306" t="str">
            <v>CR3-12 A-A-A-V-HQQV 3x230/400 50HZ</v>
          </cell>
          <cell r="C1306" t="str">
            <v>CR003</v>
          </cell>
          <cell r="D1306" t="str">
            <v>30</v>
          </cell>
          <cell r="E1306" t="str">
            <v>5710629588418</v>
          </cell>
          <cell r="F1306">
            <v>64.837874199999987</v>
          </cell>
          <cell r="G1306" t="str">
            <v>LB</v>
          </cell>
          <cell r="H1306">
            <v>58.554707199999989</v>
          </cell>
          <cell r="I1306" t="str">
            <v>LB</v>
          </cell>
          <cell r="J1306">
            <v>2519</v>
          </cell>
        </row>
        <row r="1307">
          <cell r="A1307">
            <v>98160807</v>
          </cell>
          <cell r="B1307" t="str">
            <v>CR3-12 A-A-A-E-HQQE 3x230/400 50HZ</v>
          </cell>
          <cell r="C1307" t="str">
            <v>CR003</v>
          </cell>
          <cell r="D1307" t="str">
            <v>30</v>
          </cell>
          <cell r="E1307" t="str">
            <v>5710629588401</v>
          </cell>
          <cell r="F1307">
            <v>64.837874199999987</v>
          </cell>
          <cell r="G1307" t="str">
            <v>LB</v>
          </cell>
          <cell r="H1307">
            <v>58.554707199999989</v>
          </cell>
          <cell r="I1307" t="str">
            <v>LB</v>
          </cell>
          <cell r="J1307">
            <v>2471</v>
          </cell>
        </row>
        <row r="1308">
          <cell r="A1308">
            <v>96580361</v>
          </cell>
          <cell r="B1308" t="str">
            <v>CR3-11 K-FGJ-A-E-HQQE 3x230/460 60HZ</v>
          </cell>
          <cell r="C1308" t="str">
            <v>CR003</v>
          </cell>
          <cell r="D1308" t="str">
            <v>3L</v>
          </cell>
          <cell r="E1308" t="str">
            <v>5700831359449</v>
          </cell>
          <cell r="F1308">
            <v>100.64090299999999</v>
          </cell>
          <cell r="G1308" t="str">
            <v>LB</v>
          </cell>
          <cell r="H1308">
            <v>86.1345034</v>
          </cell>
          <cell r="I1308" t="str">
            <v>LB</v>
          </cell>
          <cell r="J1308">
            <v>2822</v>
          </cell>
        </row>
        <row r="1309">
          <cell r="A1309">
            <v>96083280</v>
          </cell>
          <cell r="B1309" t="str">
            <v>CR3-11 A-FGJ-A-V-HQQV 56C 60HZ</v>
          </cell>
          <cell r="C1309" t="str">
            <v>CR003</v>
          </cell>
          <cell r="D1309">
            <v>30</v>
          </cell>
          <cell r="E1309" t="str">
            <v>5700395184488</v>
          </cell>
          <cell r="F1309">
            <v>61.619128999999994</v>
          </cell>
          <cell r="G1309" t="str">
            <v>LB</v>
          </cell>
          <cell r="H1309">
            <v>47.112729399999999</v>
          </cell>
          <cell r="I1309" t="str">
            <v>LB</v>
          </cell>
          <cell r="J1309">
            <v>1839</v>
          </cell>
        </row>
        <row r="1310">
          <cell r="A1310">
            <v>96083308</v>
          </cell>
          <cell r="B1310" t="str">
            <v>CR3-11 A-FGJ-A-V-HQQV 3x230/460 60HZ</v>
          </cell>
          <cell r="C1310" t="str">
            <v>CR003</v>
          </cell>
          <cell r="D1310" t="str">
            <v>30</v>
          </cell>
          <cell r="E1310" t="str">
            <v>5700395184761</v>
          </cell>
          <cell r="F1310">
            <v>100.64090299999999</v>
          </cell>
          <cell r="G1310" t="str">
            <v>LB</v>
          </cell>
          <cell r="H1310">
            <v>86.1345034</v>
          </cell>
          <cell r="I1310" t="str">
            <v>LB</v>
          </cell>
          <cell r="J1310">
            <v>2610</v>
          </cell>
        </row>
        <row r="1311">
          <cell r="A1311">
            <v>98160840</v>
          </cell>
          <cell r="B1311" t="str">
            <v>CR3-11 A-FGJ-A-V-HQQV 3x230/400 50HZ</v>
          </cell>
          <cell r="C1311" t="str">
            <v>CR003</v>
          </cell>
          <cell r="D1311" t="str">
            <v>30</v>
          </cell>
          <cell r="E1311" t="str">
            <v>5710629588739</v>
          </cell>
          <cell r="F1311">
            <v>73.898862399999999</v>
          </cell>
          <cell r="G1311" t="str">
            <v>LB</v>
          </cell>
          <cell r="H1311">
            <v>67.615695399999993</v>
          </cell>
          <cell r="I1311" t="str">
            <v>LB</v>
          </cell>
          <cell r="J1311">
            <v>2505</v>
          </cell>
        </row>
        <row r="1312">
          <cell r="A1312">
            <v>96083307</v>
          </cell>
          <cell r="B1312" t="str">
            <v>CR3-11 A-FGJ-A-V-HQQV 1x115/230 60HZ</v>
          </cell>
          <cell r="C1312" t="str">
            <v>CR003</v>
          </cell>
          <cell r="D1312">
            <v>30</v>
          </cell>
          <cell r="E1312" t="str">
            <v>5700395184754</v>
          </cell>
          <cell r="F1312">
            <v>111.04670939999998</v>
          </cell>
          <cell r="G1312" t="str">
            <v>LB</v>
          </cell>
          <cell r="H1312">
            <v>96.540309799999989</v>
          </cell>
          <cell r="I1312" t="str">
            <v>LB</v>
          </cell>
          <cell r="J1312">
            <v>2914</v>
          </cell>
        </row>
        <row r="1313">
          <cell r="A1313">
            <v>96083190</v>
          </cell>
          <cell r="B1313" t="str">
            <v>CR3-11 A-FGJ-A-E-HQQE 56C 60HZ</v>
          </cell>
          <cell r="C1313" t="str">
            <v>CR003</v>
          </cell>
          <cell r="D1313" t="str">
            <v>30</v>
          </cell>
          <cell r="E1313" t="str">
            <v>5700395183580</v>
          </cell>
          <cell r="F1313">
            <v>61.619128999999994</v>
          </cell>
          <cell r="G1313" t="str">
            <v>LB</v>
          </cell>
          <cell r="H1313">
            <v>47.112729399999999</v>
          </cell>
          <cell r="I1313" t="str">
            <v>LB</v>
          </cell>
          <cell r="J1313">
            <v>1791</v>
          </cell>
        </row>
        <row r="1314">
          <cell r="A1314">
            <v>96083218</v>
          </cell>
          <cell r="B1314" t="str">
            <v>CR3-11 A-FGJ-A-E-HQQE 3x230/460 60HZ</v>
          </cell>
          <cell r="C1314" t="str">
            <v>CR003</v>
          </cell>
          <cell r="D1314" t="str">
            <v>30</v>
          </cell>
          <cell r="E1314" t="str">
            <v>5700395183863</v>
          </cell>
          <cell r="F1314">
            <v>100.64090299999999</v>
          </cell>
          <cell r="G1314" t="str">
            <v>LB</v>
          </cell>
          <cell r="H1314">
            <v>86.1345034</v>
          </cell>
          <cell r="I1314" t="str">
            <v>LB</v>
          </cell>
          <cell r="J1314">
            <v>2562</v>
          </cell>
        </row>
        <row r="1315">
          <cell r="A1315">
            <v>98160839</v>
          </cell>
          <cell r="B1315" t="str">
            <v>CR3-11 A-FGJ-A-E-HQQE 3x230/400 50HZ</v>
          </cell>
          <cell r="C1315" t="str">
            <v>CR003</v>
          </cell>
          <cell r="D1315" t="str">
            <v>30</v>
          </cell>
          <cell r="E1315" t="str">
            <v>5710629588722</v>
          </cell>
          <cell r="F1315">
            <v>73.898862399999999</v>
          </cell>
          <cell r="G1315" t="str">
            <v>LB</v>
          </cell>
          <cell r="H1315">
            <v>67.615695399999993</v>
          </cell>
          <cell r="I1315" t="str">
            <v>LB</v>
          </cell>
          <cell r="J1315">
            <v>2457</v>
          </cell>
        </row>
        <row r="1316">
          <cell r="A1316">
            <v>96083217</v>
          </cell>
          <cell r="B1316" t="str">
            <v>CR3-11 A-FGJ-A-E-HQQE 1x115/230 60HZ</v>
          </cell>
          <cell r="C1316" t="str">
            <v>CR003</v>
          </cell>
          <cell r="D1316">
            <v>30</v>
          </cell>
          <cell r="E1316" t="str">
            <v>5700395183856</v>
          </cell>
          <cell r="F1316">
            <v>111.04670939999998</v>
          </cell>
          <cell r="G1316" t="str">
            <v>LB</v>
          </cell>
          <cell r="H1316">
            <v>96.540309799999989</v>
          </cell>
          <cell r="I1316" t="str">
            <v>LB</v>
          </cell>
          <cell r="J1316">
            <v>2866</v>
          </cell>
        </row>
        <row r="1317">
          <cell r="A1317">
            <v>96083120</v>
          </cell>
          <cell r="B1317" t="str">
            <v>CR3-11 A-B-A-V-HQQV 56C 60HZ</v>
          </cell>
          <cell r="C1317" t="str">
            <v>CR003</v>
          </cell>
          <cell r="D1317">
            <v>30</v>
          </cell>
          <cell r="E1317" t="str">
            <v>5700395182880</v>
          </cell>
          <cell r="F1317">
            <v>51.477876999999999</v>
          </cell>
          <cell r="G1317" t="str">
            <v>LB</v>
          </cell>
          <cell r="H1317">
            <v>36.971477399999998</v>
          </cell>
          <cell r="I1317" t="str">
            <v>LB</v>
          </cell>
          <cell r="J1317">
            <v>1777</v>
          </cell>
        </row>
        <row r="1318">
          <cell r="A1318">
            <v>96083144</v>
          </cell>
          <cell r="B1318" t="str">
            <v>CR3-11 A-B-A-V-HQQV 3x230/460 60HZ</v>
          </cell>
          <cell r="C1318" t="str">
            <v>CR003</v>
          </cell>
          <cell r="D1318">
            <v>30</v>
          </cell>
          <cell r="E1318" t="str">
            <v>5700395183122</v>
          </cell>
          <cell r="F1318">
            <v>86.994305199999999</v>
          </cell>
          <cell r="G1318" t="str">
            <v>LB</v>
          </cell>
          <cell r="H1318">
            <v>75.993251399999991</v>
          </cell>
          <cell r="I1318" t="str">
            <v>LB</v>
          </cell>
          <cell r="J1318">
            <v>2548</v>
          </cell>
        </row>
        <row r="1319">
          <cell r="A1319">
            <v>96083143</v>
          </cell>
          <cell r="B1319" t="str">
            <v>CR3-11 A-B-A-V-HQQV 1x115/230 60HZ</v>
          </cell>
          <cell r="C1319" t="str">
            <v>CR003</v>
          </cell>
          <cell r="D1319">
            <v>30</v>
          </cell>
          <cell r="E1319" t="str">
            <v>5700395183115</v>
          </cell>
          <cell r="F1319">
            <v>100.9054574</v>
          </cell>
          <cell r="G1319" t="str">
            <v>LB</v>
          </cell>
          <cell r="H1319">
            <v>86.399057799999994</v>
          </cell>
          <cell r="I1319" t="str">
            <v>LB</v>
          </cell>
          <cell r="J1319">
            <v>2852</v>
          </cell>
        </row>
        <row r="1320">
          <cell r="A1320">
            <v>96083050</v>
          </cell>
          <cell r="B1320" t="str">
            <v>CR3-11 A-B-A-E-HQQE 56C 60HZ</v>
          </cell>
          <cell r="C1320" t="str">
            <v>CR003</v>
          </cell>
          <cell r="D1320" t="str">
            <v>30</v>
          </cell>
          <cell r="E1320" t="str">
            <v>5700395182187</v>
          </cell>
          <cell r="F1320">
            <v>51.477876999999999</v>
          </cell>
          <cell r="G1320" t="str">
            <v>LB</v>
          </cell>
          <cell r="H1320">
            <v>36.971477399999998</v>
          </cell>
          <cell r="I1320" t="str">
            <v>LB</v>
          </cell>
          <cell r="J1320">
            <v>1729</v>
          </cell>
        </row>
        <row r="1321">
          <cell r="A1321">
            <v>96083074</v>
          </cell>
          <cell r="B1321" t="str">
            <v>CR3-11 A-B-A-E-HQQE 3x230/460 60HZ</v>
          </cell>
          <cell r="C1321" t="str">
            <v>CR003</v>
          </cell>
          <cell r="D1321" t="str">
            <v>30</v>
          </cell>
          <cell r="E1321" t="str">
            <v>5700395182422</v>
          </cell>
          <cell r="F1321">
            <v>86.994305199999999</v>
          </cell>
          <cell r="G1321" t="str">
            <v>LB</v>
          </cell>
          <cell r="H1321">
            <v>75.993251399999991</v>
          </cell>
          <cell r="I1321" t="str">
            <v>LB</v>
          </cell>
          <cell r="J1321">
            <v>2500</v>
          </cell>
        </row>
        <row r="1322">
          <cell r="A1322">
            <v>96083073</v>
          </cell>
          <cell r="B1322" t="str">
            <v>CR3-11 A-B-A-E-HQQE 1x115/230 60HZ</v>
          </cell>
          <cell r="C1322" t="str">
            <v>CR003</v>
          </cell>
          <cell r="D1322" t="str">
            <v>30</v>
          </cell>
          <cell r="E1322" t="str">
            <v>5700395182415</v>
          </cell>
          <cell r="F1322">
            <v>100.9054574</v>
          </cell>
          <cell r="G1322" t="str">
            <v>LB</v>
          </cell>
          <cell r="H1322">
            <v>86.399057799999994</v>
          </cell>
          <cell r="I1322" t="str">
            <v>LB</v>
          </cell>
          <cell r="J1322">
            <v>2804</v>
          </cell>
        </row>
        <row r="1323">
          <cell r="A1323">
            <v>98160806</v>
          </cell>
          <cell r="B1323" t="str">
            <v>CR3-11 A-A-A-V-HQQV 3x230/400 50HZ</v>
          </cell>
          <cell r="C1323" t="str">
            <v>CR003</v>
          </cell>
          <cell r="D1323" t="str">
            <v>30</v>
          </cell>
          <cell r="E1323" t="str">
            <v>5710629588395</v>
          </cell>
          <cell r="F1323">
            <v>63.757610399999997</v>
          </cell>
          <cell r="G1323" t="str">
            <v>LB</v>
          </cell>
          <cell r="H1323">
            <v>57.474443399999998</v>
          </cell>
          <cell r="I1323" t="str">
            <v>LB</v>
          </cell>
          <cell r="J1323">
            <v>2445</v>
          </cell>
        </row>
        <row r="1324">
          <cell r="A1324">
            <v>98160805</v>
          </cell>
          <cell r="B1324" t="str">
            <v>CR3-11 A-A-A-E-HQQE 3x230/400 50HZ</v>
          </cell>
          <cell r="C1324" t="str">
            <v>CR003</v>
          </cell>
          <cell r="D1324" t="str">
            <v>30</v>
          </cell>
          <cell r="E1324" t="str">
            <v>5710629588388</v>
          </cell>
          <cell r="F1324">
            <v>63.757610399999997</v>
          </cell>
          <cell r="G1324" t="str">
            <v>LB</v>
          </cell>
          <cell r="H1324">
            <v>57.474443399999998</v>
          </cell>
          <cell r="I1324" t="str">
            <v>LB</v>
          </cell>
          <cell r="J1324">
            <v>2397</v>
          </cell>
        </row>
        <row r="1325">
          <cell r="A1325">
            <v>91129894</v>
          </cell>
          <cell r="B1325" t="str">
            <v>CR3-10 K-FGJ-A-E-HQQE 3x230/460 60HZ</v>
          </cell>
          <cell r="C1325" t="str">
            <v>CR003</v>
          </cell>
          <cell r="D1325" t="str">
            <v>3L</v>
          </cell>
          <cell r="E1325" t="str">
            <v>5700398865902</v>
          </cell>
          <cell r="F1325">
            <v>96.474171199999986</v>
          </cell>
          <cell r="G1325" t="str">
            <v>LB</v>
          </cell>
          <cell r="H1325">
            <v>85.473117399999992</v>
          </cell>
          <cell r="I1325" t="str">
            <v>LB</v>
          </cell>
          <cell r="J1325">
            <v>2721</v>
          </cell>
        </row>
        <row r="1326">
          <cell r="A1326">
            <v>96083279</v>
          </cell>
          <cell r="B1326" t="str">
            <v>CR3-10 A-FGJ-A-V-HQQV 56C 60HZ</v>
          </cell>
          <cell r="C1326" t="str">
            <v>CR003</v>
          </cell>
          <cell r="D1326">
            <v>30</v>
          </cell>
          <cell r="E1326" t="str">
            <v>5700395184471</v>
          </cell>
          <cell r="F1326">
            <v>60.957742999999994</v>
          </cell>
          <cell r="G1326" t="str">
            <v>LB</v>
          </cell>
          <cell r="H1326">
            <v>46.451343399999999</v>
          </cell>
          <cell r="I1326" t="str">
            <v>LB</v>
          </cell>
          <cell r="J1326">
            <v>1738</v>
          </cell>
        </row>
        <row r="1327">
          <cell r="A1327">
            <v>96083306</v>
          </cell>
          <cell r="B1327" t="str">
            <v>CR3-10 A-FGJ-A-V-HQQV 3x230/460 60HZ</v>
          </cell>
          <cell r="C1327" t="str">
            <v>CR003</v>
          </cell>
          <cell r="D1327" t="str">
            <v>30</v>
          </cell>
          <cell r="E1327" t="str">
            <v>5700395184747</v>
          </cell>
          <cell r="F1327">
            <v>96.474171199999986</v>
          </cell>
          <cell r="G1327" t="str">
            <v>LB</v>
          </cell>
          <cell r="H1327">
            <v>85.473117399999992</v>
          </cell>
          <cell r="I1327" t="str">
            <v>LB</v>
          </cell>
          <cell r="J1327">
            <v>2509</v>
          </cell>
        </row>
        <row r="1328">
          <cell r="A1328">
            <v>98160838</v>
          </cell>
          <cell r="B1328" t="str">
            <v>CR3-10 A-FGJ-A-V-HQQV 3x230/400 50HZ</v>
          </cell>
          <cell r="C1328" t="str">
            <v>CR003</v>
          </cell>
          <cell r="D1328" t="str">
            <v>30</v>
          </cell>
          <cell r="E1328" t="str">
            <v>5710629588715</v>
          </cell>
          <cell r="F1328">
            <v>68.828236399999994</v>
          </cell>
          <cell r="G1328" t="str">
            <v>LB</v>
          </cell>
          <cell r="H1328">
            <v>62.545069399999996</v>
          </cell>
          <cell r="I1328" t="str">
            <v>LB</v>
          </cell>
          <cell r="J1328">
            <v>2314</v>
          </cell>
        </row>
        <row r="1329">
          <cell r="A1329">
            <v>96083305</v>
          </cell>
          <cell r="B1329" t="str">
            <v>CR3-10 A-FGJ-A-V-HQQV 1x115/230 60HZ</v>
          </cell>
          <cell r="C1329" t="str">
            <v>CR003</v>
          </cell>
          <cell r="D1329">
            <v>30</v>
          </cell>
          <cell r="E1329" t="str">
            <v>5700395184730</v>
          </cell>
          <cell r="F1329">
            <v>110.38532339999999</v>
          </cell>
          <cell r="G1329" t="str">
            <v>LB</v>
          </cell>
          <cell r="H1329">
            <v>95.878923799999995</v>
          </cell>
          <cell r="I1329" t="str">
            <v>LB</v>
          </cell>
          <cell r="J1329">
            <v>2813</v>
          </cell>
        </row>
        <row r="1330">
          <cell r="A1330">
            <v>96083189</v>
          </cell>
          <cell r="B1330" t="str">
            <v>CR3-10 A-FGJ-A-E-HQQE 56C 60HZ</v>
          </cell>
          <cell r="C1330" t="str">
            <v>CR003</v>
          </cell>
          <cell r="D1330" t="str">
            <v>30</v>
          </cell>
          <cell r="E1330" t="str">
            <v>5700395183573</v>
          </cell>
          <cell r="F1330">
            <v>60.957742999999994</v>
          </cell>
          <cell r="G1330" t="str">
            <v>LB</v>
          </cell>
          <cell r="H1330">
            <v>46.451343399999999</v>
          </cell>
          <cell r="I1330" t="str">
            <v>LB</v>
          </cell>
          <cell r="J1330">
            <v>1690</v>
          </cell>
        </row>
        <row r="1331">
          <cell r="A1331">
            <v>96083216</v>
          </cell>
          <cell r="B1331" t="str">
            <v>CR3-10 A-FGJ-A-E-HQQE 3x230/460 60HZ</v>
          </cell>
          <cell r="C1331" t="str">
            <v>CR003</v>
          </cell>
          <cell r="D1331" t="str">
            <v>30</v>
          </cell>
          <cell r="E1331" t="str">
            <v>5700395183849</v>
          </cell>
          <cell r="F1331">
            <v>96.474171199999986</v>
          </cell>
          <cell r="G1331" t="str">
            <v>LB</v>
          </cell>
          <cell r="H1331">
            <v>85.473117399999992</v>
          </cell>
          <cell r="I1331" t="str">
            <v>LB</v>
          </cell>
          <cell r="J1331">
            <v>2461</v>
          </cell>
        </row>
        <row r="1332">
          <cell r="A1332">
            <v>98160837</v>
          </cell>
          <cell r="B1332" t="str">
            <v>CR3-10 A-FGJ-A-E-HQQE 3x230/400 50HZ</v>
          </cell>
          <cell r="C1332" t="str">
            <v>CR003</v>
          </cell>
          <cell r="D1332" t="str">
            <v>30</v>
          </cell>
          <cell r="E1332" t="str">
            <v>5710629588708</v>
          </cell>
          <cell r="F1332">
            <v>68.828236399999994</v>
          </cell>
          <cell r="G1332" t="str">
            <v>LB</v>
          </cell>
          <cell r="H1332">
            <v>62.545069399999996</v>
          </cell>
          <cell r="I1332" t="str">
            <v>LB</v>
          </cell>
          <cell r="J1332">
            <v>2266</v>
          </cell>
        </row>
        <row r="1333">
          <cell r="A1333">
            <v>96083215</v>
          </cell>
          <cell r="B1333" t="str">
            <v>CR3-10 A-FGJ-A-E-HQQE 1x115/230 60HZ</v>
          </cell>
          <cell r="C1333" t="str">
            <v>CR003</v>
          </cell>
          <cell r="D1333" t="str">
            <v>30</v>
          </cell>
          <cell r="E1333" t="str">
            <v>5700395183832</v>
          </cell>
          <cell r="F1333">
            <v>110.38532339999999</v>
          </cell>
          <cell r="G1333" t="str">
            <v>LB</v>
          </cell>
          <cell r="H1333">
            <v>95.878923799999995</v>
          </cell>
          <cell r="I1333" t="str">
            <v>LB</v>
          </cell>
          <cell r="J1333">
            <v>2765</v>
          </cell>
        </row>
        <row r="1334">
          <cell r="A1334">
            <v>96083119</v>
          </cell>
          <cell r="B1334" t="str">
            <v>CR3-10 A-B-A-V-HQQV 56C 60HZ</v>
          </cell>
          <cell r="C1334" t="str">
            <v>CR003</v>
          </cell>
          <cell r="D1334">
            <v>30</v>
          </cell>
          <cell r="E1334" t="str">
            <v>5700395182873</v>
          </cell>
          <cell r="F1334">
            <v>50.816490999999999</v>
          </cell>
          <cell r="G1334" t="str">
            <v>LB</v>
          </cell>
          <cell r="H1334">
            <v>36.310091399999997</v>
          </cell>
          <cell r="I1334" t="str">
            <v>LB</v>
          </cell>
          <cell r="J1334">
            <v>1677</v>
          </cell>
        </row>
        <row r="1335">
          <cell r="A1335">
            <v>96083142</v>
          </cell>
          <cell r="B1335" t="str">
            <v>CR3-10 A-B-A-V-HQQV 3x230/460 60HZ</v>
          </cell>
          <cell r="C1335" t="str">
            <v>CR003</v>
          </cell>
          <cell r="D1335">
            <v>30</v>
          </cell>
          <cell r="E1335" t="str">
            <v>5700395183108</v>
          </cell>
          <cell r="F1335">
            <v>86.332919199999978</v>
          </cell>
          <cell r="G1335" t="str">
            <v>LB</v>
          </cell>
          <cell r="H1335">
            <v>75.331865399999998</v>
          </cell>
          <cell r="I1335" t="str">
            <v>LB</v>
          </cell>
          <cell r="J1335">
            <v>2448</v>
          </cell>
        </row>
        <row r="1336">
          <cell r="A1336">
            <v>96083141</v>
          </cell>
          <cell r="B1336" t="str">
            <v>CR3-10 A-B-A-V-HQQV 1x115/230 60HZ</v>
          </cell>
          <cell r="C1336" t="str">
            <v>CR003</v>
          </cell>
          <cell r="D1336">
            <v>30</v>
          </cell>
          <cell r="E1336" t="str">
            <v>5700395183092</v>
          </cell>
          <cell r="F1336">
            <v>100.24407139999998</v>
          </cell>
          <cell r="G1336" t="str">
            <v>LB</v>
          </cell>
          <cell r="H1336">
            <v>85.737671799999987</v>
          </cell>
          <cell r="I1336" t="str">
            <v>LB</v>
          </cell>
          <cell r="J1336">
            <v>2752</v>
          </cell>
        </row>
        <row r="1337">
          <cell r="A1337">
            <v>96083049</v>
          </cell>
          <cell r="B1337" t="str">
            <v>CR3-10 A-B-A-E-HQQE 56C 60HZ</v>
          </cell>
          <cell r="C1337" t="str">
            <v>CR003</v>
          </cell>
          <cell r="D1337">
            <v>30</v>
          </cell>
          <cell r="E1337" t="str">
            <v>5700395182170</v>
          </cell>
          <cell r="F1337">
            <v>50.816490999999999</v>
          </cell>
          <cell r="G1337" t="str">
            <v>LB</v>
          </cell>
          <cell r="H1337">
            <v>36.310091399999997</v>
          </cell>
          <cell r="I1337" t="str">
            <v>LB</v>
          </cell>
          <cell r="J1337">
            <v>1629</v>
          </cell>
        </row>
        <row r="1338">
          <cell r="A1338">
            <v>96083072</v>
          </cell>
          <cell r="B1338" t="str">
            <v>CR3-10 A-B-A-E-HQQE 3x230/460 60HZ</v>
          </cell>
          <cell r="C1338" t="str">
            <v>CR003</v>
          </cell>
          <cell r="D1338">
            <v>30</v>
          </cell>
          <cell r="E1338" t="str">
            <v>5700395182408</v>
          </cell>
          <cell r="F1338">
            <v>86.332919199999978</v>
          </cell>
          <cell r="G1338" t="str">
            <v>LB</v>
          </cell>
          <cell r="H1338">
            <v>75.331865399999998</v>
          </cell>
          <cell r="I1338" t="str">
            <v>LB</v>
          </cell>
          <cell r="J1338">
            <v>2400</v>
          </cell>
        </row>
        <row r="1339">
          <cell r="A1339">
            <v>96083071</v>
          </cell>
          <cell r="B1339" t="str">
            <v>CR3-10 A-B-A-E-HQQE 1x115/230 60HZ</v>
          </cell>
          <cell r="C1339" t="str">
            <v>CR003</v>
          </cell>
          <cell r="D1339">
            <v>30</v>
          </cell>
          <cell r="E1339" t="str">
            <v>5700395182392</v>
          </cell>
          <cell r="F1339">
            <v>100.24407139999998</v>
          </cell>
          <cell r="G1339" t="str">
            <v>LB</v>
          </cell>
          <cell r="H1339">
            <v>85.737671799999987</v>
          </cell>
          <cell r="I1339" t="str">
            <v>LB</v>
          </cell>
          <cell r="J1339">
            <v>2704</v>
          </cell>
        </row>
        <row r="1340">
          <cell r="A1340">
            <v>98160804</v>
          </cell>
          <cell r="B1340" t="str">
            <v>CR3-10 A-A-A-V-HQQV 3x230/400 50HZ</v>
          </cell>
          <cell r="C1340" t="str">
            <v>CR003</v>
          </cell>
          <cell r="D1340" t="str">
            <v>30</v>
          </cell>
          <cell r="E1340" t="str">
            <v>5710629588371</v>
          </cell>
          <cell r="F1340">
            <v>58.6869844</v>
          </cell>
          <cell r="G1340" t="str">
            <v>LB</v>
          </cell>
          <cell r="H1340">
            <v>52.403817399999994</v>
          </cell>
          <cell r="I1340" t="str">
            <v>LB</v>
          </cell>
          <cell r="J1340">
            <v>2254</v>
          </cell>
        </row>
        <row r="1341">
          <cell r="A1341">
            <v>98160803</v>
          </cell>
          <cell r="B1341" t="str">
            <v>CR3-10 A-A-A-E-HQQE 3x230/400 50HZ</v>
          </cell>
          <cell r="C1341" t="str">
            <v>CR003</v>
          </cell>
          <cell r="D1341" t="str">
            <v>30</v>
          </cell>
          <cell r="E1341" t="str">
            <v>5710629588364</v>
          </cell>
          <cell r="F1341">
            <v>58.6869844</v>
          </cell>
          <cell r="G1341" t="str">
            <v>LB</v>
          </cell>
          <cell r="H1341">
            <v>52.403817399999994</v>
          </cell>
          <cell r="I1341" t="str">
            <v>LB</v>
          </cell>
          <cell r="J1341">
            <v>2206</v>
          </cell>
        </row>
        <row r="1342">
          <cell r="A1342">
            <v>98161653</v>
          </cell>
          <cell r="B1342" t="str">
            <v>CR20-17 A-GJ-A-V-HQQV 3x230/400 50 HZ</v>
          </cell>
          <cell r="C1342" t="str">
            <v>CR020</v>
          </cell>
          <cell r="D1342" t="str">
            <v>30</v>
          </cell>
          <cell r="E1342" t="str">
            <v>5710629596710</v>
          </cell>
          <cell r="F1342">
            <v>480.60715999999996</v>
          </cell>
          <cell r="G1342" t="str">
            <v>LB</v>
          </cell>
          <cell r="H1342">
            <v>410.05931999999996</v>
          </cell>
          <cell r="I1342" t="str">
            <v>LB</v>
          </cell>
          <cell r="J1342">
            <v>14019</v>
          </cell>
        </row>
        <row r="1343">
          <cell r="A1343">
            <v>98161652</v>
          </cell>
          <cell r="B1343" t="str">
            <v>CR20-17 A-GJ-A-E-HQQE 3x230/400 50 HZ</v>
          </cell>
          <cell r="C1343" t="str">
            <v>CR020</v>
          </cell>
          <cell r="D1343" t="str">
            <v>30</v>
          </cell>
          <cell r="E1343" t="str">
            <v>5710629596703</v>
          </cell>
          <cell r="F1343">
            <v>480.60715999999996</v>
          </cell>
          <cell r="G1343" t="str">
            <v>LB</v>
          </cell>
          <cell r="H1343">
            <v>410.05931999999996</v>
          </cell>
          <cell r="I1343" t="str">
            <v>LB</v>
          </cell>
          <cell r="J1343">
            <v>13955</v>
          </cell>
        </row>
        <row r="1344">
          <cell r="A1344">
            <v>98161651</v>
          </cell>
          <cell r="B1344" t="str">
            <v>CR20-14 A-GJ-A-V-HQQV 3x230/400 50 HZ</v>
          </cell>
          <cell r="C1344" t="str">
            <v>CR020</v>
          </cell>
          <cell r="D1344" t="str">
            <v>30</v>
          </cell>
          <cell r="E1344" t="str">
            <v>5710629596697</v>
          </cell>
          <cell r="F1344">
            <v>440.92399999999998</v>
          </cell>
          <cell r="G1344" t="str">
            <v>LB</v>
          </cell>
          <cell r="H1344">
            <v>372.58077999999995</v>
          </cell>
          <cell r="I1344" t="str">
            <v>LB</v>
          </cell>
          <cell r="J1344">
            <v>12814</v>
          </cell>
        </row>
        <row r="1345">
          <cell r="A1345">
            <v>98161650</v>
          </cell>
          <cell r="B1345" t="str">
            <v>CR20-14 A-GJ-A-E-HQQE 3x230/400 50 HZ</v>
          </cell>
          <cell r="C1345" t="str">
            <v>CR020</v>
          </cell>
          <cell r="D1345" t="str">
            <v>30</v>
          </cell>
          <cell r="E1345" t="str">
            <v>5710629596680</v>
          </cell>
          <cell r="F1345">
            <v>440.92399999999998</v>
          </cell>
          <cell r="G1345" t="str">
            <v>LB</v>
          </cell>
          <cell r="H1345">
            <v>372.58077999999995</v>
          </cell>
          <cell r="I1345" t="str">
            <v>LB</v>
          </cell>
          <cell r="J1345">
            <v>12750</v>
          </cell>
        </row>
        <row r="1346">
          <cell r="A1346">
            <v>98161649</v>
          </cell>
          <cell r="B1346" t="str">
            <v>CR20-12 A-GJ-A-V-HQQV 3x230/400 50 HZ</v>
          </cell>
          <cell r="C1346" t="str">
            <v>CR020</v>
          </cell>
          <cell r="D1346" t="str">
            <v>30</v>
          </cell>
          <cell r="E1346" t="str">
            <v>5710629596673</v>
          </cell>
          <cell r="F1346">
            <v>425.49165999999997</v>
          </cell>
          <cell r="G1346" t="str">
            <v>LB</v>
          </cell>
          <cell r="H1346">
            <v>363.76229999999998</v>
          </cell>
          <cell r="I1346" t="str">
            <v>LB</v>
          </cell>
          <cell r="J1346">
            <v>11988</v>
          </cell>
        </row>
        <row r="1347">
          <cell r="A1347">
            <v>98161648</v>
          </cell>
          <cell r="B1347" t="str">
            <v>CR20-12 A-GJ-A-E-HQQE 3x230/400 50 HZ</v>
          </cell>
          <cell r="C1347" t="str">
            <v>CR020</v>
          </cell>
          <cell r="D1347" t="str">
            <v>30</v>
          </cell>
          <cell r="E1347" t="str">
            <v>5710629596666</v>
          </cell>
          <cell r="F1347">
            <v>425.49165999999997</v>
          </cell>
          <cell r="G1347" t="str">
            <v>LB</v>
          </cell>
          <cell r="H1347">
            <v>363.76229999999998</v>
          </cell>
          <cell r="I1347" t="str">
            <v>LB</v>
          </cell>
          <cell r="J1347">
            <v>11924</v>
          </cell>
        </row>
        <row r="1348">
          <cell r="A1348">
            <v>96625109</v>
          </cell>
          <cell r="B1348" t="str">
            <v>CR20-10 K-GJ-A-E-HQQE 3x230/460 60 HZ</v>
          </cell>
          <cell r="C1348" t="str">
            <v>CR020</v>
          </cell>
          <cell r="D1348" t="str">
            <v>30</v>
          </cell>
          <cell r="E1348" t="str">
            <v>5700835128829</v>
          </cell>
          <cell r="F1348">
            <v>597.45201999999995</v>
          </cell>
          <cell r="G1348" t="str">
            <v>LB</v>
          </cell>
          <cell r="H1348">
            <v>482.81177999999994</v>
          </cell>
          <cell r="I1348" t="str">
            <v>LB</v>
          </cell>
          <cell r="J1348">
            <v>12074</v>
          </cell>
        </row>
        <row r="1349">
          <cell r="A1349">
            <v>96524030</v>
          </cell>
          <cell r="B1349" t="str">
            <v>CR20-10 A-GJ-A-V-HQQV 3x230/460 60 HZ</v>
          </cell>
          <cell r="C1349" t="str">
            <v>CR020</v>
          </cell>
          <cell r="D1349" t="str">
            <v>30</v>
          </cell>
          <cell r="E1349" t="str">
            <v>5700396916095</v>
          </cell>
          <cell r="F1349">
            <v>597.45201999999995</v>
          </cell>
          <cell r="G1349" t="str">
            <v>LB</v>
          </cell>
          <cell r="H1349">
            <v>482.81177999999994</v>
          </cell>
          <cell r="I1349" t="str">
            <v>LB</v>
          </cell>
          <cell r="J1349">
            <v>11658</v>
          </cell>
        </row>
        <row r="1350">
          <cell r="A1350">
            <v>96523856</v>
          </cell>
          <cell r="B1350" t="str">
            <v>CR20-10 A-GJ-A-V-HQQV 3x230/460 60 HZ</v>
          </cell>
          <cell r="C1350" t="str">
            <v>CR020</v>
          </cell>
          <cell r="D1350" t="str">
            <v>30</v>
          </cell>
          <cell r="E1350" t="str">
            <v>5700396912615</v>
          </cell>
          <cell r="F1350">
            <v>449.74247999999994</v>
          </cell>
          <cell r="G1350" t="str">
            <v>LB</v>
          </cell>
          <cell r="H1350">
            <v>337.30685999999997</v>
          </cell>
          <cell r="I1350" t="str">
            <v>LB</v>
          </cell>
          <cell r="J1350">
            <v>11392</v>
          </cell>
        </row>
        <row r="1351">
          <cell r="A1351">
            <v>98161647</v>
          </cell>
          <cell r="B1351" t="str">
            <v>CR20-10 A-GJ-A-V-HQQV 3x230/400 50 HZ</v>
          </cell>
          <cell r="C1351" t="str">
            <v>CR020</v>
          </cell>
          <cell r="D1351" t="str">
            <v>30</v>
          </cell>
          <cell r="E1351" t="str">
            <v>5710629596659</v>
          </cell>
          <cell r="F1351">
            <v>390.21773999999999</v>
          </cell>
          <cell r="G1351" t="str">
            <v>LB</v>
          </cell>
          <cell r="H1351">
            <v>328.48837999999995</v>
          </cell>
          <cell r="I1351" t="str">
            <v>LB</v>
          </cell>
          <cell r="J1351">
            <v>10390</v>
          </cell>
        </row>
        <row r="1352">
          <cell r="A1352">
            <v>96127073</v>
          </cell>
          <cell r="B1352" t="str">
            <v>CR20-10 A-GJ-A-V-HQQV 284/286TC 60 HZ</v>
          </cell>
          <cell r="C1352" t="str">
            <v>CR020</v>
          </cell>
          <cell r="D1352" t="str">
            <v>30</v>
          </cell>
          <cell r="E1352" t="str">
            <v>5700397003367</v>
          </cell>
          <cell r="F1352">
            <v>238.09895999999998</v>
          </cell>
          <cell r="G1352" t="str">
            <v>LB</v>
          </cell>
          <cell r="H1352">
            <v>125.66333999999999</v>
          </cell>
          <cell r="I1352" t="str">
            <v>LB</v>
          </cell>
          <cell r="J1352">
            <v>7534</v>
          </cell>
        </row>
        <row r="1353">
          <cell r="A1353">
            <v>96524016</v>
          </cell>
          <cell r="B1353" t="str">
            <v>CR20-10 A-GJ-A-E-HQQE 3x230/460 60 HZ</v>
          </cell>
          <cell r="C1353" t="str">
            <v>CR020</v>
          </cell>
          <cell r="D1353" t="str">
            <v>30</v>
          </cell>
          <cell r="E1353" t="str">
            <v>5700396915814</v>
          </cell>
          <cell r="F1353">
            <v>597.45201999999995</v>
          </cell>
          <cell r="G1353" t="str">
            <v>LB</v>
          </cell>
          <cell r="H1353">
            <v>482.81177999999994</v>
          </cell>
          <cell r="I1353" t="str">
            <v>LB</v>
          </cell>
          <cell r="J1353">
            <v>11591</v>
          </cell>
        </row>
        <row r="1354">
          <cell r="A1354">
            <v>96523842</v>
          </cell>
          <cell r="B1354" t="str">
            <v>CR20-10 A-GJ-A-E-HQQE 3x230/460 60 HZ</v>
          </cell>
          <cell r="C1354" t="str">
            <v>CR020</v>
          </cell>
          <cell r="D1354" t="str">
            <v>30</v>
          </cell>
          <cell r="E1354" t="str">
            <v>5700396912332</v>
          </cell>
          <cell r="F1354">
            <v>449.74247999999994</v>
          </cell>
          <cell r="G1354" t="str">
            <v>LB</v>
          </cell>
          <cell r="H1354">
            <v>337.30685999999997</v>
          </cell>
          <cell r="I1354" t="str">
            <v>LB</v>
          </cell>
          <cell r="J1354">
            <v>11325</v>
          </cell>
        </row>
        <row r="1355">
          <cell r="A1355">
            <v>98161646</v>
          </cell>
          <cell r="B1355" t="str">
            <v>CR20-10 A-GJ-A-E-HQQE 3x230/400 50 HZ</v>
          </cell>
          <cell r="C1355" t="str">
            <v>CR020</v>
          </cell>
          <cell r="D1355" t="str">
            <v>30</v>
          </cell>
          <cell r="E1355" t="str">
            <v>5710629596642</v>
          </cell>
          <cell r="F1355">
            <v>390.21773999999999</v>
          </cell>
          <cell r="G1355" t="str">
            <v>LB</v>
          </cell>
          <cell r="H1355">
            <v>328.48837999999995</v>
          </cell>
          <cell r="I1355" t="str">
            <v>LB</v>
          </cell>
          <cell r="J1355">
            <v>10326</v>
          </cell>
        </row>
        <row r="1356">
          <cell r="A1356">
            <v>96127059</v>
          </cell>
          <cell r="B1356" t="str">
            <v>CR20-10 A-GJ-A-E-HQQE 284/286TC 60 HZ</v>
          </cell>
          <cell r="C1356" t="str">
            <v>CR020</v>
          </cell>
          <cell r="D1356" t="str">
            <v>30</v>
          </cell>
          <cell r="E1356" t="str">
            <v>5700397002766</v>
          </cell>
          <cell r="F1356">
            <v>238.09895999999998</v>
          </cell>
          <cell r="G1356" t="str">
            <v>LB</v>
          </cell>
          <cell r="H1356">
            <v>125.66333999999999</v>
          </cell>
          <cell r="I1356" t="str">
            <v>LB</v>
          </cell>
          <cell r="J1356">
            <v>7467</v>
          </cell>
        </row>
        <row r="1357">
          <cell r="A1357">
            <v>97786844</v>
          </cell>
          <cell r="B1357" t="str">
            <v>CR20-08 K-GJ-A-E-HQQE 3x230/460 60 HZ</v>
          </cell>
          <cell r="C1357" t="str">
            <v>CR020</v>
          </cell>
          <cell r="D1357" t="str">
            <v>3L</v>
          </cell>
          <cell r="E1357" t="str">
            <v>5710624712245</v>
          </cell>
          <cell r="F1357">
            <v>533.51803999999993</v>
          </cell>
          <cell r="G1357" t="str">
            <v>LB</v>
          </cell>
          <cell r="H1357">
            <v>421.08241999999996</v>
          </cell>
          <cell r="I1357" t="str">
            <v>LB</v>
          </cell>
          <cell r="J1357">
            <v>9803</v>
          </cell>
        </row>
        <row r="1358">
          <cell r="A1358">
            <v>96524029</v>
          </cell>
          <cell r="B1358" t="str">
            <v>CR20-08 A-GJ-A-V-HQQV 3x230/460 60 HZ</v>
          </cell>
          <cell r="C1358" t="str">
            <v>CR020</v>
          </cell>
          <cell r="D1358" t="str">
            <v>30</v>
          </cell>
          <cell r="E1358" t="str">
            <v>5700396916071</v>
          </cell>
          <cell r="F1358">
            <v>533.51803999999993</v>
          </cell>
          <cell r="G1358" t="str">
            <v>LB</v>
          </cell>
          <cell r="H1358">
            <v>421.08241999999996</v>
          </cell>
          <cell r="I1358" t="str">
            <v>LB</v>
          </cell>
          <cell r="J1358">
            <v>9387</v>
          </cell>
        </row>
        <row r="1359">
          <cell r="A1359">
            <v>96523855</v>
          </cell>
          <cell r="B1359" t="str">
            <v>CR20-08 A-GJ-A-V-HQQV 3x230/460 60 HZ</v>
          </cell>
          <cell r="C1359" t="str">
            <v>CR020</v>
          </cell>
          <cell r="D1359" t="str">
            <v>30</v>
          </cell>
          <cell r="E1359" t="str">
            <v>5700396912592</v>
          </cell>
          <cell r="F1359">
            <v>454.15171999999995</v>
          </cell>
          <cell r="G1359" t="str">
            <v>LB</v>
          </cell>
          <cell r="H1359">
            <v>339.51147999999995</v>
          </cell>
          <cell r="I1359" t="str">
            <v>LB</v>
          </cell>
          <cell r="J1359">
            <v>9093</v>
          </cell>
        </row>
        <row r="1360">
          <cell r="A1360">
            <v>98161645</v>
          </cell>
          <cell r="B1360" t="str">
            <v>CR20-08 A-GJ-A-V-HQQV 3x230/400 50 HZ</v>
          </cell>
          <cell r="C1360" t="str">
            <v>CR020</v>
          </cell>
          <cell r="D1360" t="str">
            <v>30</v>
          </cell>
          <cell r="E1360" t="str">
            <v>5710629596635</v>
          </cell>
          <cell r="F1360">
            <v>383.60387999999995</v>
          </cell>
          <cell r="G1360" t="str">
            <v>LB</v>
          </cell>
          <cell r="H1360">
            <v>321.87451999999996</v>
          </cell>
          <cell r="I1360" t="str">
            <v>LB</v>
          </cell>
          <cell r="J1360">
            <v>8896</v>
          </cell>
        </row>
        <row r="1361">
          <cell r="A1361">
            <v>96127072</v>
          </cell>
          <cell r="B1361" t="str">
            <v>CR20-08 A-GJ-A-V-HQQV 254/256TC 60 HZ</v>
          </cell>
          <cell r="C1361" t="str">
            <v>CR020</v>
          </cell>
          <cell r="D1361" t="str">
            <v>30</v>
          </cell>
          <cell r="E1361" t="str">
            <v>5700397003350</v>
          </cell>
          <cell r="F1361">
            <v>231.48509999999999</v>
          </cell>
          <cell r="G1361" t="str">
            <v>LB</v>
          </cell>
          <cell r="H1361">
            <v>119.04947999999999</v>
          </cell>
          <cell r="I1361" t="str">
            <v>LB</v>
          </cell>
          <cell r="J1361">
            <v>6040</v>
          </cell>
        </row>
        <row r="1362">
          <cell r="A1362">
            <v>96524015</v>
          </cell>
          <cell r="B1362" t="str">
            <v>CR20-08 A-GJ-A-E-HQQE 3x230/460 60 HZ</v>
          </cell>
          <cell r="C1362" t="str">
            <v>CR020</v>
          </cell>
          <cell r="D1362" t="str">
            <v>30</v>
          </cell>
          <cell r="E1362" t="str">
            <v>5700396915791</v>
          </cell>
          <cell r="F1362">
            <v>533.51803999999993</v>
          </cell>
          <cell r="G1362" t="str">
            <v>LB</v>
          </cell>
          <cell r="H1362">
            <v>421.08241999999996</v>
          </cell>
          <cell r="I1362" t="str">
            <v>LB</v>
          </cell>
          <cell r="J1362">
            <v>9320</v>
          </cell>
        </row>
        <row r="1363">
          <cell r="A1363">
            <v>96523841</v>
          </cell>
          <cell r="B1363" t="str">
            <v>CR20-08 A-GJ-A-E-HQQE 3x230/460 60 HZ</v>
          </cell>
          <cell r="C1363" t="str">
            <v>CR020</v>
          </cell>
          <cell r="D1363" t="str">
            <v>30</v>
          </cell>
          <cell r="E1363" t="str">
            <v>5700396912318</v>
          </cell>
          <cell r="F1363">
            <v>454.15171999999995</v>
          </cell>
          <cell r="G1363" t="str">
            <v>LB</v>
          </cell>
          <cell r="H1363">
            <v>339.51147999999995</v>
          </cell>
          <cell r="I1363" t="str">
            <v>LB</v>
          </cell>
          <cell r="J1363">
            <v>9026</v>
          </cell>
        </row>
        <row r="1364">
          <cell r="A1364">
            <v>98161644</v>
          </cell>
          <cell r="B1364" t="str">
            <v>CR20-08 A-GJ-A-E-HQQE 3x230/400 50 HZ</v>
          </cell>
          <cell r="C1364" t="str">
            <v>CR020</v>
          </cell>
          <cell r="D1364" t="str">
            <v>30</v>
          </cell>
          <cell r="E1364" t="str">
            <v>5710629596628</v>
          </cell>
          <cell r="F1364">
            <v>383.60387999999995</v>
          </cell>
          <cell r="G1364" t="str">
            <v>LB</v>
          </cell>
          <cell r="H1364">
            <v>321.87451999999996</v>
          </cell>
          <cell r="I1364" t="str">
            <v>LB</v>
          </cell>
          <cell r="J1364">
            <v>8832</v>
          </cell>
        </row>
        <row r="1365">
          <cell r="A1365">
            <v>96127058</v>
          </cell>
          <cell r="B1365" t="str">
            <v>CR20-08 A-GJ-A-E-HQQE 254/256TC 60 HZ</v>
          </cell>
          <cell r="C1365" t="str">
            <v>CR020</v>
          </cell>
          <cell r="D1365" t="str">
            <v>30</v>
          </cell>
          <cell r="E1365" t="str">
            <v>5700397002759</v>
          </cell>
          <cell r="F1365">
            <v>231.48509999999999</v>
          </cell>
          <cell r="G1365" t="str">
            <v>LB</v>
          </cell>
          <cell r="H1365">
            <v>119.04947999999999</v>
          </cell>
          <cell r="I1365" t="str">
            <v>LB</v>
          </cell>
          <cell r="J1365">
            <v>5973</v>
          </cell>
        </row>
        <row r="1366">
          <cell r="A1366">
            <v>97786843</v>
          </cell>
          <cell r="B1366" t="str">
            <v>CR20-07 K-GJ-A-E-HQQE 3x230/460 60 HZ</v>
          </cell>
          <cell r="C1366" t="str">
            <v>CR020</v>
          </cell>
          <cell r="D1366" t="str">
            <v>3L</v>
          </cell>
          <cell r="E1366" t="str">
            <v>5710624712214</v>
          </cell>
          <cell r="F1366">
            <v>529.10879999999997</v>
          </cell>
          <cell r="G1366" t="str">
            <v>LB</v>
          </cell>
          <cell r="H1366">
            <v>414.46855999999997</v>
          </cell>
          <cell r="I1366" t="str">
            <v>LB</v>
          </cell>
          <cell r="J1366">
            <v>9114</v>
          </cell>
        </row>
        <row r="1367">
          <cell r="A1367">
            <v>96524028</v>
          </cell>
          <cell r="B1367" t="str">
            <v>CR20-07 A-GJ-A-V-HQQV 3x230/460 60 HZ</v>
          </cell>
          <cell r="C1367" t="str">
            <v>CR020</v>
          </cell>
          <cell r="D1367" t="str">
            <v>30</v>
          </cell>
          <cell r="E1367" t="str">
            <v>5700396916057</v>
          </cell>
          <cell r="F1367">
            <v>529.10879999999997</v>
          </cell>
          <cell r="G1367" t="str">
            <v>LB</v>
          </cell>
          <cell r="H1367">
            <v>414.46855999999997</v>
          </cell>
          <cell r="I1367" t="str">
            <v>LB</v>
          </cell>
          <cell r="J1367">
            <v>8698</v>
          </cell>
        </row>
        <row r="1368">
          <cell r="A1368">
            <v>96523854</v>
          </cell>
          <cell r="B1368" t="str">
            <v>CR20-07 A-GJ-A-V-HQQV 3x230/460 60 HZ</v>
          </cell>
          <cell r="C1368" t="str">
            <v>CR020</v>
          </cell>
          <cell r="D1368" t="str">
            <v>30</v>
          </cell>
          <cell r="E1368" t="str">
            <v>5700396912578</v>
          </cell>
          <cell r="F1368">
            <v>447.53785999999997</v>
          </cell>
          <cell r="G1368" t="str">
            <v>LB</v>
          </cell>
          <cell r="H1368">
            <v>335.10223999999999</v>
          </cell>
          <cell r="I1368" t="str">
            <v>LB</v>
          </cell>
          <cell r="J1368">
            <v>8404</v>
          </cell>
        </row>
        <row r="1369">
          <cell r="A1369">
            <v>98161643</v>
          </cell>
          <cell r="B1369" t="str">
            <v>CR20-07 A-GJ-A-V-HQQV 3x230/400 50 HZ</v>
          </cell>
          <cell r="C1369" t="str">
            <v>CR020</v>
          </cell>
          <cell r="D1369" t="str">
            <v>30</v>
          </cell>
          <cell r="E1369" t="str">
            <v>5710629596611</v>
          </cell>
          <cell r="F1369">
            <v>277.78211999999996</v>
          </cell>
          <cell r="G1369" t="str">
            <v>LB</v>
          </cell>
          <cell r="H1369">
            <v>229.28047999999998</v>
          </cell>
          <cell r="I1369" t="str">
            <v>LB</v>
          </cell>
          <cell r="J1369">
            <v>7383</v>
          </cell>
        </row>
        <row r="1370">
          <cell r="A1370">
            <v>96127071</v>
          </cell>
          <cell r="B1370" t="str">
            <v>CR20-07 A-GJ-A-V-HQQV 254/256TC 60 HZ</v>
          </cell>
          <cell r="C1370" t="str">
            <v>CR020</v>
          </cell>
          <cell r="D1370" t="str">
            <v>30</v>
          </cell>
          <cell r="E1370" t="str">
            <v>5700397003336</v>
          </cell>
          <cell r="F1370">
            <v>227.07585999999998</v>
          </cell>
          <cell r="G1370" t="str">
            <v>LB</v>
          </cell>
          <cell r="H1370">
            <v>112.43561999999999</v>
          </cell>
          <cell r="I1370" t="str">
            <v>LB</v>
          </cell>
          <cell r="J1370">
            <v>5351</v>
          </cell>
        </row>
        <row r="1371">
          <cell r="A1371">
            <v>96524014</v>
          </cell>
          <cell r="B1371" t="str">
            <v>CR20-07 A-GJ-A-E-HQQE 3x230/460 60 HZ</v>
          </cell>
          <cell r="C1371" t="str">
            <v>CR020</v>
          </cell>
          <cell r="D1371" t="str">
            <v>30</v>
          </cell>
          <cell r="E1371" t="str">
            <v>5700396915777</v>
          </cell>
          <cell r="F1371">
            <v>529.10879999999997</v>
          </cell>
          <cell r="G1371" t="str">
            <v>LB</v>
          </cell>
          <cell r="H1371">
            <v>414.46855999999997</v>
          </cell>
          <cell r="I1371" t="str">
            <v>LB</v>
          </cell>
          <cell r="J1371">
            <v>8631</v>
          </cell>
        </row>
        <row r="1372">
          <cell r="A1372">
            <v>96523840</v>
          </cell>
          <cell r="B1372" t="str">
            <v>CR20-07 A-GJ-A-E-HQQE 3x230/460 60 HZ</v>
          </cell>
          <cell r="C1372" t="str">
            <v>CR020</v>
          </cell>
          <cell r="D1372" t="str">
            <v>30</v>
          </cell>
          <cell r="E1372" t="str">
            <v>5700396912295</v>
          </cell>
          <cell r="F1372">
            <v>447.53785999999997</v>
          </cell>
          <cell r="G1372" t="str">
            <v>LB</v>
          </cell>
          <cell r="H1372">
            <v>335.10223999999999</v>
          </cell>
          <cell r="I1372" t="str">
            <v>LB</v>
          </cell>
          <cell r="J1372">
            <v>8337</v>
          </cell>
        </row>
        <row r="1373">
          <cell r="A1373">
            <v>98161642</v>
          </cell>
          <cell r="B1373" t="str">
            <v>CR20-07 A-GJ-A-E-HQQE 3x230/400 50 HZ</v>
          </cell>
          <cell r="C1373" t="str">
            <v>CR020</v>
          </cell>
          <cell r="D1373" t="str">
            <v>30</v>
          </cell>
          <cell r="E1373" t="str">
            <v>5710629596604</v>
          </cell>
          <cell r="F1373">
            <v>277.78211999999996</v>
          </cell>
          <cell r="G1373" t="str">
            <v>LB</v>
          </cell>
          <cell r="H1373">
            <v>229.28047999999998</v>
          </cell>
          <cell r="I1373" t="str">
            <v>LB</v>
          </cell>
          <cell r="J1373">
            <v>7319</v>
          </cell>
        </row>
        <row r="1374">
          <cell r="A1374">
            <v>96127057</v>
          </cell>
          <cell r="B1374" t="str">
            <v>CR20-07 A-GJ-A-E-HQQE 254/256TC 60 HZ</v>
          </cell>
          <cell r="C1374" t="str">
            <v>CR020</v>
          </cell>
          <cell r="D1374" t="str">
            <v>30</v>
          </cell>
          <cell r="E1374" t="str">
            <v>5700397002742</v>
          </cell>
          <cell r="F1374">
            <v>227.07585999999998</v>
          </cell>
          <cell r="G1374" t="str">
            <v>LB</v>
          </cell>
          <cell r="H1374">
            <v>112.43561999999999</v>
          </cell>
          <cell r="I1374" t="str">
            <v>LB</v>
          </cell>
          <cell r="J1374">
            <v>5284</v>
          </cell>
        </row>
        <row r="1375">
          <cell r="A1375">
            <v>98161629</v>
          </cell>
          <cell r="B1375" t="str">
            <v>CR20-07 A-A-A-V-HQQV 3x230/400 50 HZ</v>
          </cell>
          <cell r="C1375" t="str">
            <v>CR020</v>
          </cell>
          <cell r="D1375" t="str">
            <v>30</v>
          </cell>
          <cell r="E1375" t="str">
            <v>5710629596475</v>
          </cell>
          <cell r="F1375">
            <v>275.57749999999999</v>
          </cell>
          <cell r="G1375" t="str">
            <v>LB</v>
          </cell>
          <cell r="H1375">
            <v>227.07585999999998</v>
          </cell>
          <cell r="I1375" t="str">
            <v>LB</v>
          </cell>
          <cell r="J1375">
            <v>7383</v>
          </cell>
        </row>
        <row r="1376">
          <cell r="A1376">
            <v>98161628</v>
          </cell>
          <cell r="B1376" t="str">
            <v>CR20-07 A-A-A-E-HQQE 3x230/400 50 HZ</v>
          </cell>
          <cell r="C1376" t="str">
            <v>CR020</v>
          </cell>
          <cell r="D1376" t="str">
            <v>30</v>
          </cell>
          <cell r="E1376" t="str">
            <v>5710629596468</v>
          </cell>
          <cell r="F1376">
            <v>275.57749999999999</v>
          </cell>
          <cell r="G1376" t="str">
            <v>LB</v>
          </cell>
          <cell r="H1376">
            <v>227.07585999999998</v>
          </cell>
          <cell r="I1376" t="str">
            <v>LB</v>
          </cell>
          <cell r="J1376">
            <v>7319</v>
          </cell>
        </row>
        <row r="1377">
          <cell r="A1377">
            <v>97789721</v>
          </cell>
          <cell r="B1377" t="str">
            <v>CR20-06 K-GJ-A-E-HQQE 3x230/460 60 HZ</v>
          </cell>
          <cell r="C1377" t="str">
            <v>CR020</v>
          </cell>
          <cell r="D1377" t="str">
            <v>3L</v>
          </cell>
          <cell r="E1377" t="str">
            <v>5710624796436</v>
          </cell>
          <cell r="F1377">
            <v>434.31013999999993</v>
          </cell>
          <cell r="G1377" t="str">
            <v>LB</v>
          </cell>
          <cell r="H1377">
            <v>321.87451999999996</v>
          </cell>
          <cell r="I1377" t="str">
            <v>LB</v>
          </cell>
          <cell r="J1377">
            <v>7570</v>
          </cell>
        </row>
        <row r="1378">
          <cell r="A1378">
            <v>96524027</v>
          </cell>
          <cell r="B1378" t="str">
            <v>CR20-06 A-GJ-A-V-HQQV 3x230/460 60 HZ</v>
          </cell>
          <cell r="C1378" t="str">
            <v>CR020</v>
          </cell>
          <cell r="D1378" t="str">
            <v>30</v>
          </cell>
          <cell r="E1378" t="str">
            <v>5700396916033</v>
          </cell>
          <cell r="F1378">
            <v>434.31013999999993</v>
          </cell>
          <cell r="G1378" t="str">
            <v>LB</v>
          </cell>
          <cell r="H1378">
            <v>321.87451999999996</v>
          </cell>
          <cell r="I1378" t="str">
            <v>LB</v>
          </cell>
          <cell r="J1378">
            <v>7154</v>
          </cell>
        </row>
        <row r="1379">
          <cell r="A1379">
            <v>96523853</v>
          </cell>
          <cell r="B1379" t="str">
            <v>CR20-06 A-GJ-A-V-HQQV 3x230/460 60 HZ</v>
          </cell>
          <cell r="C1379" t="str">
            <v>CR020</v>
          </cell>
          <cell r="D1379" t="str">
            <v>30</v>
          </cell>
          <cell r="E1379" t="str">
            <v>5700396912554</v>
          </cell>
          <cell r="F1379">
            <v>295.41907999999995</v>
          </cell>
          <cell r="G1379" t="str">
            <v>LB</v>
          </cell>
          <cell r="H1379">
            <v>275.57749999999999</v>
          </cell>
          <cell r="I1379" t="str">
            <v>LB</v>
          </cell>
          <cell r="J1379">
            <v>6932</v>
          </cell>
        </row>
        <row r="1380">
          <cell r="A1380">
            <v>98161641</v>
          </cell>
          <cell r="B1380" t="str">
            <v>CR20-06 A-GJ-A-V-HQQV 3x230/400 50 HZ</v>
          </cell>
          <cell r="C1380" t="str">
            <v>CR020</v>
          </cell>
          <cell r="D1380" t="str">
            <v>30</v>
          </cell>
          <cell r="E1380" t="str">
            <v>5710629596598</v>
          </cell>
          <cell r="F1380">
            <v>273.37287999999995</v>
          </cell>
          <cell r="G1380" t="str">
            <v>LB</v>
          </cell>
          <cell r="H1380">
            <v>224.87123999999997</v>
          </cell>
          <cell r="I1380" t="str">
            <v>LB</v>
          </cell>
          <cell r="J1380">
            <v>6508</v>
          </cell>
        </row>
        <row r="1381">
          <cell r="A1381">
            <v>96127070</v>
          </cell>
          <cell r="B1381" t="str">
            <v>CR20-06 A-GJ-A-V-HQQV 254/256TC 60 HZ</v>
          </cell>
          <cell r="C1381" t="str">
            <v>CR020</v>
          </cell>
          <cell r="D1381" t="str">
            <v>30</v>
          </cell>
          <cell r="E1381" t="str">
            <v>5700397003312</v>
          </cell>
          <cell r="F1381">
            <v>196.21117999999998</v>
          </cell>
          <cell r="G1381" t="str">
            <v>LB</v>
          </cell>
          <cell r="H1381">
            <v>110.23099999999999</v>
          </cell>
          <cell r="I1381" t="str">
            <v>LB</v>
          </cell>
          <cell r="J1381">
            <v>4476</v>
          </cell>
        </row>
        <row r="1382">
          <cell r="A1382">
            <v>96524013</v>
          </cell>
          <cell r="B1382" t="str">
            <v>CR20-06 A-GJ-A-E-HQQE 3x230/460 60 HZ</v>
          </cell>
          <cell r="C1382" t="str">
            <v>CR020</v>
          </cell>
          <cell r="D1382" t="str">
            <v>30</v>
          </cell>
          <cell r="E1382" t="str">
            <v>5700396915753</v>
          </cell>
          <cell r="F1382">
            <v>434.31013999999993</v>
          </cell>
          <cell r="G1382" t="str">
            <v>LB</v>
          </cell>
          <cell r="H1382">
            <v>321.87451999999996</v>
          </cell>
          <cell r="I1382" t="str">
            <v>LB</v>
          </cell>
          <cell r="J1382">
            <v>7087</v>
          </cell>
        </row>
        <row r="1383">
          <cell r="A1383">
            <v>96523839</v>
          </cell>
          <cell r="B1383" t="str">
            <v>CR20-06 A-GJ-A-E-HQQE 3x230/460 60 HZ</v>
          </cell>
          <cell r="C1383" t="str">
            <v>CR020</v>
          </cell>
          <cell r="D1383" t="str">
            <v>30</v>
          </cell>
          <cell r="E1383" t="str">
            <v>5700396912271</v>
          </cell>
          <cell r="F1383">
            <v>295.41907999999995</v>
          </cell>
          <cell r="G1383" t="str">
            <v>LB</v>
          </cell>
          <cell r="H1383">
            <v>275.57749999999999</v>
          </cell>
          <cell r="I1383" t="str">
            <v>LB</v>
          </cell>
          <cell r="J1383">
            <v>6865</v>
          </cell>
        </row>
        <row r="1384">
          <cell r="A1384">
            <v>98161640</v>
          </cell>
          <cell r="B1384" t="str">
            <v>CR20-06 A-GJ-A-E-HQQE 3x230/400 50 HZ</v>
          </cell>
          <cell r="C1384" t="str">
            <v>CR020</v>
          </cell>
          <cell r="D1384" t="str">
            <v>30</v>
          </cell>
          <cell r="E1384" t="str">
            <v>5710629596581</v>
          </cell>
          <cell r="F1384">
            <v>273.37287999999995</v>
          </cell>
          <cell r="G1384" t="str">
            <v>LB</v>
          </cell>
          <cell r="H1384">
            <v>224.87123999999997</v>
          </cell>
          <cell r="I1384" t="str">
            <v>LB</v>
          </cell>
          <cell r="J1384">
            <v>6444</v>
          </cell>
        </row>
        <row r="1385">
          <cell r="A1385">
            <v>96127056</v>
          </cell>
          <cell r="B1385" t="str">
            <v>CR20-06 A-GJ-A-E-HQQE 254/256TC 60 HZ</v>
          </cell>
          <cell r="C1385" t="str">
            <v>CR020</v>
          </cell>
          <cell r="D1385" t="str">
            <v>30</v>
          </cell>
          <cell r="E1385" t="str">
            <v>5700397002735</v>
          </cell>
          <cell r="F1385">
            <v>196.21117999999998</v>
          </cell>
          <cell r="G1385" t="str">
            <v>LB</v>
          </cell>
          <cell r="H1385">
            <v>110.23099999999999</v>
          </cell>
          <cell r="I1385" t="str">
            <v>LB</v>
          </cell>
          <cell r="J1385">
            <v>4409</v>
          </cell>
        </row>
        <row r="1386">
          <cell r="A1386">
            <v>98161627</v>
          </cell>
          <cell r="B1386" t="str">
            <v>CR20-06 A-A-A-V-HQQV 3x230/400 50 HZ</v>
          </cell>
          <cell r="C1386" t="str">
            <v>CR020</v>
          </cell>
          <cell r="D1386" t="str">
            <v>30</v>
          </cell>
          <cell r="E1386" t="str">
            <v>5710629596451</v>
          </cell>
          <cell r="F1386">
            <v>271.16825999999998</v>
          </cell>
          <cell r="G1386" t="str">
            <v>LB</v>
          </cell>
          <cell r="H1386">
            <v>222.66661999999997</v>
          </cell>
          <cell r="I1386" t="str">
            <v>LB</v>
          </cell>
          <cell r="J1386">
            <v>6508</v>
          </cell>
        </row>
        <row r="1387">
          <cell r="A1387">
            <v>98161626</v>
          </cell>
          <cell r="B1387" t="str">
            <v>CR20-06 A-A-A-E-HQQE 3x230/400 50 HZ</v>
          </cell>
          <cell r="C1387" t="str">
            <v>CR020</v>
          </cell>
          <cell r="D1387" t="str">
            <v>30</v>
          </cell>
          <cell r="E1387" t="str">
            <v>5710629596444</v>
          </cell>
          <cell r="F1387">
            <v>271.16825999999998</v>
          </cell>
          <cell r="G1387" t="str">
            <v>LB</v>
          </cell>
          <cell r="H1387">
            <v>222.66661999999997</v>
          </cell>
          <cell r="I1387" t="str">
            <v>LB</v>
          </cell>
          <cell r="J1387">
            <v>6444</v>
          </cell>
        </row>
        <row r="1388">
          <cell r="A1388">
            <v>97795937</v>
          </cell>
          <cell r="B1388" t="str">
            <v>CR20-05 K-GJ-A-E-HQQE 3x230/460 60 HZ</v>
          </cell>
          <cell r="C1388" t="str">
            <v>CR020</v>
          </cell>
          <cell r="D1388" t="str">
            <v>3L</v>
          </cell>
          <cell r="E1388" t="str">
            <v>5710625037095</v>
          </cell>
          <cell r="F1388">
            <v>403.44545999999997</v>
          </cell>
          <cell r="G1388" t="str">
            <v>LB</v>
          </cell>
          <cell r="H1388">
            <v>317.46527999999995</v>
          </cell>
          <cell r="I1388" t="str">
            <v>LB</v>
          </cell>
          <cell r="J1388">
            <v>7414</v>
          </cell>
        </row>
        <row r="1389">
          <cell r="A1389">
            <v>96524026</v>
          </cell>
          <cell r="B1389" t="str">
            <v>CR20-05 A-GJ-A-V-HQQV 3x230/460 60 HZ</v>
          </cell>
          <cell r="C1389" t="str">
            <v>CR020</v>
          </cell>
          <cell r="D1389" t="str">
            <v>30</v>
          </cell>
          <cell r="E1389" t="str">
            <v>5700396916019</v>
          </cell>
          <cell r="F1389">
            <v>403.44545999999997</v>
          </cell>
          <cell r="G1389" t="str">
            <v>LB</v>
          </cell>
          <cell r="H1389">
            <v>317.46527999999995</v>
          </cell>
          <cell r="I1389" t="str">
            <v>LB</v>
          </cell>
          <cell r="J1389">
            <v>6998</v>
          </cell>
        </row>
        <row r="1390">
          <cell r="A1390">
            <v>96523852</v>
          </cell>
          <cell r="B1390" t="str">
            <v>CR20-05 A-GJ-A-V-HQQV 3x230/460 60 HZ</v>
          </cell>
          <cell r="C1390" t="str">
            <v>CR020</v>
          </cell>
          <cell r="D1390" t="str">
            <v>30</v>
          </cell>
          <cell r="E1390" t="str">
            <v>5700396912530</v>
          </cell>
          <cell r="F1390">
            <v>293.21445999999997</v>
          </cell>
          <cell r="G1390" t="str">
            <v>LB</v>
          </cell>
          <cell r="H1390">
            <v>273.37287999999995</v>
          </cell>
          <cell r="I1390" t="str">
            <v>LB</v>
          </cell>
          <cell r="J1390">
            <v>6776</v>
          </cell>
        </row>
        <row r="1391">
          <cell r="A1391">
            <v>98161639</v>
          </cell>
          <cell r="B1391" t="str">
            <v>CR20-05 A-GJ-A-V-HQQV 3x230/400 50 HZ</v>
          </cell>
          <cell r="C1391" t="str">
            <v>CR020</v>
          </cell>
          <cell r="D1391" t="str">
            <v>30</v>
          </cell>
          <cell r="E1391" t="str">
            <v>5710629596574</v>
          </cell>
          <cell r="F1391">
            <v>249.12205999999998</v>
          </cell>
          <cell r="G1391" t="str">
            <v>LB</v>
          </cell>
          <cell r="H1391">
            <v>200.62042</v>
          </cell>
          <cell r="I1391" t="str">
            <v>LB</v>
          </cell>
          <cell r="J1391">
            <v>6040</v>
          </cell>
        </row>
        <row r="1392">
          <cell r="A1392">
            <v>96127069</v>
          </cell>
          <cell r="B1392" t="str">
            <v>CR20-05 A-GJ-A-V-HQQV 254/256TC 60 HZ</v>
          </cell>
          <cell r="C1392" t="str">
            <v>CR020</v>
          </cell>
          <cell r="D1392" t="str">
            <v>30</v>
          </cell>
          <cell r="E1392" t="str">
            <v>5700397003275</v>
          </cell>
          <cell r="F1392">
            <v>191.80193999999997</v>
          </cell>
          <cell r="G1392" t="str">
            <v>LB</v>
          </cell>
          <cell r="H1392">
            <v>105.82175999999998</v>
          </cell>
          <cell r="I1392" t="str">
            <v>LB</v>
          </cell>
          <cell r="J1392">
            <v>4320</v>
          </cell>
        </row>
        <row r="1393">
          <cell r="A1393">
            <v>96524012</v>
          </cell>
          <cell r="B1393" t="str">
            <v>CR20-05 A-GJ-A-E-HQQE 3x230/460 60 HZ</v>
          </cell>
          <cell r="C1393" t="str">
            <v>CR020</v>
          </cell>
          <cell r="D1393" t="str">
            <v>30</v>
          </cell>
          <cell r="E1393" t="str">
            <v>5700396915739</v>
          </cell>
          <cell r="F1393">
            <v>403.44545999999997</v>
          </cell>
          <cell r="G1393" t="str">
            <v>LB</v>
          </cell>
          <cell r="H1393">
            <v>317.46527999999995</v>
          </cell>
          <cell r="I1393" t="str">
            <v>LB</v>
          </cell>
          <cell r="J1393">
            <v>6931</v>
          </cell>
        </row>
        <row r="1394">
          <cell r="A1394">
            <v>96523838</v>
          </cell>
          <cell r="B1394" t="str">
            <v>CR20-05 A-GJ-A-E-HQQE 3x230/460 60 HZ</v>
          </cell>
          <cell r="C1394" t="str">
            <v>CR020</v>
          </cell>
          <cell r="D1394" t="str">
            <v>30</v>
          </cell>
          <cell r="E1394" t="str">
            <v>5700396912257</v>
          </cell>
          <cell r="F1394">
            <v>293.21445999999997</v>
          </cell>
          <cell r="G1394" t="str">
            <v>LB</v>
          </cell>
          <cell r="H1394">
            <v>273.37287999999995</v>
          </cell>
          <cell r="I1394" t="str">
            <v>LB</v>
          </cell>
          <cell r="J1394">
            <v>6709</v>
          </cell>
        </row>
        <row r="1395">
          <cell r="A1395">
            <v>98161638</v>
          </cell>
          <cell r="B1395" t="str">
            <v>CR20-05 A-GJ-A-E-HQQE 3x230/400 50 HZ</v>
          </cell>
          <cell r="C1395" t="str">
            <v>CR020</v>
          </cell>
          <cell r="D1395" t="str">
            <v>30</v>
          </cell>
          <cell r="E1395" t="str">
            <v>5710629596567</v>
          </cell>
          <cell r="F1395">
            <v>249.12205999999998</v>
          </cell>
          <cell r="G1395" t="str">
            <v>LB</v>
          </cell>
          <cell r="H1395">
            <v>200.62042</v>
          </cell>
          <cell r="I1395" t="str">
            <v>LB</v>
          </cell>
          <cell r="J1395">
            <v>5976</v>
          </cell>
        </row>
        <row r="1396">
          <cell r="A1396">
            <v>96127055</v>
          </cell>
          <cell r="B1396" t="str">
            <v>CR20-05 A-GJ-A-E-HQQE 254/256TC 60 HZ</v>
          </cell>
          <cell r="C1396" t="str">
            <v>CR020</v>
          </cell>
          <cell r="D1396" t="str">
            <v>30</v>
          </cell>
          <cell r="E1396" t="str">
            <v>5700397002728</v>
          </cell>
          <cell r="F1396">
            <v>191.80193999999997</v>
          </cell>
          <cell r="G1396" t="str">
            <v>LB</v>
          </cell>
          <cell r="H1396">
            <v>105.82175999999998</v>
          </cell>
          <cell r="I1396" t="str">
            <v>LB</v>
          </cell>
          <cell r="J1396">
            <v>4253</v>
          </cell>
        </row>
        <row r="1397">
          <cell r="A1397">
            <v>96524021</v>
          </cell>
          <cell r="B1397" t="str">
            <v>CR20-05 A-B-A-V-HQQV 3x230/460 60 HZ</v>
          </cell>
          <cell r="C1397" t="str">
            <v>CR020</v>
          </cell>
          <cell r="D1397" t="str">
            <v>30</v>
          </cell>
          <cell r="E1397" t="str">
            <v>5700396915913</v>
          </cell>
          <cell r="F1397">
            <v>401.24083999999999</v>
          </cell>
          <cell r="G1397" t="str">
            <v>LB</v>
          </cell>
          <cell r="H1397">
            <v>315.26065999999997</v>
          </cell>
          <cell r="I1397" t="str">
            <v>LB</v>
          </cell>
          <cell r="J1397">
            <v>6998</v>
          </cell>
        </row>
        <row r="1398">
          <cell r="A1398">
            <v>96523847</v>
          </cell>
          <cell r="B1398" t="str">
            <v>CR20-05 A-B-A-V-HQQV 3x230/460 60 HZ</v>
          </cell>
          <cell r="C1398" t="str">
            <v>CR020</v>
          </cell>
          <cell r="D1398" t="str">
            <v>30</v>
          </cell>
          <cell r="E1398" t="str">
            <v>5700396912431</v>
          </cell>
          <cell r="F1398">
            <v>291.00984</v>
          </cell>
          <cell r="G1398" t="str">
            <v>LB</v>
          </cell>
          <cell r="H1398">
            <v>271.16825999999998</v>
          </cell>
          <cell r="I1398" t="str">
            <v>LB</v>
          </cell>
          <cell r="J1398">
            <v>6776</v>
          </cell>
        </row>
        <row r="1399">
          <cell r="A1399">
            <v>96127064</v>
          </cell>
          <cell r="B1399" t="str">
            <v>CR20-05 A-B-A-V-HQQV 254/256TC 60 HZ</v>
          </cell>
          <cell r="C1399" t="str">
            <v>CR020</v>
          </cell>
          <cell r="D1399" t="str">
            <v>30</v>
          </cell>
          <cell r="E1399" t="str">
            <v>5700397003183</v>
          </cell>
          <cell r="F1399">
            <v>189.59732</v>
          </cell>
          <cell r="G1399" t="str">
            <v>LB</v>
          </cell>
          <cell r="H1399">
            <v>103.61713999999999</v>
          </cell>
          <cell r="I1399" t="str">
            <v>LB</v>
          </cell>
          <cell r="J1399">
            <v>4320</v>
          </cell>
        </row>
        <row r="1400">
          <cell r="A1400">
            <v>96524007</v>
          </cell>
          <cell r="B1400" t="str">
            <v>CR20-05 A-B-A-E-HQQE 3x230/460 60 HZ</v>
          </cell>
          <cell r="C1400" t="str">
            <v>CR020</v>
          </cell>
          <cell r="D1400" t="str">
            <v>30</v>
          </cell>
          <cell r="E1400" t="str">
            <v>5700396915630</v>
          </cell>
          <cell r="F1400">
            <v>401.24083999999999</v>
          </cell>
          <cell r="G1400" t="str">
            <v>LB</v>
          </cell>
          <cell r="H1400">
            <v>315.26065999999997</v>
          </cell>
          <cell r="I1400" t="str">
            <v>LB</v>
          </cell>
          <cell r="J1400">
            <v>6931</v>
          </cell>
        </row>
        <row r="1401">
          <cell r="A1401">
            <v>96523833</v>
          </cell>
          <cell r="B1401" t="str">
            <v>CR20-05 A-B-A-E-HQQE 3x230/460 60 HZ</v>
          </cell>
          <cell r="C1401" t="str">
            <v>CR020</v>
          </cell>
          <cell r="D1401" t="str">
            <v>30</v>
          </cell>
          <cell r="E1401" t="str">
            <v>5700396912158</v>
          </cell>
          <cell r="F1401">
            <v>291.00984</v>
          </cell>
          <cell r="G1401" t="str">
            <v>LB</v>
          </cell>
          <cell r="H1401">
            <v>271.16825999999998</v>
          </cell>
          <cell r="I1401" t="str">
            <v>LB</v>
          </cell>
          <cell r="J1401">
            <v>6709</v>
          </cell>
        </row>
        <row r="1402">
          <cell r="A1402">
            <v>96127050</v>
          </cell>
          <cell r="B1402" t="str">
            <v>CR20-05 A-B-A-E-HQQE 254/256TC 60 HZ</v>
          </cell>
          <cell r="C1402" t="str">
            <v>CR020</v>
          </cell>
          <cell r="D1402" t="str">
            <v>30</v>
          </cell>
          <cell r="E1402" t="str">
            <v>5700397002674</v>
          </cell>
          <cell r="F1402">
            <v>189.59732</v>
          </cell>
          <cell r="G1402" t="str">
            <v>LB</v>
          </cell>
          <cell r="H1402">
            <v>103.61713999999999</v>
          </cell>
          <cell r="I1402" t="str">
            <v>LB</v>
          </cell>
          <cell r="J1402">
            <v>4253</v>
          </cell>
        </row>
        <row r="1403">
          <cell r="A1403">
            <v>98161625</v>
          </cell>
          <cell r="B1403" t="str">
            <v>CR20-05 A-A-A-V-HQQV 3x230/400 50 HZ</v>
          </cell>
          <cell r="C1403" t="str">
            <v>CR020</v>
          </cell>
          <cell r="D1403" t="str">
            <v>30</v>
          </cell>
          <cell r="E1403" t="str">
            <v>5710629596437</v>
          </cell>
          <cell r="F1403">
            <v>246.91743999999997</v>
          </cell>
          <cell r="G1403" t="str">
            <v>LB</v>
          </cell>
          <cell r="H1403">
            <v>198.41579999999999</v>
          </cell>
          <cell r="I1403" t="str">
            <v>LB</v>
          </cell>
          <cell r="J1403">
            <v>6040</v>
          </cell>
        </row>
        <row r="1404">
          <cell r="A1404">
            <v>98161624</v>
          </cell>
          <cell r="B1404" t="str">
            <v>CR20-05 A-A-A-E-HQQE 3x230/400 50 HZ</v>
          </cell>
          <cell r="C1404" t="str">
            <v>CR020</v>
          </cell>
          <cell r="D1404" t="str">
            <v>30</v>
          </cell>
          <cell r="E1404" t="str">
            <v>5710629596420</v>
          </cell>
          <cell r="F1404">
            <v>246.91743999999997</v>
          </cell>
          <cell r="G1404" t="str">
            <v>LB</v>
          </cell>
          <cell r="H1404">
            <v>198.41579999999999</v>
          </cell>
          <cell r="I1404" t="str">
            <v>LB</v>
          </cell>
          <cell r="J1404">
            <v>5976</v>
          </cell>
        </row>
        <row r="1405">
          <cell r="A1405">
            <v>97786841</v>
          </cell>
          <cell r="B1405" t="str">
            <v>CR20-04 K-GJ-A-E-HQQE 3x230/460 60 HZ</v>
          </cell>
          <cell r="C1405" t="str">
            <v>CR020</v>
          </cell>
          <cell r="D1405" t="str">
            <v>3L</v>
          </cell>
          <cell r="E1405" t="str">
            <v>5710624712153</v>
          </cell>
          <cell r="F1405">
            <v>401.24083999999999</v>
          </cell>
          <cell r="G1405" t="str">
            <v>LB</v>
          </cell>
          <cell r="H1405">
            <v>315.26065999999997</v>
          </cell>
          <cell r="I1405" t="str">
            <v>LB</v>
          </cell>
          <cell r="J1405">
            <v>7173</v>
          </cell>
        </row>
        <row r="1406">
          <cell r="A1406">
            <v>96524025</v>
          </cell>
          <cell r="B1406" t="str">
            <v>CR20-04 A-GJ-A-V-HQQV 3x230/460 60 HZ</v>
          </cell>
          <cell r="C1406" t="str">
            <v>CR020</v>
          </cell>
          <cell r="D1406" t="str">
            <v>30</v>
          </cell>
          <cell r="E1406" t="str">
            <v>5700396915999</v>
          </cell>
          <cell r="F1406">
            <v>233.68971999999997</v>
          </cell>
          <cell r="G1406" t="str">
            <v>LB</v>
          </cell>
          <cell r="H1406">
            <v>216.05275999999998</v>
          </cell>
          <cell r="I1406" t="str">
            <v>LB</v>
          </cell>
          <cell r="J1406">
            <v>6114</v>
          </cell>
        </row>
        <row r="1407">
          <cell r="A1407">
            <v>98161637</v>
          </cell>
          <cell r="B1407" t="str">
            <v>CR20-04 A-GJ-A-V-HQQV 3x230/400 50 HZ</v>
          </cell>
          <cell r="C1407" t="str">
            <v>CR020</v>
          </cell>
          <cell r="D1407" t="str">
            <v>30</v>
          </cell>
          <cell r="E1407" t="str">
            <v>5710629596550</v>
          </cell>
          <cell r="F1407">
            <v>244.71281999999997</v>
          </cell>
          <cell r="G1407" t="str">
            <v>LB</v>
          </cell>
          <cell r="H1407">
            <v>196.21117999999998</v>
          </cell>
          <cell r="I1407" t="str">
            <v>LB</v>
          </cell>
          <cell r="J1407">
            <v>5799</v>
          </cell>
        </row>
        <row r="1408">
          <cell r="A1408">
            <v>96127068</v>
          </cell>
          <cell r="B1408" t="str">
            <v>CR20-04 A-GJ-A-V-HQQV 213/215TC 60 HZ</v>
          </cell>
          <cell r="C1408" t="str">
            <v>CR020</v>
          </cell>
          <cell r="D1408" t="str">
            <v>30</v>
          </cell>
          <cell r="E1408" t="str">
            <v>5700397003268</v>
          </cell>
          <cell r="F1408">
            <v>182.98345999999998</v>
          </cell>
          <cell r="G1408" t="str">
            <v>LB</v>
          </cell>
          <cell r="H1408">
            <v>97.00327999999999</v>
          </cell>
          <cell r="I1408" t="str">
            <v>LB</v>
          </cell>
          <cell r="J1408">
            <v>4079</v>
          </cell>
        </row>
        <row r="1409">
          <cell r="A1409">
            <v>96523962</v>
          </cell>
          <cell r="B1409" t="str">
            <v>CR20-04 A-GJ-A-V-HQQV 1x230 60 HZ</v>
          </cell>
          <cell r="C1409" t="str">
            <v>CR020</v>
          </cell>
          <cell r="D1409" t="str">
            <v>30</v>
          </cell>
          <cell r="E1409" t="str">
            <v>5700396914732</v>
          </cell>
          <cell r="F1409">
            <v>368.17153999999999</v>
          </cell>
          <cell r="G1409" t="str">
            <v>LB</v>
          </cell>
          <cell r="H1409">
            <v>253.53129999999999</v>
          </cell>
          <cell r="I1409" t="str">
            <v>LB</v>
          </cell>
          <cell r="J1409">
            <v>8847</v>
          </cell>
        </row>
        <row r="1410">
          <cell r="A1410">
            <v>96524011</v>
          </cell>
          <cell r="B1410" t="str">
            <v>CR20-04 A-GJ-A-E-HQQE 3x230/460 60 HZ</v>
          </cell>
          <cell r="C1410" t="str">
            <v>CR020</v>
          </cell>
          <cell r="D1410" t="str">
            <v>30</v>
          </cell>
          <cell r="E1410" t="str">
            <v>5700396915715</v>
          </cell>
          <cell r="F1410">
            <v>233.68971999999997</v>
          </cell>
          <cell r="G1410" t="str">
            <v>LB</v>
          </cell>
          <cell r="H1410">
            <v>216.05275999999998</v>
          </cell>
          <cell r="I1410" t="str">
            <v>LB</v>
          </cell>
          <cell r="J1410">
            <v>6047</v>
          </cell>
        </row>
        <row r="1411">
          <cell r="A1411">
            <v>98161636</v>
          </cell>
          <cell r="B1411" t="str">
            <v>CR20-04 A-GJ-A-E-HQQE 3x230/400 50 HZ</v>
          </cell>
          <cell r="C1411" t="str">
            <v>CR020</v>
          </cell>
          <cell r="D1411" t="str">
            <v>30</v>
          </cell>
          <cell r="E1411" t="str">
            <v>5710629596543</v>
          </cell>
          <cell r="F1411">
            <v>244.71281999999997</v>
          </cell>
          <cell r="G1411" t="str">
            <v>LB</v>
          </cell>
          <cell r="H1411">
            <v>196.21117999999998</v>
          </cell>
          <cell r="I1411" t="str">
            <v>LB</v>
          </cell>
          <cell r="J1411">
            <v>5735</v>
          </cell>
        </row>
        <row r="1412">
          <cell r="A1412">
            <v>96127054</v>
          </cell>
          <cell r="B1412" t="str">
            <v>CR20-04 A-GJ-A-E-HQQE 213/215TC 60 HZ</v>
          </cell>
          <cell r="C1412" t="str">
            <v>CR020</v>
          </cell>
          <cell r="D1412" t="str">
            <v>30</v>
          </cell>
          <cell r="E1412" t="str">
            <v>5700397002711</v>
          </cell>
          <cell r="F1412">
            <v>182.98345999999998</v>
          </cell>
          <cell r="G1412" t="str">
            <v>LB</v>
          </cell>
          <cell r="H1412">
            <v>97.00327999999999</v>
          </cell>
          <cell r="I1412" t="str">
            <v>LB</v>
          </cell>
          <cell r="J1412">
            <v>4012</v>
          </cell>
        </row>
        <row r="1413">
          <cell r="A1413">
            <v>96523954</v>
          </cell>
          <cell r="B1413" t="str">
            <v>CR20-04 A-GJ-A-E-HQQE 1x230 60 HZ</v>
          </cell>
          <cell r="C1413" t="str">
            <v>CR020</v>
          </cell>
          <cell r="D1413" t="str">
            <v>30</v>
          </cell>
          <cell r="E1413" t="str">
            <v>5700396914572</v>
          </cell>
          <cell r="F1413">
            <v>368.17153999999999</v>
          </cell>
          <cell r="G1413" t="str">
            <v>LB</v>
          </cell>
          <cell r="H1413">
            <v>253.53129999999999</v>
          </cell>
          <cell r="I1413" t="str">
            <v>LB</v>
          </cell>
          <cell r="J1413">
            <v>8780</v>
          </cell>
        </row>
        <row r="1414">
          <cell r="A1414">
            <v>96524020</v>
          </cell>
          <cell r="B1414" t="str">
            <v>CR20-04 A-B-A-V-HQQV 3x230/460 60 HZ</v>
          </cell>
          <cell r="C1414" t="str">
            <v>CR020</v>
          </cell>
          <cell r="D1414" t="str">
            <v>30</v>
          </cell>
          <cell r="E1414" t="str">
            <v>5700396915890</v>
          </cell>
          <cell r="F1414">
            <v>231.48509999999999</v>
          </cell>
          <cell r="G1414" t="str">
            <v>LB</v>
          </cell>
          <cell r="H1414">
            <v>213.84813999999997</v>
          </cell>
          <cell r="I1414" t="str">
            <v>LB</v>
          </cell>
          <cell r="J1414">
            <v>6114</v>
          </cell>
        </row>
        <row r="1415">
          <cell r="A1415">
            <v>96127063</v>
          </cell>
          <cell r="B1415" t="str">
            <v>CR20-04 A-B-A-V-HQQV 213/215TC 60 HZ</v>
          </cell>
          <cell r="C1415" t="str">
            <v>CR020</v>
          </cell>
          <cell r="D1415" t="str">
            <v>30</v>
          </cell>
          <cell r="E1415" t="str">
            <v>5700397003176</v>
          </cell>
          <cell r="F1415">
            <v>180.77883999999997</v>
          </cell>
          <cell r="G1415" t="str">
            <v>LB</v>
          </cell>
          <cell r="H1415">
            <v>94.798659999999998</v>
          </cell>
          <cell r="I1415" t="str">
            <v>LB</v>
          </cell>
          <cell r="J1415">
            <v>4079</v>
          </cell>
        </row>
        <row r="1416">
          <cell r="A1416">
            <v>96523958</v>
          </cell>
          <cell r="B1416" t="str">
            <v>CR20-04 A-B-A-V-HQQV 1x230 60 HZ</v>
          </cell>
          <cell r="C1416" t="str">
            <v>CR020</v>
          </cell>
          <cell r="D1416" t="str">
            <v>30</v>
          </cell>
          <cell r="E1416" t="str">
            <v>5700396914657</v>
          </cell>
          <cell r="F1416">
            <v>365.96691999999996</v>
          </cell>
          <cell r="G1416" t="str">
            <v>LB</v>
          </cell>
          <cell r="H1416">
            <v>251.32667999999998</v>
          </cell>
          <cell r="I1416" t="str">
            <v>LB</v>
          </cell>
          <cell r="J1416">
            <v>8847</v>
          </cell>
        </row>
        <row r="1417">
          <cell r="A1417">
            <v>96524006</v>
          </cell>
          <cell r="B1417" t="str">
            <v>CR20-04 A-B-A-E-HQQE 3x230/460 60 HZ</v>
          </cell>
          <cell r="C1417" t="str">
            <v>CR020</v>
          </cell>
          <cell r="D1417" t="str">
            <v>30</v>
          </cell>
          <cell r="E1417" t="str">
            <v>5700396915616</v>
          </cell>
          <cell r="F1417">
            <v>231.48509999999999</v>
          </cell>
          <cell r="G1417" t="str">
            <v>LB</v>
          </cell>
          <cell r="H1417">
            <v>213.84813999999997</v>
          </cell>
          <cell r="I1417" t="str">
            <v>LB</v>
          </cell>
          <cell r="J1417">
            <v>6047</v>
          </cell>
        </row>
        <row r="1418">
          <cell r="A1418">
            <v>96127049</v>
          </cell>
          <cell r="B1418" t="str">
            <v>CR20-04 A-B-A-E-HQQE 213/215TC 60 HZ</v>
          </cell>
          <cell r="C1418" t="str">
            <v>CR020</v>
          </cell>
          <cell r="D1418" t="str">
            <v>30</v>
          </cell>
          <cell r="E1418" t="str">
            <v>5700397002650</v>
          </cell>
          <cell r="F1418">
            <v>180.77883999999997</v>
          </cell>
          <cell r="G1418" t="str">
            <v>LB</v>
          </cell>
          <cell r="H1418">
            <v>94.798659999999998</v>
          </cell>
          <cell r="I1418" t="str">
            <v>LB</v>
          </cell>
          <cell r="J1418">
            <v>4012</v>
          </cell>
        </row>
        <row r="1419">
          <cell r="A1419">
            <v>96523950</v>
          </cell>
          <cell r="B1419" t="str">
            <v>CR20-04 A-B-A-E-HQQE 1x230 60 HZ</v>
          </cell>
          <cell r="C1419" t="str">
            <v>CR020</v>
          </cell>
          <cell r="D1419" t="str">
            <v>30</v>
          </cell>
          <cell r="E1419" t="str">
            <v>5700396914497</v>
          </cell>
          <cell r="F1419">
            <v>365.96691999999996</v>
          </cell>
          <cell r="G1419" t="str">
            <v>LB</v>
          </cell>
          <cell r="H1419">
            <v>251.32667999999998</v>
          </cell>
          <cell r="I1419" t="str">
            <v>LB</v>
          </cell>
          <cell r="J1419">
            <v>8780</v>
          </cell>
        </row>
        <row r="1420">
          <cell r="A1420">
            <v>98161623</v>
          </cell>
          <cell r="B1420" t="str">
            <v>CR20-04 A-A-A-V-HQQV 3x230/400 50 HZ</v>
          </cell>
          <cell r="C1420" t="str">
            <v>CR020</v>
          </cell>
          <cell r="D1420" t="str">
            <v>30</v>
          </cell>
          <cell r="E1420" t="str">
            <v>5710629596413</v>
          </cell>
          <cell r="F1420">
            <v>242.50819999999999</v>
          </cell>
          <cell r="G1420" t="str">
            <v>LB</v>
          </cell>
          <cell r="H1420">
            <v>194.00655999999998</v>
          </cell>
          <cell r="I1420" t="str">
            <v>LB</v>
          </cell>
          <cell r="J1420">
            <v>5799</v>
          </cell>
        </row>
        <row r="1421">
          <cell r="A1421">
            <v>98161622</v>
          </cell>
          <cell r="B1421" t="str">
            <v>CR20-04 A-A-A-E-HQQE 3x230/400 50 HZ</v>
          </cell>
          <cell r="C1421" t="str">
            <v>CR020</v>
          </cell>
          <cell r="D1421" t="str">
            <v>30</v>
          </cell>
          <cell r="E1421" t="str">
            <v>5710629595102</v>
          </cell>
          <cell r="F1421">
            <v>242.50819999999999</v>
          </cell>
          <cell r="G1421" t="str">
            <v>LB</v>
          </cell>
          <cell r="H1421">
            <v>194.00655999999998</v>
          </cell>
          <cell r="I1421" t="str">
            <v>LB</v>
          </cell>
          <cell r="J1421">
            <v>5735</v>
          </cell>
        </row>
        <row r="1422">
          <cell r="A1422">
            <v>97786840</v>
          </cell>
          <cell r="B1422" t="str">
            <v>CR20-03 K-GJ-A-E-HQQE 3x230/460 60 HZ</v>
          </cell>
          <cell r="C1422" t="str">
            <v>CR020</v>
          </cell>
          <cell r="D1422" t="str">
            <v>3L</v>
          </cell>
          <cell r="E1422" t="str">
            <v>5710624712122</v>
          </cell>
          <cell r="F1422">
            <v>229.28047999999998</v>
          </cell>
          <cell r="G1422" t="str">
            <v>LB</v>
          </cell>
          <cell r="H1422">
            <v>211.64351999999997</v>
          </cell>
          <cell r="I1422" t="str">
            <v>LB</v>
          </cell>
          <cell r="J1422">
            <v>5988</v>
          </cell>
        </row>
        <row r="1423">
          <cell r="A1423">
            <v>96524024</v>
          </cell>
          <cell r="B1423" t="str">
            <v>CR20-03 A-GJ-A-V-HQQV 3x230/460 60 HZ</v>
          </cell>
          <cell r="C1423" t="str">
            <v>CR020</v>
          </cell>
          <cell r="D1423" t="str">
            <v>30</v>
          </cell>
          <cell r="E1423" t="str">
            <v>5700396915975</v>
          </cell>
          <cell r="F1423">
            <v>207.23427999999998</v>
          </cell>
          <cell r="G1423" t="str">
            <v>LB</v>
          </cell>
          <cell r="H1423">
            <v>189.59732</v>
          </cell>
          <cell r="I1423" t="str">
            <v>LB</v>
          </cell>
          <cell r="J1423">
            <v>5261</v>
          </cell>
        </row>
        <row r="1424">
          <cell r="A1424">
            <v>98161635</v>
          </cell>
          <cell r="B1424" t="str">
            <v>CR20-03 A-GJ-A-V-HQQV 3x230/400 50 HZ</v>
          </cell>
          <cell r="C1424" t="str">
            <v>CR020</v>
          </cell>
          <cell r="D1424" t="str">
            <v>30</v>
          </cell>
          <cell r="E1424" t="str">
            <v>5710629596536</v>
          </cell>
          <cell r="F1424">
            <v>205.02965999999998</v>
          </cell>
          <cell r="G1424" t="str">
            <v>LB</v>
          </cell>
          <cell r="H1424">
            <v>156.52802</v>
          </cell>
          <cell r="I1424" t="str">
            <v>LB</v>
          </cell>
          <cell r="J1424">
            <v>4816</v>
          </cell>
        </row>
        <row r="1425">
          <cell r="A1425">
            <v>96127067</v>
          </cell>
          <cell r="B1425" t="str">
            <v>CR20-03 A-GJ-A-V-HQQV 213/215TC 60 HZ</v>
          </cell>
          <cell r="C1425" t="str">
            <v>CR020</v>
          </cell>
          <cell r="D1425" t="str">
            <v>30</v>
          </cell>
          <cell r="E1425" t="str">
            <v>5700397003244</v>
          </cell>
          <cell r="F1425">
            <v>110.23099999999999</v>
          </cell>
          <cell r="G1425" t="str">
            <v>LB</v>
          </cell>
          <cell r="H1425">
            <v>92.594039999999993</v>
          </cell>
          <cell r="I1425" t="str">
            <v>LB</v>
          </cell>
          <cell r="J1425">
            <v>3537</v>
          </cell>
        </row>
        <row r="1426">
          <cell r="A1426">
            <v>96523961</v>
          </cell>
          <cell r="B1426" t="str">
            <v>CR20-03 A-GJ-A-V-HQQV 1x208-230 60 HZ</v>
          </cell>
          <cell r="C1426" t="str">
            <v>CR020</v>
          </cell>
          <cell r="D1426" t="str">
            <v>30</v>
          </cell>
          <cell r="E1426" t="str">
            <v>5700396914718</v>
          </cell>
          <cell r="F1426">
            <v>224.87123999999997</v>
          </cell>
          <cell r="G1426" t="str">
            <v>LB</v>
          </cell>
          <cell r="H1426">
            <v>207.23427999999998</v>
          </cell>
          <cell r="I1426" t="str">
            <v>LB</v>
          </cell>
          <cell r="J1426">
            <v>6809</v>
          </cell>
        </row>
        <row r="1427">
          <cell r="A1427">
            <v>96524010</v>
          </cell>
          <cell r="B1427" t="str">
            <v>CR20-03 A-GJ-A-E-HQQE 3x230/460 60 HZ</v>
          </cell>
          <cell r="C1427" t="str">
            <v>CR020</v>
          </cell>
          <cell r="D1427" t="str">
            <v>30</v>
          </cell>
          <cell r="E1427" t="str">
            <v>5700396915692</v>
          </cell>
          <cell r="F1427">
            <v>207.23427999999998</v>
          </cell>
          <cell r="G1427" t="str">
            <v>LB</v>
          </cell>
          <cell r="H1427">
            <v>189.59732</v>
          </cell>
          <cell r="I1427" t="str">
            <v>LB</v>
          </cell>
          <cell r="J1427">
            <v>5194</v>
          </cell>
        </row>
        <row r="1428">
          <cell r="A1428">
            <v>98161634</v>
          </cell>
          <cell r="B1428" t="str">
            <v>CR20-03 A-GJ-A-E-HQQE 3x230/400 50 HZ</v>
          </cell>
          <cell r="C1428" t="str">
            <v>CR020</v>
          </cell>
          <cell r="D1428" t="str">
            <v>30</v>
          </cell>
          <cell r="E1428" t="str">
            <v>5710629596529</v>
          </cell>
          <cell r="F1428">
            <v>205.02965999999998</v>
          </cell>
          <cell r="G1428" t="str">
            <v>LB</v>
          </cell>
          <cell r="H1428">
            <v>156.52802</v>
          </cell>
          <cell r="I1428" t="str">
            <v>LB</v>
          </cell>
          <cell r="J1428">
            <v>4752</v>
          </cell>
        </row>
        <row r="1429">
          <cell r="A1429">
            <v>96127053</v>
          </cell>
          <cell r="B1429" t="str">
            <v>CR20-03 A-GJ-A-E-HQQE 213/215TC 60 HZ</v>
          </cell>
          <cell r="C1429" t="str">
            <v>CR020</v>
          </cell>
          <cell r="D1429" t="str">
            <v>30</v>
          </cell>
          <cell r="E1429" t="str">
            <v>5700397002704</v>
          </cell>
          <cell r="F1429">
            <v>110.23099999999999</v>
          </cell>
          <cell r="G1429" t="str">
            <v>LB</v>
          </cell>
          <cell r="H1429">
            <v>92.594039999999993</v>
          </cell>
          <cell r="I1429" t="str">
            <v>LB</v>
          </cell>
          <cell r="J1429">
            <v>3470</v>
          </cell>
        </row>
        <row r="1430">
          <cell r="A1430">
            <v>96523953</v>
          </cell>
          <cell r="B1430" t="str">
            <v>CR20-03 A-GJ-A-E-HQQE 1x208-230 60 HZ</v>
          </cell>
          <cell r="C1430" t="str">
            <v>CR020</v>
          </cell>
          <cell r="D1430" t="str">
            <v>30</v>
          </cell>
          <cell r="E1430" t="str">
            <v>5700396914558</v>
          </cell>
          <cell r="F1430">
            <v>224.87123999999997</v>
          </cell>
          <cell r="G1430" t="str">
            <v>LB</v>
          </cell>
          <cell r="H1430">
            <v>207.23427999999998</v>
          </cell>
          <cell r="I1430" t="str">
            <v>LB</v>
          </cell>
          <cell r="J1430">
            <v>6742</v>
          </cell>
        </row>
        <row r="1431">
          <cell r="A1431">
            <v>96524019</v>
          </cell>
          <cell r="B1431" t="str">
            <v>CR20-03 A-B-A-V-HQQV 3x230/460 60 HZ</v>
          </cell>
          <cell r="C1431" t="str">
            <v>CR020</v>
          </cell>
          <cell r="D1431" t="str">
            <v>30</v>
          </cell>
          <cell r="E1431" t="str">
            <v>5700396915876</v>
          </cell>
          <cell r="F1431">
            <v>205.02965999999998</v>
          </cell>
          <cell r="G1431" t="str">
            <v>LB</v>
          </cell>
          <cell r="H1431">
            <v>187.39269999999999</v>
          </cell>
          <cell r="I1431" t="str">
            <v>LB</v>
          </cell>
          <cell r="J1431">
            <v>5261</v>
          </cell>
        </row>
        <row r="1432">
          <cell r="A1432">
            <v>96127062</v>
          </cell>
          <cell r="B1432" t="str">
            <v>CR20-03 A-B-A-V-HQQV 213/215TC 60 HZ</v>
          </cell>
          <cell r="C1432" t="str">
            <v>CR020</v>
          </cell>
          <cell r="D1432" t="str">
            <v>30</v>
          </cell>
          <cell r="E1432" t="str">
            <v>5700397003152</v>
          </cell>
          <cell r="F1432">
            <v>108.02637999999999</v>
          </cell>
          <cell r="G1432" t="str">
            <v>LB</v>
          </cell>
          <cell r="H1432">
            <v>90.389419999999987</v>
          </cell>
          <cell r="I1432" t="str">
            <v>LB</v>
          </cell>
          <cell r="J1432">
            <v>3537</v>
          </cell>
        </row>
        <row r="1433">
          <cell r="A1433">
            <v>96523957</v>
          </cell>
          <cell r="B1433" t="str">
            <v>CR20-03 A-B-A-V-HQQV 1x208-230 60 HZ</v>
          </cell>
          <cell r="C1433" t="str">
            <v>CR020</v>
          </cell>
          <cell r="D1433" t="str">
            <v>30</v>
          </cell>
          <cell r="E1433" t="str">
            <v>5700396914633</v>
          </cell>
          <cell r="F1433">
            <v>222.66661999999997</v>
          </cell>
          <cell r="G1433" t="str">
            <v>LB</v>
          </cell>
          <cell r="H1433">
            <v>205.02965999999998</v>
          </cell>
          <cell r="I1433" t="str">
            <v>LB</v>
          </cell>
          <cell r="J1433">
            <v>6809</v>
          </cell>
        </row>
        <row r="1434">
          <cell r="A1434">
            <v>96524005</v>
          </cell>
          <cell r="B1434" t="str">
            <v>CR20-03 A-B-A-E-HQQE 3x230/460 60 HZ</v>
          </cell>
          <cell r="C1434" t="str">
            <v>CR020</v>
          </cell>
          <cell r="D1434" t="str">
            <v>30</v>
          </cell>
          <cell r="E1434" t="str">
            <v>5700396915593</v>
          </cell>
          <cell r="F1434">
            <v>205.02965999999998</v>
          </cell>
          <cell r="G1434" t="str">
            <v>LB</v>
          </cell>
          <cell r="H1434">
            <v>187.39269999999999</v>
          </cell>
          <cell r="I1434" t="str">
            <v>LB</v>
          </cell>
          <cell r="J1434">
            <v>5194</v>
          </cell>
        </row>
        <row r="1435">
          <cell r="A1435">
            <v>96127048</v>
          </cell>
          <cell r="B1435" t="str">
            <v>CR20-03 A-B-A-E-HQQE 213/215TC 60 HZ</v>
          </cell>
          <cell r="C1435" t="str">
            <v>CR020</v>
          </cell>
          <cell r="D1435" t="str">
            <v>30</v>
          </cell>
          <cell r="E1435" t="str">
            <v>5700397002643</v>
          </cell>
          <cell r="F1435">
            <v>108.02637999999999</v>
          </cell>
          <cell r="G1435" t="str">
            <v>LB</v>
          </cell>
          <cell r="H1435">
            <v>90.389419999999987</v>
          </cell>
          <cell r="I1435" t="str">
            <v>LB</v>
          </cell>
          <cell r="J1435">
            <v>3470</v>
          </cell>
        </row>
        <row r="1436">
          <cell r="A1436">
            <v>96523949</v>
          </cell>
          <cell r="B1436" t="str">
            <v>CR20-03 A-B-A-E-HQQE 1x208-230 60 HZ</v>
          </cell>
          <cell r="C1436" t="str">
            <v>CR020</v>
          </cell>
          <cell r="D1436" t="str">
            <v>30</v>
          </cell>
          <cell r="E1436" t="str">
            <v>5700396914473</v>
          </cell>
          <cell r="F1436">
            <v>222.66661999999997</v>
          </cell>
          <cell r="G1436" t="str">
            <v>LB</v>
          </cell>
          <cell r="H1436">
            <v>205.02965999999998</v>
          </cell>
          <cell r="I1436" t="str">
            <v>LB</v>
          </cell>
          <cell r="J1436">
            <v>6742</v>
          </cell>
        </row>
        <row r="1437">
          <cell r="A1437">
            <v>98161621</v>
          </cell>
          <cell r="B1437" t="str">
            <v>CR20-03 A-A-A-V-HQQV 3x230/400 50 HZ</v>
          </cell>
          <cell r="C1437" t="str">
            <v>CR020</v>
          </cell>
          <cell r="D1437" t="str">
            <v>30</v>
          </cell>
          <cell r="E1437" t="str">
            <v>5710629595096</v>
          </cell>
          <cell r="F1437">
            <v>163.14187999999999</v>
          </cell>
          <cell r="G1437" t="str">
            <v>LB</v>
          </cell>
          <cell r="H1437">
            <v>154.32339999999999</v>
          </cell>
          <cell r="I1437" t="str">
            <v>LB</v>
          </cell>
          <cell r="J1437">
            <v>4816</v>
          </cell>
        </row>
        <row r="1438">
          <cell r="A1438">
            <v>98161490</v>
          </cell>
          <cell r="B1438" t="str">
            <v>CR20-03 A-A-A-E-HQQE 3x230/400 50 HZ</v>
          </cell>
          <cell r="C1438" t="str">
            <v>CR020</v>
          </cell>
          <cell r="D1438" t="str">
            <v>30</v>
          </cell>
          <cell r="E1438" t="str">
            <v>5710629595089</v>
          </cell>
          <cell r="F1438">
            <v>163.14187999999999</v>
          </cell>
          <cell r="G1438" t="str">
            <v>LB</v>
          </cell>
          <cell r="H1438">
            <v>154.32339999999999</v>
          </cell>
          <cell r="I1438" t="str">
            <v>LB</v>
          </cell>
          <cell r="J1438">
            <v>4752</v>
          </cell>
        </row>
        <row r="1439">
          <cell r="A1439">
            <v>96777823</v>
          </cell>
          <cell r="B1439" t="str">
            <v>CR20-02 K-GJ-A-E-HQQE 3x230/460 60 HZ</v>
          </cell>
          <cell r="C1439" t="str">
            <v>CR020</v>
          </cell>
          <cell r="D1439" t="str">
            <v>3L</v>
          </cell>
          <cell r="E1439" t="str">
            <v>5700310799889</v>
          </cell>
          <cell r="F1439">
            <v>202.82503999999997</v>
          </cell>
          <cell r="G1439" t="str">
            <v>LB</v>
          </cell>
          <cell r="H1439">
            <v>187.39269999999999</v>
          </cell>
          <cell r="I1439" t="str">
            <v>LB</v>
          </cell>
          <cell r="J1439">
            <v>5230</v>
          </cell>
        </row>
        <row r="1440">
          <cell r="A1440">
            <v>96524023</v>
          </cell>
          <cell r="B1440" t="str">
            <v>CR20-02 A-GJ-A-V-HQQV 3x230/460 60 HZ</v>
          </cell>
          <cell r="C1440" t="str">
            <v>CR020</v>
          </cell>
          <cell r="D1440" t="str">
            <v>30</v>
          </cell>
          <cell r="E1440" t="str">
            <v>5700396915951</v>
          </cell>
          <cell r="F1440">
            <v>191.80193999999997</v>
          </cell>
          <cell r="G1440" t="str">
            <v>LB</v>
          </cell>
          <cell r="H1440">
            <v>174.16497999999999</v>
          </cell>
          <cell r="I1440" t="str">
            <v>LB</v>
          </cell>
          <cell r="J1440">
            <v>4429</v>
          </cell>
        </row>
        <row r="1441">
          <cell r="A1441">
            <v>98161633</v>
          </cell>
          <cell r="B1441" t="str">
            <v>CR20-02 A-GJ-A-V-HQQV 3x230/400 50 HZ</v>
          </cell>
          <cell r="C1441" t="str">
            <v>CR020</v>
          </cell>
          <cell r="D1441" t="str">
            <v>30</v>
          </cell>
          <cell r="E1441" t="str">
            <v>5710629596512</v>
          </cell>
          <cell r="F1441">
            <v>167.55112</v>
          </cell>
          <cell r="G1441" t="str">
            <v>LB</v>
          </cell>
          <cell r="H1441">
            <v>119.04947999999999</v>
          </cell>
          <cell r="I1441" t="str">
            <v>LB</v>
          </cell>
          <cell r="J1441">
            <v>4072</v>
          </cell>
        </row>
        <row r="1442">
          <cell r="A1442">
            <v>96523960</v>
          </cell>
          <cell r="B1442" t="str">
            <v>CR20-02 A-GJ-A-V-HQQV 1x230 60 HZ</v>
          </cell>
          <cell r="C1442" t="str">
            <v>CR020</v>
          </cell>
          <cell r="D1442" t="str">
            <v>30</v>
          </cell>
          <cell r="E1442" t="str">
            <v>5700396914695</v>
          </cell>
          <cell r="F1442">
            <v>205.02965999999998</v>
          </cell>
          <cell r="G1442" t="str">
            <v>LB</v>
          </cell>
          <cell r="H1442">
            <v>187.39269999999999</v>
          </cell>
          <cell r="I1442" t="str">
            <v>LB</v>
          </cell>
          <cell r="J1442">
            <v>5280</v>
          </cell>
        </row>
        <row r="1443">
          <cell r="A1443">
            <v>96127066</v>
          </cell>
          <cell r="B1443" t="str">
            <v>CR20-02 A-GJ-A-V-HQQV 182/184TC 60 HZ</v>
          </cell>
          <cell r="C1443" t="str">
            <v>CR020</v>
          </cell>
          <cell r="D1443" t="str">
            <v>30</v>
          </cell>
          <cell r="E1443" t="str">
            <v>5700397003220</v>
          </cell>
          <cell r="F1443">
            <v>103.61713999999999</v>
          </cell>
          <cell r="G1443" t="str">
            <v>LB</v>
          </cell>
          <cell r="H1443">
            <v>85.98017999999999</v>
          </cell>
          <cell r="I1443" t="str">
            <v>LB</v>
          </cell>
          <cell r="J1443">
            <v>3090</v>
          </cell>
        </row>
        <row r="1444">
          <cell r="A1444">
            <v>96524009</v>
          </cell>
          <cell r="B1444" t="str">
            <v>CR20-02 A-GJ-A-E-HQQE 3x230/460 60 HZ</v>
          </cell>
          <cell r="C1444" t="str">
            <v>CR020</v>
          </cell>
          <cell r="D1444" t="str">
            <v>30</v>
          </cell>
          <cell r="E1444" t="str">
            <v>5700396915678</v>
          </cell>
          <cell r="F1444">
            <v>191.80193999999997</v>
          </cell>
          <cell r="G1444" t="str">
            <v>LB</v>
          </cell>
          <cell r="H1444">
            <v>174.16497999999999</v>
          </cell>
          <cell r="I1444" t="str">
            <v>LB</v>
          </cell>
          <cell r="J1444">
            <v>4362</v>
          </cell>
        </row>
        <row r="1445">
          <cell r="A1445">
            <v>98161632</v>
          </cell>
          <cell r="B1445" t="str">
            <v>CR20-02 A-GJ-A-E-HQQE 3x230/400 50 HZ</v>
          </cell>
          <cell r="C1445" t="str">
            <v>CR020</v>
          </cell>
          <cell r="D1445" t="str">
            <v>30</v>
          </cell>
          <cell r="E1445" t="str">
            <v>5710629596505</v>
          </cell>
          <cell r="F1445">
            <v>167.55112</v>
          </cell>
          <cell r="G1445" t="str">
            <v>LB</v>
          </cell>
          <cell r="H1445">
            <v>119.04947999999999</v>
          </cell>
          <cell r="I1445" t="str">
            <v>LB</v>
          </cell>
          <cell r="J1445">
            <v>4008</v>
          </cell>
        </row>
        <row r="1446">
          <cell r="A1446">
            <v>96523952</v>
          </cell>
          <cell r="B1446" t="str">
            <v>CR20-02 A-GJ-A-E-HQQE 1x230 60 HZ</v>
          </cell>
          <cell r="C1446" t="str">
            <v>CR020</v>
          </cell>
          <cell r="D1446" t="str">
            <v>30</v>
          </cell>
          <cell r="E1446" t="str">
            <v>5700396914534</v>
          </cell>
          <cell r="F1446">
            <v>205.02965999999998</v>
          </cell>
          <cell r="G1446" t="str">
            <v>LB</v>
          </cell>
          <cell r="H1446">
            <v>187.39269999999999</v>
          </cell>
          <cell r="I1446" t="str">
            <v>LB</v>
          </cell>
          <cell r="J1446">
            <v>5213</v>
          </cell>
        </row>
        <row r="1447">
          <cell r="A1447">
            <v>96127052</v>
          </cell>
          <cell r="B1447" t="str">
            <v>CR20-02 A-GJ-A-E-HQQE 182/184TC 60 HZ</v>
          </cell>
          <cell r="C1447" t="str">
            <v>CR020</v>
          </cell>
          <cell r="D1447" t="str">
            <v>30</v>
          </cell>
          <cell r="E1447" t="str">
            <v>5700397002698</v>
          </cell>
          <cell r="F1447">
            <v>103.61713999999999</v>
          </cell>
          <cell r="G1447" t="str">
            <v>LB</v>
          </cell>
          <cell r="H1447">
            <v>85.98017999999999</v>
          </cell>
          <cell r="I1447" t="str">
            <v>LB</v>
          </cell>
          <cell r="J1447">
            <v>3023</v>
          </cell>
        </row>
        <row r="1448">
          <cell r="A1448">
            <v>96524018</v>
          </cell>
          <cell r="B1448" t="str">
            <v>CR20-02 A-B-A-V-HQQV 3x230/460 60 HZ</v>
          </cell>
          <cell r="C1448" t="str">
            <v>CR020</v>
          </cell>
          <cell r="D1448" t="str">
            <v>30</v>
          </cell>
          <cell r="E1448" t="str">
            <v>5700396915852</v>
          </cell>
          <cell r="F1448">
            <v>189.59732</v>
          </cell>
          <cell r="G1448" t="str">
            <v>LB</v>
          </cell>
          <cell r="H1448">
            <v>171.96035999999998</v>
          </cell>
          <cell r="I1448" t="str">
            <v>LB</v>
          </cell>
          <cell r="J1448">
            <v>4429</v>
          </cell>
        </row>
        <row r="1449">
          <cell r="A1449">
            <v>96523956</v>
          </cell>
          <cell r="B1449" t="str">
            <v>CR20-02 A-B-A-V-HQQV 1x230 60 HZ</v>
          </cell>
          <cell r="C1449" t="str">
            <v>CR020</v>
          </cell>
          <cell r="D1449" t="str">
            <v>30</v>
          </cell>
          <cell r="E1449" t="str">
            <v>5700396914619</v>
          </cell>
          <cell r="F1449">
            <v>202.82503999999997</v>
          </cell>
          <cell r="G1449" t="str">
            <v>LB</v>
          </cell>
          <cell r="H1449">
            <v>185.18807999999999</v>
          </cell>
          <cell r="I1449" t="str">
            <v>LB</v>
          </cell>
          <cell r="J1449">
            <v>5280</v>
          </cell>
        </row>
        <row r="1450">
          <cell r="A1450">
            <v>96127061</v>
          </cell>
          <cell r="B1450" t="str">
            <v>CR20-02 A-B-A-V-HQQV 182/184TC 60 HZ</v>
          </cell>
          <cell r="C1450" t="str">
            <v>CR020</v>
          </cell>
          <cell r="D1450" t="str">
            <v>30</v>
          </cell>
          <cell r="E1450" t="str">
            <v>5700397003138</v>
          </cell>
          <cell r="F1450">
            <v>101.41251999999999</v>
          </cell>
          <cell r="G1450" t="str">
            <v>LB</v>
          </cell>
          <cell r="H1450">
            <v>83.775559999999999</v>
          </cell>
          <cell r="I1450" t="str">
            <v>LB</v>
          </cell>
          <cell r="J1450">
            <v>3090</v>
          </cell>
        </row>
        <row r="1451">
          <cell r="A1451">
            <v>96524004</v>
          </cell>
          <cell r="B1451" t="str">
            <v>CR20-02 A-B-A-E-HQQE 3x230/460 60 HZ</v>
          </cell>
          <cell r="C1451" t="str">
            <v>CR020</v>
          </cell>
          <cell r="D1451" t="str">
            <v>30</v>
          </cell>
          <cell r="E1451" t="str">
            <v>5700396915579</v>
          </cell>
          <cell r="F1451">
            <v>189.59732</v>
          </cell>
          <cell r="G1451" t="str">
            <v>LB</v>
          </cell>
          <cell r="H1451">
            <v>171.96035999999998</v>
          </cell>
          <cell r="I1451" t="str">
            <v>LB</v>
          </cell>
          <cell r="J1451">
            <v>4362</v>
          </cell>
        </row>
        <row r="1452">
          <cell r="A1452">
            <v>96523948</v>
          </cell>
          <cell r="B1452" t="str">
            <v>CR20-02 A-B-A-E-HQQE 1x230 60 HZ</v>
          </cell>
          <cell r="C1452" t="str">
            <v>CR020</v>
          </cell>
          <cell r="D1452" t="str">
            <v>30</v>
          </cell>
          <cell r="E1452" t="str">
            <v>5700396914459</v>
          </cell>
          <cell r="F1452">
            <v>202.82503999999997</v>
          </cell>
          <cell r="G1452" t="str">
            <v>LB</v>
          </cell>
          <cell r="H1452">
            <v>185.18807999999999</v>
          </cell>
          <cell r="I1452" t="str">
            <v>LB</v>
          </cell>
          <cell r="J1452">
            <v>5213</v>
          </cell>
        </row>
        <row r="1453">
          <cell r="A1453">
            <v>96127047</v>
          </cell>
          <cell r="B1453" t="str">
            <v>CR20-02 A-B-A-E-HQQE 182/184TC 60 HZ</v>
          </cell>
          <cell r="C1453" t="str">
            <v>CR020</v>
          </cell>
          <cell r="D1453" t="str">
            <v>30</v>
          </cell>
          <cell r="E1453" t="str">
            <v>5700397002636</v>
          </cell>
          <cell r="F1453">
            <v>101.41251999999999</v>
          </cell>
          <cell r="G1453" t="str">
            <v>LB</v>
          </cell>
          <cell r="H1453">
            <v>83.775559999999999</v>
          </cell>
          <cell r="I1453" t="str">
            <v>LB</v>
          </cell>
          <cell r="J1453">
            <v>3023</v>
          </cell>
        </row>
        <row r="1454">
          <cell r="A1454">
            <v>98161489</v>
          </cell>
          <cell r="B1454" t="str">
            <v>CR20-02 A-A-A-V-HQQV 3x230/400 50 HZ</v>
          </cell>
          <cell r="C1454" t="str">
            <v>CR020</v>
          </cell>
          <cell r="D1454" t="str">
            <v>30</v>
          </cell>
          <cell r="E1454" t="str">
            <v>5710629595072</v>
          </cell>
          <cell r="F1454">
            <v>123.45871999999999</v>
          </cell>
          <cell r="G1454" t="str">
            <v>LB</v>
          </cell>
          <cell r="H1454">
            <v>116.84485999999998</v>
          </cell>
          <cell r="I1454" t="str">
            <v>LB</v>
          </cell>
          <cell r="J1454">
            <v>4072</v>
          </cell>
        </row>
        <row r="1455">
          <cell r="A1455">
            <v>98161488</v>
          </cell>
          <cell r="B1455" t="str">
            <v>CR20-02 A-A-A-E-HQQE 3x230/400 50 HZ</v>
          </cell>
          <cell r="C1455" t="str">
            <v>CR020</v>
          </cell>
          <cell r="D1455" t="str">
            <v>30</v>
          </cell>
          <cell r="E1455" t="str">
            <v>5710629595065</v>
          </cell>
          <cell r="F1455">
            <v>123.45871999999999</v>
          </cell>
          <cell r="G1455" t="str">
            <v>LB</v>
          </cell>
          <cell r="H1455">
            <v>116.84485999999998</v>
          </cell>
          <cell r="I1455" t="str">
            <v>LB</v>
          </cell>
          <cell r="J1455">
            <v>4008</v>
          </cell>
        </row>
        <row r="1456">
          <cell r="A1456">
            <v>96524022</v>
          </cell>
          <cell r="B1456" t="str">
            <v>CR20-01 A-GJ-A-V-HQQV 3x230/460 60 HZ</v>
          </cell>
          <cell r="C1456" t="str">
            <v>CR020</v>
          </cell>
          <cell r="D1456" t="str">
            <v>30</v>
          </cell>
          <cell r="E1456" t="str">
            <v>5700396915937</v>
          </cell>
          <cell r="F1456">
            <v>152.11877999999999</v>
          </cell>
          <cell r="G1456" t="str">
            <v>LB</v>
          </cell>
          <cell r="H1456">
            <v>134.48182</v>
          </cell>
          <cell r="I1456" t="str">
            <v>LB</v>
          </cell>
          <cell r="J1456">
            <v>3925</v>
          </cell>
        </row>
        <row r="1457">
          <cell r="A1457">
            <v>98161631</v>
          </cell>
          <cell r="B1457" t="str">
            <v>CR20-01 A-GJ-A-V-HQQV 3x230/400 50 HZ</v>
          </cell>
          <cell r="C1457" t="str">
            <v>CR020</v>
          </cell>
          <cell r="D1457" t="str">
            <v>30</v>
          </cell>
          <cell r="E1457" t="str">
            <v>5710629596499</v>
          </cell>
          <cell r="F1457">
            <v>121.25409999999999</v>
          </cell>
          <cell r="G1457" t="str">
            <v>LB</v>
          </cell>
          <cell r="H1457">
            <v>92.594039999999993</v>
          </cell>
          <cell r="I1457" t="str">
            <v>LB</v>
          </cell>
          <cell r="J1457">
            <v>3605</v>
          </cell>
        </row>
        <row r="1458">
          <cell r="A1458">
            <v>96523959</v>
          </cell>
          <cell r="B1458" t="str">
            <v>CR20-01 A-GJ-A-V-HQQV 1x115/230 60 HZ</v>
          </cell>
          <cell r="C1458" t="str">
            <v>CR020</v>
          </cell>
          <cell r="D1458" t="str">
            <v>30</v>
          </cell>
          <cell r="E1458" t="str">
            <v>5700396914671</v>
          </cell>
          <cell r="F1458">
            <v>174.16497999999999</v>
          </cell>
          <cell r="G1458" t="str">
            <v>LB</v>
          </cell>
          <cell r="H1458">
            <v>158.73263999999998</v>
          </cell>
          <cell r="I1458" t="str">
            <v>LB</v>
          </cell>
          <cell r="J1458">
            <v>4375</v>
          </cell>
        </row>
        <row r="1459">
          <cell r="A1459">
            <v>96127065</v>
          </cell>
          <cell r="B1459" t="str">
            <v>CR20-01 A-GJ-A-V-HQQV 182/184TC 60 HZ</v>
          </cell>
          <cell r="C1459" t="str">
            <v>CR020</v>
          </cell>
          <cell r="D1459" t="str">
            <v>30</v>
          </cell>
          <cell r="E1459" t="str">
            <v>5700397003206</v>
          </cell>
          <cell r="F1459">
            <v>103.61713999999999</v>
          </cell>
          <cell r="G1459" t="str">
            <v>LB</v>
          </cell>
          <cell r="H1459">
            <v>85.98017999999999</v>
          </cell>
          <cell r="I1459" t="str">
            <v>LB</v>
          </cell>
          <cell r="J1459">
            <v>2940</v>
          </cell>
        </row>
        <row r="1460">
          <cell r="A1460">
            <v>96524008</v>
          </cell>
          <cell r="B1460" t="str">
            <v>CR20-01 A-GJ-A-E-HQQE 3x230/460 60 HZ</v>
          </cell>
          <cell r="C1460" t="str">
            <v>CR020</v>
          </cell>
          <cell r="D1460" t="str">
            <v>30</v>
          </cell>
          <cell r="E1460" t="str">
            <v>5700396915654</v>
          </cell>
          <cell r="F1460">
            <v>152.11877999999999</v>
          </cell>
          <cell r="G1460" t="str">
            <v>LB</v>
          </cell>
          <cell r="H1460">
            <v>134.48182</v>
          </cell>
          <cell r="I1460" t="str">
            <v>LB</v>
          </cell>
          <cell r="J1460">
            <v>3858</v>
          </cell>
        </row>
        <row r="1461">
          <cell r="A1461">
            <v>98161630</v>
          </cell>
          <cell r="B1461" t="str">
            <v>CR20-01 A-GJ-A-E-HQQE 3x230/400 50 HZ</v>
          </cell>
          <cell r="C1461" t="str">
            <v>CR020</v>
          </cell>
          <cell r="D1461" t="str">
            <v>30</v>
          </cell>
          <cell r="E1461" t="str">
            <v>5710629596482</v>
          </cell>
          <cell r="F1461">
            <v>121.25409999999999</v>
          </cell>
          <cell r="G1461" t="str">
            <v>LB</v>
          </cell>
          <cell r="H1461">
            <v>92.594039999999993</v>
          </cell>
          <cell r="I1461" t="str">
            <v>LB</v>
          </cell>
          <cell r="J1461">
            <v>3541</v>
          </cell>
        </row>
        <row r="1462">
          <cell r="A1462">
            <v>96523951</v>
          </cell>
          <cell r="B1462" t="str">
            <v>CR20-01 A-GJ-A-E-HQQE 1x115/230 60 HZ</v>
          </cell>
          <cell r="C1462" t="str">
            <v>CR020</v>
          </cell>
          <cell r="D1462" t="str">
            <v>30</v>
          </cell>
          <cell r="E1462" t="str">
            <v>5700396914510</v>
          </cell>
          <cell r="F1462">
            <v>174.16497999999999</v>
          </cell>
          <cell r="G1462" t="str">
            <v>LB</v>
          </cell>
          <cell r="H1462">
            <v>158.73263999999998</v>
          </cell>
          <cell r="I1462" t="str">
            <v>LB</v>
          </cell>
          <cell r="J1462">
            <v>4308</v>
          </cell>
        </row>
        <row r="1463">
          <cell r="A1463">
            <v>96127051</v>
          </cell>
          <cell r="B1463" t="str">
            <v>CR20-01 A-GJ-A-E-HQQE 182/184TC 60 HZ</v>
          </cell>
          <cell r="C1463" t="str">
            <v>CR020</v>
          </cell>
          <cell r="D1463" t="str">
            <v>30</v>
          </cell>
          <cell r="E1463" t="str">
            <v>5700397002681</v>
          </cell>
          <cell r="F1463">
            <v>103.61713999999999</v>
          </cell>
          <cell r="G1463" t="str">
            <v>LB</v>
          </cell>
          <cell r="H1463">
            <v>85.98017999999999</v>
          </cell>
          <cell r="I1463" t="str">
            <v>LB</v>
          </cell>
          <cell r="J1463">
            <v>2873</v>
          </cell>
        </row>
        <row r="1464">
          <cell r="A1464">
            <v>96524017</v>
          </cell>
          <cell r="B1464" t="str">
            <v>CR20-01 A-B-A-V-HQQV 3x230/460 60 HZ</v>
          </cell>
          <cell r="C1464" t="str">
            <v>CR020</v>
          </cell>
          <cell r="D1464" t="str">
            <v>30</v>
          </cell>
          <cell r="E1464" t="str">
            <v>5700396915838</v>
          </cell>
          <cell r="F1464">
            <v>149.91415999999998</v>
          </cell>
          <cell r="G1464" t="str">
            <v>LB</v>
          </cell>
          <cell r="H1464">
            <v>132.27719999999999</v>
          </cell>
          <cell r="I1464" t="str">
            <v>LB</v>
          </cell>
          <cell r="J1464">
            <v>3925</v>
          </cell>
        </row>
        <row r="1465">
          <cell r="A1465">
            <v>96523955</v>
          </cell>
          <cell r="B1465" t="str">
            <v>CR20-01 A-B-A-V-HQQV 1x115/230 60 HZ</v>
          </cell>
          <cell r="C1465" t="str">
            <v>CR020</v>
          </cell>
          <cell r="D1465" t="str">
            <v>30</v>
          </cell>
          <cell r="E1465" t="str">
            <v>5700396914596</v>
          </cell>
          <cell r="F1465">
            <v>171.96035999999998</v>
          </cell>
          <cell r="G1465" t="str">
            <v>LB</v>
          </cell>
          <cell r="H1465">
            <v>156.52802</v>
          </cell>
          <cell r="I1465" t="str">
            <v>LB</v>
          </cell>
          <cell r="J1465">
            <v>4375</v>
          </cell>
        </row>
        <row r="1466">
          <cell r="A1466">
            <v>96127060</v>
          </cell>
          <cell r="B1466" t="str">
            <v>CR20-01 A-B-A-V-HQQV 182/184TC 60 HZ</v>
          </cell>
          <cell r="C1466" t="str">
            <v>CR020</v>
          </cell>
          <cell r="D1466" t="str">
            <v>30</v>
          </cell>
          <cell r="E1466" t="str">
            <v>5700397003114</v>
          </cell>
          <cell r="F1466">
            <v>101.41251999999999</v>
          </cell>
          <cell r="G1466" t="str">
            <v>LB</v>
          </cell>
          <cell r="H1466">
            <v>83.775559999999999</v>
          </cell>
          <cell r="I1466" t="str">
            <v>LB</v>
          </cell>
          <cell r="J1466">
            <v>2940</v>
          </cell>
        </row>
        <row r="1467">
          <cell r="A1467">
            <v>96524003</v>
          </cell>
          <cell r="B1467" t="str">
            <v>CR20-01 A-B-A-E-HQQE 3x230/460 60 HZ</v>
          </cell>
          <cell r="C1467" t="str">
            <v>CR020</v>
          </cell>
          <cell r="D1467" t="str">
            <v>30</v>
          </cell>
          <cell r="E1467" t="str">
            <v>5700396915555</v>
          </cell>
          <cell r="F1467">
            <v>149.91415999999998</v>
          </cell>
          <cell r="G1467" t="str">
            <v>LB</v>
          </cell>
          <cell r="H1467">
            <v>132.27719999999999</v>
          </cell>
          <cell r="I1467" t="str">
            <v>LB</v>
          </cell>
          <cell r="J1467">
            <v>3858</v>
          </cell>
        </row>
        <row r="1468">
          <cell r="A1468">
            <v>96523947</v>
          </cell>
          <cell r="B1468" t="str">
            <v>CR20-01 A-B-A-E-HQQE 1x115/230 60 HZ</v>
          </cell>
          <cell r="C1468" t="str">
            <v>CR020</v>
          </cell>
          <cell r="D1468" t="str">
            <v>30</v>
          </cell>
          <cell r="E1468" t="str">
            <v>5700396914435</v>
          </cell>
          <cell r="F1468">
            <v>171.96035999999998</v>
          </cell>
          <cell r="G1468" t="str">
            <v>LB</v>
          </cell>
          <cell r="H1468">
            <v>156.52802</v>
          </cell>
          <cell r="I1468" t="str">
            <v>LB</v>
          </cell>
          <cell r="J1468">
            <v>4308</v>
          </cell>
        </row>
        <row r="1469">
          <cell r="A1469">
            <v>96127046</v>
          </cell>
          <cell r="B1469" t="str">
            <v>CR20-01 A-B-A-E-HQQE 182/184TC 60 HZ</v>
          </cell>
          <cell r="C1469" t="str">
            <v>CR020</v>
          </cell>
          <cell r="D1469" t="str">
            <v>30</v>
          </cell>
          <cell r="E1469" t="str">
            <v>5700397002629</v>
          </cell>
          <cell r="F1469">
            <v>101.41251999999999</v>
          </cell>
          <cell r="G1469" t="str">
            <v>LB</v>
          </cell>
          <cell r="H1469">
            <v>83.775559999999999</v>
          </cell>
          <cell r="I1469" t="str">
            <v>LB</v>
          </cell>
          <cell r="J1469">
            <v>2873</v>
          </cell>
        </row>
        <row r="1470">
          <cell r="A1470">
            <v>98161487</v>
          </cell>
          <cell r="B1470" t="str">
            <v>CR20-01 A-A-A-V-HQQV 3x230/400 50 HZ</v>
          </cell>
          <cell r="C1470" t="str">
            <v>CR020</v>
          </cell>
          <cell r="D1470" t="str">
            <v>30</v>
          </cell>
          <cell r="E1470" t="str">
            <v>5710629595058</v>
          </cell>
          <cell r="F1470">
            <v>99.207899999999995</v>
          </cell>
          <cell r="G1470" t="str">
            <v>LB</v>
          </cell>
          <cell r="H1470">
            <v>90.389419999999987</v>
          </cell>
          <cell r="I1470" t="str">
            <v>LB</v>
          </cell>
          <cell r="J1470">
            <v>3605</v>
          </cell>
        </row>
        <row r="1471">
          <cell r="A1471">
            <v>98161485</v>
          </cell>
          <cell r="B1471" t="str">
            <v>CR20-01 A-A-A-E-HQQE 3x230/400 50 HZ</v>
          </cell>
          <cell r="C1471" t="str">
            <v>CR020</v>
          </cell>
          <cell r="D1471" t="str">
            <v>30</v>
          </cell>
          <cell r="E1471" t="str">
            <v>5710629595041</v>
          </cell>
          <cell r="F1471">
            <v>99.207899999999995</v>
          </cell>
          <cell r="G1471" t="str">
            <v>LB</v>
          </cell>
          <cell r="H1471">
            <v>90.389419999999987</v>
          </cell>
          <cell r="I1471" t="str">
            <v>LB</v>
          </cell>
          <cell r="J1471">
            <v>3541</v>
          </cell>
        </row>
        <row r="1472">
          <cell r="A1472">
            <v>96081103</v>
          </cell>
          <cell r="B1472" t="str">
            <v>CR1S-9 A-FGJ-A-V-HQQV 56C 60HZ</v>
          </cell>
          <cell r="C1472" t="str">
            <v>CR01S</v>
          </cell>
          <cell r="D1472">
            <v>30</v>
          </cell>
          <cell r="E1472" t="str">
            <v>5700395155686</v>
          </cell>
          <cell r="F1472">
            <v>56.372133399999996</v>
          </cell>
          <cell r="G1472" t="str">
            <v>LB</v>
          </cell>
          <cell r="H1472">
            <v>45.371079599999995</v>
          </cell>
          <cell r="I1472" t="str">
            <v>LB</v>
          </cell>
          <cell r="J1472">
            <v>1438</v>
          </cell>
        </row>
        <row r="1473">
          <cell r="A1473">
            <v>96081130</v>
          </cell>
          <cell r="B1473" t="str">
            <v>CR1S-9 A-FGJ-A-V-HQQV 3x230/460 60HZ</v>
          </cell>
          <cell r="C1473" t="str">
            <v>CR01S</v>
          </cell>
          <cell r="D1473">
            <v>30</v>
          </cell>
          <cell r="E1473" t="str">
            <v>5700395155945</v>
          </cell>
          <cell r="F1473">
            <v>73.347707400000004</v>
          </cell>
          <cell r="G1473" t="str">
            <v>LB</v>
          </cell>
          <cell r="H1473">
            <v>62.346653599999996</v>
          </cell>
          <cell r="I1473" t="str">
            <v>LB</v>
          </cell>
          <cell r="J1473">
            <v>1968</v>
          </cell>
        </row>
        <row r="1474">
          <cell r="A1474">
            <v>98160021</v>
          </cell>
          <cell r="B1474" t="str">
            <v>CR1S-9 A-FGJ-A-V-HQQV 3x230/400 50HZ</v>
          </cell>
          <cell r="C1474" t="str">
            <v>CR01S</v>
          </cell>
          <cell r="D1474" t="str">
            <v>30</v>
          </cell>
          <cell r="E1474" t="str">
            <v>5711494593682</v>
          </cell>
          <cell r="F1474">
            <v>62.368699799999995</v>
          </cell>
          <cell r="G1474" t="str">
            <v>LB</v>
          </cell>
          <cell r="H1474">
            <v>56.305994799999993</v>
          </cell>
          <cell r="I1474" t="str">
            <v>LB</v>
          </cell>
          <cell r="J1474">
            <v>1929</v>
          </cell>
        </row>
        <row r="1475">
          <cell r="A1475">
            <v>96081129</v>
          </cell>
          <cell r="B1475" t="str">
            <v>CR1S-9 A-FGJ-A-V-HQQV 1x115/230 60HZ</v>
          </cell>
          <cell r="C1475" t="str">
            <v>CR01S</v>
          </cell>
          <cell r="D1475">
            <v>30</v>
          </cell>
          <cell r="E1475" t="str">
            <v>5700395155938</v>
          </cell>
          <cell r="F1475">
            <v>82.011864000000003</v>
          </cell>
          <cell r="G1475" t="str">
            <v>LB</v>
          </cell>
          <cell r="H1475">
            <v>71.010810199999995</v>
          </cell>
          <cell r="I1475" t="str">
            <v>LB</v>
          </cell>
          <cell r="J1475">
            <v>2005</v>
          </cell>
        </row>
        <row r="1476">
          <cell r="A1476">
            <v>96081008</v>
          </cell>
          <cell r="B1476" t="str">
            <v>CR1S-9 A-FGJ-A-E-HQQE 56C 60HZ</v>
          </cell>
          <cell r="C1476" t="str">
            <v>CR01S</v>
          </cell>
          <cell r="D1476">
            <v>30</v>
          </cell>
          <cell r="E1476" t="str">
            <v>5700395154665</v>
          </cell>
          <cell r="F1476">
            <v>56.372133399999996</v>
          </cell>
          <cell r="G1476" t="str">
            <v>LB</v>
          </cell>
          <cell r="H1476">
            <v>45.371079599999995</v>
          </cell>
          <cell r="I1476" t="str">
            <v>LB</v>
          </cell>
          <cell r="J1476">
            <v>1390</v>
          </cell>
        </row>
        <row r="1477">
          <cell r="A1477">
            <v>96081035</v>
          </cell>
          <cell r="B1477" t="str">
            <v>CR1S-9 A-FGJ-A-E-HQQE 3x230/460 60HZ</v>
          </cell>
          <cell r="C1477" t="str">
            <v>CR01S</v>
          </cell>
          <cell r="D1477" t="str">
            <v>30</v>
          </cell>
          <cell r="E1477" t="str">
            <v>5700395154924</v>
          </cell>
          <cell r="F1477">
            <v>73.347707400000004</v>
          </cell>
          <cell r="G1477" t="str">
            <v>LB</v>
          </cell>
          <cell r="H1477">
            <v>62.346653599999996</v>
          </cell>
          <cell r="I1477" t="str">
            <v>LB</v>
          </cell>
          <cell r="J1477">
            <v>1920</v>
          </cell>
        </row>
        <row r="1478">
          <cell r="A1478">
            <v>98160020</v>
          </cell>
          <cell r="B1478" t="str">
            <v>CR1S-9 A-FGJ-A-E-HQQE 3x230/400 50HZ</v>
          </cell>
          <cell r="C1478" t="str">
            <v>CR01S</v>
          </cell>
          <cell r="D1478" t="str">
            <v>30</v>
          </cell>
          <cell r="E1478" t="str">
            <v>5711494593675</v>
          </cell>
          <cell r="F1478">
            <v>62.368699799999995</v>
          </cell>
          <cell r="G1478" t="str">
            <v>LB</v>
          </cell>
          <cell r="H1478">
            <v>56.305994799999993</v>
          </cell>
          <cell r="I1478" t="str">
            <v>LB</v>
          </cell>
          <cell r="J1478">
            <v>1881</v>
          </cell>
        </row>
        <row r="1479">
          <cell r="A1479">
            <v>96081034</v>
          </cell>
          <cell r="B1479" t="str">
            <v>CR1S-9 A-FGJ-A-E-HQQE 1x115/230 60HZ</v>
          </cell>
          <cell r="C1479" t="str">
            <v>CR01S</v>
          </cell>
          <cell r="D1479" t="str">
            <v>30</v>
          </cell>
          <cell r="E1479" t="str">
            <v>5700395154917</v>
          </cell>
          <cell r="F1479">
            <v>82.011864000000003</v>
          </cell>
          <cell r="G1479" t="str">
            <v>LB</v>
          </cell>
          <cell r="H1479">
            <v>71.010810199999995</v>
          </cell>
          <cell r="I1479" t="str">
            <v>LB</v>
          </cell>
          <cell r="J1479">
            <v>1957</v>
          </cell>
        </row>
        <row r="1480">
          <cell r="A1480">
            <v>96080938</v>
          </cell>
          <cell r="B1480" t="str">
            <v>CR1S-9 A-B-A-V-HQQV 56C 60HZ</v>
          </cell>
          <cell r="C1480" t="str">
            <v>CR01S</v>
          </cell>
          <cell r="D1480">
            <v>30</v>
          </cell>
          <cell r="E1480" t="str">
            <v>5700395153965</v>
          </cell>
          <cell r="F1480">
            <v>46.230881399999994</v>
          </cell>
          <cell r="G1480" t="str">
            <v>LB</v>
          </cell>
          <cell r="H1480">
            <v>35.2298276</v>
          </cell>
          <cell r="I1480" t="str">
            <v>LB</v>
          </cell>
          <cell r="J1480">
            <v>1378</v>
          </cell>
        </row>
        <row r="1481">
          <cell r="A1481">
            <v>96080960</v>
          </cell>
          <cell r="B1481" t="str">
            <v>CR1S-9 A-B-A-V-HQQV 3x230/460 60HZ</v>
          </cell>
          <cell r="C1481" t="str">
            <v>CR01S</v>
          </cell>
          <cell r="D1481">
            <v>30</v>
          </cell>
          <cell r="E1481" t="str">
            <v>5700395154184</v>
          </cell>
          <cell r="F1481">
            <v>63.206455399999996</v>
          </cell>
          <cell r="G1481" t="str">
            <v>LB</v>
          </cell>
          <cell r="H1481">
            <v>52.205401599999995</v>
          </cell>
          <cell r="I1481" t="str">
            <v>LB</v>
          </cell>
          <cell r="J1481">
            <v>1908</v>
          </cell>
        </row>
        <row r="1482">
          <cell r="A1482">
            <v>96080959</v>
          </cell>
          <cell r="B1482" t="str">
            <v>CR1S-9 A-B-A-V-HQQV 1x115/230 60HZ</v>
          </cell>
          <cell r="C1482" t="str">
            <v>CR01S</v>
          </cell>
          <cell r="D1482">
            <v>30</v>
          </cell>
          <cell r="E1482" t="str">
            <v>5700395154177</v>
          </cell>
          <cell r="F1482">
            <v>71.870611999999994</v>
          </cell>
          <cell r="G1482" t="str">
            <v>LB</v>
          </cell>
          <cell r="H1482">
            <v>60.869558199999993</v>
          </cell>
          <cell r="I1482" t="str">
            <v>LB</v>
          </cell>
          <cell r="J1482">
            <v>1945</v>
          </cell>
        </row>
        <row r="1483">
          <cell r="A1483">
            <v>96080868</v>
          </cell>
          <cell r="B1483" t="str">
            <v>CR1S-9 A-B-A-E-HQQE 56C 60HZ</v>
          </cell>
          <cell r="C1483" t="str">
            <v>CR01S</v>
          </cell>
          <cell r="D1483">
            <v>30</v>
          </cell>
          <cell r="E1483" t="str">
            <v>5700395153262</v>
          </cell>
          <cell r="F1483">
            <v>46.230881399999994</v>
          </cell>
          <cell r="G1483" t="str">
            <v>LB</v>
          </cell>
          <cell r="H1483">
            <v>35.2298276</v>
          </cell>
          <cell r="I1483" t="str">
            <v>LB</v>
          </cell>
          <cell r="J1483">
            <v>1330</v>
          </cell>
        </row>
        <row r="1484">
          <cell r="A1484">
            <v>96080890</v>
          </cell>
          <cell r="B1484" t="str">
            <v>CR1S-9 A-B-A-E-HQQE 3x230/460 60HZ</v>
          </cell>
          <cell r="C1484" t="str">
            <v>CR01S</v>
          </cell>
          <cell r="D1484">
            <v>30</v>
          </cell>
          <cell r="E1484" t="str">
            <v>5700395153484</v>
          </cell>
          <cell r="F1484">
            <v>63.206455399999996</v>
          </cell>
          <cell r="G1484" t="str">
            <v>LB</v>
          </cell>
          <cell r="H1484">
            <v>52.205401599999995</v>
          </cell>
          <cell r="I1484" t="str">
            <v>LB</v>
          </cell>
          <cell r="J1484">
            <v>1860</v>
          </cell>
        </row>
        <row r="1485">
          <cell r="A1485">
            <v>96080889</v>
          </cell>
          <cell r="B1485" t="str">
            <v>CR1S-9 A-B-A-E-HQQE 1x115/230 60HZ</v>
          </cell>
          <cell r="C1485" t="str">
            <v>CR01S</v>
          </cell>
          <cell r="D1485" t="str">
            <v>30</v>
          </cell>
          <cell r="E1485" t="str">
            <v>5700395153477</v>
          </cell>
          <cell r="F1485">
            <v>71.870611999999994</v>
          </cell>
          <cell r="G1485" t="str">
            <v>LB</v>
          </cell>
          <cell r="H1485">
            <v>60.869558199999993</v>
          </cell>
          <cell r="I1485" t="str">
            <v>LB</v>
          </cell>
          <cell r="J1485">
            <v>1897</v>
          </cell>
        </row>
        <row r="1486">
          <cell r="A1486">
            <v>98159987</v>
          </cell>
          <cell r="B1486" t="str">
            <v>CR1S-9 A-A-A-V-HQQV 3x230/400 50HZ</v>
          </cell>
          <cell r="C1486" t="str">
            <v>CR01S</v>
          </cell>
          <cell r="D1486" t="str">
            <v>30</v>
          </cell>
          <cell r="E1486" t="str">
            <v>5711494593347</v>
          </cell>
          <cell r="F1486">
            <v>52.2274478</v>
          </cell>
          <cell r="G1486" t="str">
            <v>LB</v>
          </cell>
          <cell r="H1486">
            <v>46.164742799999999</v>
          </cell>
          <cell r="I1486" t="str">
            <v>LB</v>
          </cell>
          <cell r="J1486">
            <v>1869</v>
          </cell>
        </row>
        <row r="1487">
          <cell r="A1487">
            <v>98159986</v>
          </cell>
          <cell r="B1487" t="str">
            <v>CR1S-9 A-A-A-E-HQQE 3x230/400 50HZ</v>
          </cell>
          <cell r="C1487" t="str">
            <v>CR01S</v>
          </cell>
          <cell r="D1487" t="str">
            <v>30</v>
          </cell>
          <cell r="E1487" t="str">
            <v>5711494593330</v>
          </cell>
          <cell r="F1487">
            <v>52.2274478</v>
          </cell>
          <cell r="G1487" t="str">
            <v>LB</v>
          </cell>
          <cell r="H1487">
            <v>46.164742799999999</v>
          </cell>
          <cell r="I1487" t="str">
            <v>LB</v>
          </cell>
          <cell r="J1487">
            <v>1821</v>
          </cell>
        </row>
        <row r="1488">
          <cell r="A1488">
            <v>96081102</v>
          </cell>
          <cell r="B1488" t="str">
            <v>CR1S-8 A-FGJ-A-V-HQQV 56C 60HZ</v>
          </cell>
          <cell r="C1488" t="str">
            <v>CR01S</v>
          </cell>
          <cell r="D1488">
            <v>30</v>
          </cell>
          <cell r="E1488" t="str">
            <v>5700395155679</v>
          </cell>
          <cell r="F1488">
            <v>55.269823399999993</v>
          </cell>
          <cell r="G1488" t="str">
            <v>LB</v>
          </cell>
          <cell r="H1488">
            <v>44.268769599999992</v>
          </cell>
          <cell r="I1488" t="str">
            <v>LB</v>
          </cell>
          <cell r="J1488">
            <v>1370</v>
          </cell>
        </row>
        <row r="1489">
          <cell r="A1489">
            <v>96081128</v>
          </cell>
          <cell r="B1489" t="str">
            <v>CR1S-8 A-FGJ-A-V-HQQV 3x230/460 60HZ</v>
          </cell>
          <cell r="C1489" t="str">
            <v>CR01S</v>
          </cell>
          <cell r="D1489">
            <v>30</v>
          </cell>
          <cell r="E1489" t="str">
            <v>5700395155921</v>
          </cell>
          <cell r="F1489">
            <v>71.584011399999994</v>
          </cell>
          <cell r="G1489" t="str">
            <v>LB</v>
          </cell>
          <cell r="H1489">
            <v>60.582957599999993</v>
          </cell>
          <cell r="I1489" t="str">
            <v>LB</v>
          </cell>
          <cell r="J1489">
            <v>1858</v>
          </cell>
        </row>
        <row r="1490">
          <cell r="A1490">
            <v>98160019</v>
          </cell>
          <cell r="B1490" t="str">
            <v>CR1S-8 A-FGJ-A-V-HQQV 3x230/400 50HZ</v>
          </cell>
          <cell r="C1490" t="str">
            <v>CR01S</v>
          </cell>
          <cell r="D1490" t="str">
            <v>30</v>
          </cell>
          <cell r="E1490" t="str">
            <v>5711494593668</v>
          </cell>
          <cell r="F1490">
            <v>61.266389799999992</v>
          </cell>
          <cell r="G1490" t="str">
            <v>LB</v>
          </cell>
          <cell r="H1490">
            <v>55.203684799999991</v>
          </cell>
          <cell r="I1490" t="str">
            <v>LB</v>
          </cell>
          <cell r="J1490">
            <v>1861</v>
          </cell>
        </row>
        <row r="1491">
          <cell r="A1491">
            <v>96081127</v>
          </cell>
          <cell r="B1491" t="str">
            <v>CR1S-8 A-FGJ-A-V-HQQV 1x115/230 60HZ</v>
          </cell>
          <cell r="C1491" t="str">
            <v>CR01S</v>
          </cell>
          <cell r="D1491">
            <v>30</v>
          </cell>
          <cell r="E1491" t="str">
            <v>5700395155914</v>
          </cell>
          <cell r="F1491">
            <v>77.8671784</v>
          </cell>
          <cell r="G1491" t="str">
            <v>LB</v>
          </cell>
          <cell r="H1491">
            <v>66.866124599999992</v>
          </cell>
          <cell r="I1491" t="str">
            <v>LB</v>
          </cell>
          <cell r="J1491">
            <v>1850</v>
          </cell>
        </row>
        <row r="1492">
          <cell r="A1492">
            <v>96081007</v>
          </cell>
          <cell r="B1492" t="str">
            <v>CR1S-8 A-FGJ-A-E-HQQE 56C 60HZ</v>
          </cell>
          <cell r="C1492" t="str">
            <v>CR01S</v>
          </cell>
          <cell r="D1492" t="str">
            <v>30</v>
          </cell>
          <cell r="E1492" t="str">
            <v>5700395154658</v>
          </cell>
          <cell r="F1492">
            <v>55.269823399999993</v>
          </cell>
          <cell r="G1492" t="str">
            <v>LB</v>
          </cell>
          <cell r="H1492">
            <v>44.268769599999992</v>
          </cell>
          <cell r="I1492" t="str">
            <v>LB</v>
          </cell>
          <cell r="J1492">
            <v>1322</v>
          </cell>
        </row>
        <row r="1493">
          <cell r="A1493">
            <v>96081033</v>
          </cell>
          <cell r="B1493" t="str">
            <v>CR1S-8 A-FGJ-A-E-HQQE 3x230/460 60HZ</v>
          </cell>
          <cell r="C1493" t="str">
            <v>CR01S</v>
          </cell>
          <cell r="D1493" t="str">
            <v>30</v>
          </cell>
          <cell r="E1493" t="str">
            <v>5700395154900</v>
          </cell>
          <cell r="F1493">
            <v>71.584011399999994</v>
          </cell>
          <cell r="G1493" t="str">
            <v>LB</v>
          </cell>
          <cell r="H1493">
            <v>60.582957599999993</v>
          </cell>
          <cell r="I1493" t="str">
            <v>LB</v>
          </cell>
          <cell r="J1493">
            <v>1810</v>
          </cell>
        </row>
        <row r="1494">
          <cell r="A1494">
            <v>98160018</v>
          </cell>
          <cell r="B1494" t="str">
            <v>CR1S-8 A-FGJ-A-E-HQQE 3x230/400 50HZ</v>
          </cell>
          <cell r="C1494" t="str">
            <v>CR01S</v>
          </cell>
          <cell r="D1494" t="str">
            <v>30</v>
          </cell>
          <cell r="E1494" t="str">
            <v>5711494593651</v>
          </cell>
          <cell r="F1494">
            <v>61.266389799999992</v>
          </cell>
          <cell r="G1494" t="str">
            <v>LB</v>
          </cell>
          <cell r="H1494">
            <v>55.203684799999991</v>
          </cell>
          <cell r="I1494" t="str">
            <v>LB</v>
          </cell>
          <cell r="J1494">
            <v>1813</v>
          </cell>
        </row>
        <row r="1495">
          <cell r="A1495">
            <v>96081032</v>
          </cell>
          <cell r="B1495" t="str">
            <v>CR1S-8 A-FGJ-A-E-HQQE 1x115/230 60HZ</v>
          </cell>
          <cell r="C1495" t="str">
            <v>CR01S</v>
          </cell>
          <cell r="D1495" t="str">
            <v>30</v>
          </cell>
          <cell r="E1495" t="str">
            <v>5700395154894</v>
          </cell>
          <cell r="F1495">
            <v>77.8671784</v>
          </cell>
          <cell r="G1495" t="str">
            <v>LB</v>
          </cell>
          <cell r="H1495">
            <v>66.866124599999992</v>
          </cell>
          <cell r="I1495" t="str">
            <v>LB</v>
          </cell>
          <cell r="J1495">
            <v>1802</v>
          </cell>
        </row>
        <row r="1496">
          <cell r="A1496">
            <v>96080937</v>
          </cell>
          <cell r="B1496" t="str">
            <v>CR1S-8 A-B-A-V-HQQV 56C 60HZ</v>
          </cell>
          <cell r="C1496" t="str">
            <v>CR01S</v>
          </cell>
          <cell r="D1496">
            <v>30</v>
          </cell>
          <cell r="E1496" t="str">
            <v>5700395153958</v>
          </cell>
          <cell r="F1496">
            <v>45.128571399999991</v>
          </cell>
          <cell r="G1496" t="str">
            <v>LB</v>
          </cell>
          <cell r="H1496">
            <v>34.127517599999997</v>
          </cell>
          <cell r="I1496" t="str">
            <v>LB</v>
          </cell>
          <cell r="J1496">
            <v>1312</v>
          </cell>
        </row>
        <row r="1497">
          <cell r="A1497">
            <v>96080958</v>
          </cell>
          <cell r="B1497" t="str">
            <v>CR1S-8 A-B-A-V-HQQV 3x230/460 60HZ</v>
          </cell>
          <cell r="C1497" t="str">
            <v>CR01S</v>
          </cell>
          <cell r="D1497">
            <v>30</v>
          </cell>
          <cell r="E1497" t="str">
            <v>5700395154160</v>
          </cell>
          <cell r="F1497">
            <v>61.4427594</v>
          </cell>
          <cell r="G1497" t="str">
            <v>LB</v>
          </cell>
          <cell r="H1497">
            <v>50.441705599999992</v>
          </cell>
          <cell r="I1497" t="str">
            <v>LB</v>
          </cell>
          <cell r="J1497">
            <v>1800</v>
          </cell>
        </row>
        <row r="1498">
          <cell r="A1498">
            <v>96080957</v>
          </cell>
          <cell r="B1498" t="str">
            <v>CR1S-8 A-B-A-V-HQQV 1x115/230 60HZ</v>
          </cell>
          <cell r="C1498" t="str">
            <v>CR01S</v>
          </cell>
          <cell r="D1498">
            <v>30</v>
          </cell>
          <cell r="E1498" t="str">
            <v>5700395154153</v>
          </cell>
          <cell r="F1498">
            <v>67.725926399999992</v>
          </cell>
          <cell r="G1498" t="str">
            <v>LB</v>
          </cell>
          <cell r="H1498">
            <v>56.724872599999998</v>
          </cell>
          <cell r="I1498" t="str">
            <v>LB</v>
          </cell>
          <cell r="J1498">
            <v>1792</v>
          </cell>
        </row>
        <row r="1499">
          <cell r="A1499">
            <v>96080867</v>
          </cell>
          <cell r="B1499" t="str">
            <v>CR1S-8 A-B-A-E-HQQE 56C 60HZ</v>
          </cell>
          <cell r="C1499" t="str">
            <v>CR01S</v>
          </cell>
          <cell r="D1499">
            <v>30</v>
          </cell>
          <cell r="E1499" t="str">
            <v>5700395153255</v>
          </cell>
          <cell r="F1499">
            <v>45.128571399999991</v>
          </cell>
          <cell r="G1499" t="str">
            <v>LB</v>
          </cell>
          <cell r="H1499">
            <v>34.127517599999997</v>
          </cell>
          <cell r="I1499" t="str">
            <v>LB</v>
          </cell>
          <cell r="J1499">
            <v>1264</v>
          </cell>
        </row>
        <row r="1500">
          <cell r="A1500">
            <v>96080888</v>
          </cell>
          <cell r="B1500" t="str">
            <v>CR1S-8 A-B-A-E-HQQE 3x230/460 60HZ</v>
          </cell>
          <cell r="C1500" t="str">
            <v>CR01S</v>
          </cell>
          <cell r="D1500" t="str">
            <v>30</v>
          </cell>
          <cell r="E1500" t="str">
            <v>5700395153460</v>
          </cell>
          <cell r="F1500">
            <v>61.4427594</v>
          </cell>
          <cell r="G1500" t="str">
            <v>LB</v>
          </cell>
          <cell r="H1500">
            <v>50.441705599999992</v>
          </cell>
          <cell r="I1500" t="str">
            <v>LB</v>
          </cell>
          <cell r="J1500">
            <v>1752</v>
          </cell>
        </row>
        <row r="1501">
          <cell r="A1501">
            <v>96080887</v>
          </cell>
          <cell r="B1501" t="str">
            <v>CR1S-8 A-B-A-E-HQQE 1x115/230 60HZ</v>
          </cell>
          <cell r="C1501" t="str">
            <v>CR01S</v>
          </cell>
          <cell r="D1501" t="str">
            <v>30</v>
          </cell>
          <cell r="E1501" t="str">
            <v>5700395153453</v>
          </cell>
          <cell r="F1501">
            <v>67.725926399999992</v>
          </cell>
          <cell r="G1501" t="str">
            <v>LB</v>
          </cell>
          <cell r="H1501">
            <v>56.724872599999998</v>
          </cell>
          <cell r="I1501" t="str">
            <v>LB</v>
          </cell>
          <cell r="J1501">
            <v>1744</v>
          </cell>
        </row>
        <row r="1502">
          <cell r="A1502">
            <v>98159985</v>
          </cell>
          <cell r="B1502" t="str">
            <v>CR1S-8 A-A-A-V-HQQV 3x230/400 50HZ</v>
          </cell>
          <cell r="C1502" t="str">
            <v>CR01S</v>
          </cell>
          <cell r="D1502" t="str">
            <v>30</v>
          </cell>
          <cell r="E1502" t="str">
            <v>5711494593323</v>
          </cell>
          <cell r="F1502">
            <v>51.125137799999997</v>
          </cell>
          <cell r="G1502" t="str">
            <v>LB</v>
          </cell>
          <cell r="H1502">
            <v>45.062432799999996</v>
          </cell>
          <cell r="I1502" t="str">
            <v>LB</v>
          </cell>
          <cell r="J1502">
            <v>1803</v>
          </cell>
        </row>
        <row r="1503">
          <cell r="A1503">
            <v>98159984</v>
          </cell>
          <cell r="B1503" t="str">
            <v>CR1S-8 A-A-A-E-HQQE 3x230/400 50HZ</v>
          </cell>
          <cell r="C1503" t="str">
            <v>CR01S</v>
          </cell>
          <cell r="D1503" t="str">
            <v>30</v>
          </cell>
          <cell r="E1503" t="str">
            <v>5711494593316</v>
          </cell>
          <cell r="F1503">
            <v>51.125137799999997</v>
          </cell>
          <cell r="G1503" t="str">
            <v>LB</v>
          </cell>
          <cell r="H1503">
            <v>45.062432799999996</v>
          </cell>
          <cell r="I1503" t="str">
            <v>LB</v>
          </cell>
          <cell r="J1503">
            <v>1755</v>
          </cell>
        </row>
        <row r="1504">
          <cell r="A1504">
            <v>96081101</v>
          </cell>
          <cell r="B1504" t="str">
            <v>CR1S-7 A-FGJ-A-V-HQQV 56C 60HZ</v>
          </cell>
          <cell r="C1504" t="str">
            <v>CR01S</v>
          </cell>
          <cell r="D1504">
            <v>30</v>
          </cell>
          <cell r="E1504" t="str">
            <v>5700395155662</v>
          </cell>
          <cell r="F1504">
            <v>54.410021599999993</v>
          </cell>
          <cell r="G1504" t="str">
            <v>LB</v>
          </cell>
          <cell r="H1504">
            <v>43.408967799999999</v>
          </cell>
          <cell r="I1504" t="str">
            <v>LB</v>
          </cell>
          <cell r="J1504">
            <v>1292</v>
          </cell>
        </row>
        <row r="1505">
          <cell r="A1505">
            <v>96081126</v>
          </cell>
          <cell r="B1505" t="str">
            <v>CR1S-7 A-FGJ-A-V-HQQV 3x230/460 60HZ</v>
          </cell>
          <cell r="C1505" t="str">
            <v>CR01S</v>
          </cell>
          <cell r="D1505">
            <v>30</v>
          </cell>
          <cell r="E1505" t="str">
            <v>5700395155907</v>
          </cell>
          <cell r="F1505">
            <v>70.724209599999995</v>
          </cell>
          <cell r="G1505" t="str">
            <v>LB</v>
          </cell>
          <cell r="H1505">
            <v>59.723155799999994</v>
          </cell>
          <cell r="I1505" t="str">
            <v>LB</v>
          </cell>
          <cell r="J1505">
            <v>1780</v>
          </cell>
        </row>
        <row r="1506">
          <cell r="A1506">
            <v>98160017</v>
          </cell>
          <cell r="B1506" t="str">
            <v>CR1S-7 A-FGJ-A-V-HQQV 3x230/400 50HZ</v>
          </cell>
          <cell r="C1506" t="str">
            <v>CR01S</v>
          </cell>
          <cell r="D1506" t="str">
            <v>30</v>
          </cell>
          <cell r="E1506" t="str">
            <v>5711494593644</v>
          </cell>
          <cell r="F1506">
            <v>60.406587999999992</v>
          </cell>
          <cell r="G1506" t="str">
            <v>LB</v>
          </cell>
          <cell r="H1506">
            <v>54.343882999999991</v>
          </cell>
          <cell r="I1506" t="str">
            <v>LB</v>
          </cell>
          <cell r="J1506">
            <v>1784</v>
          </cell>
        </row>
        <row r="1507">
          <cell r="A1507">
            <v>96081125</v>
          </cell>
          <cell r="B1507" t="str">
            <v>CR1S-7 A-FGJ-A-V-HQQV 1x115/230 60HZ</v>
          </cell>
          <cell r="C1507" t="str">
            <v>CR01S</v>
          </cell>
          <cell r="D1507">
            <v>30</v>
          </cell>
          <cell r="E1507" t="str">
            <v>5700395155891</v>
          </cell>
          <cell r="F1507">
            <v>77.007376599999986</v>
          </cell>
          <cell r="G1507" t="str">
            <v>LB</v>
          </cell>
          <cell r="H1507">
            <v>66.006322799999992</v>
          </cell>
          <cell r="I1507" t="str">
            <v>LB</v>
          </cell>
          <cell r="J1507">
            <v>1772</v>
          </cell>
        </row>
        <row r="1508">
          <cell r="A1508">
            <v>96081006</v>
          </cell>
          <cell r="B1508" t="str">
            <v>CR1S-7 A-FGJ-A-E-HQQE 56C 60HZ</v>
          </cell>
          <cell r="C1508" t="str">
            <v>CR01S</v>
          </cell>
          <cell r="D1508" t="str">
            <v>30</v>
          </cell>
          <cell r="E1508" t="str">
            <v>5700395154641</v>
          </cell>
          <cell r="F1508">
            <v>54.410021599999993</v>
          </cell>
          <cell r="G1508" t="str">
            <v>LB</v>
          </cell>
          <cell r="H1508">
            <v>43.408967799999999</v>
          </cell>
          <cell r="I1508" t="str">
            <v>LB</v>
          </cell>
          <cell r="J1508">
            <v>1244</v>
          </cell>
        </row>
        <row r="1509">
          <cell r="A1509">
            <v>96081031</v>
          </cell>
          <cell r="B1509" t="str">
            <v>CR1S-7 A-FGJ-A-E-HQQE 3x230/460 60HZ</v>
          </cell>
          <cell r="C1509" t="str">
            <v>CR01S</v>
          </cell>
          <cell r="D1509" t="str">
            <v>30</v>
          </cell>
          <cell r="E1509" t="str">
            <v>5700395154887</v>
          </cell>
          <cell r="F1509">
            <v>70.724209599999995</v>
          </cell>
          <cell r="G1509" t="str">
            <v>LB</v>
          </cell>
          <cell r="H1509">
            <v>59.723155799999994</v>
          </cell>
          <cell r="I1509" t="str">
            <v>LB</v>
          </cell>
          <cell r="J1509">
            <v>1732</v>
          </cell>
        </row>
        <row r="1510">
          <cell r="A1510">
            <v>98160016</v>
          </cell>
          <cell r="B1510" t="str">
            <v>CR1S-7 A-FGJ-A-E-HQQE 3x230/400 50HZ</v>
          </cell>
          <cell r="C1510" t="str">
            <v>CR01S</v>
          </cell>
          <cell r="D1510" t="str">
            <v>30</v>
          </cell>
          <cell r="E1510" t="str">
            <v>5711494593637</v>
          </cell>
          <cell r="F1510">
            <v>60.406587999999992</v>
          </cell>
          <cell r="G1510" t="str">
            <v>LB</v>
          </cell>
          <cell r="H1510">
            <v>54.343882999999991</v>
          </cell>
          <cell r="I1510" t="str">
            <v>LB</v>
          </cell>
          <cell r="J1510">
            <v>1736</v>
          </cell>
        </row>
        <row r="1511">
          <cell r="A1511">
            <v>96081030</v>
          </cell>
          <cell r="B1511" t="str">
            <v>CR1S-7 A-FGJ-A-E-HQQE 1x115/230 60HZ</v>
          </cell>
          <cell r="C1511" t="str">
            <v>CR01S</v>
          </cell>
          <cell r="D1511" t="str">
            <v>30</v>
          </cell>
          <cell r="E1511" t="str">
            <v>5700395154870</v>
          </cell>
          <cell r="F1511">
            <v>77.007376599999986</v>
          </cell>
          <cell r="G1511" t="str">
            <v>LB</v>
          </cell>
          <cell r="H1511">
            <v>66.006322799999992</v>
          </cell>
          <cell r="I1511" t="str">
            <v>LB</v>
          </cell>
          <cell r="J1511">
            <v>1724</v>
          </cell>
        </row>
        <row r="1512">
          <cell r="A1512">
            <v>96080936</v>
          </cell>
          <cell r="B1512" t="str">
            <v>CR1S-7 A-B-A-V-HQQV 56C 60HZ</v>
          </cell>
          <cell r="C1512" t="str">
            <v>CR01S</v>
          </cell>
          <cell r="D1512">
            <v>30</v>
          </cell>
          <cell r="E1512" t="str">
            <v>5700395153941</v>
          </cell>
          <cell r="F1512">
            <v>44.268769599999992</v>
          </cell>
          <cell r="G1512" t="str">
            <v>LB</v>
          </cell>
          <cell r="H1512">
            <v>33.267715799999998</v>
          </cell>
          <cell r="I1512" t="str">
            <v>LB</v>
          </cell>
          <cell r="J1512">
            <v>1234</v>
          </cell>
        </row>
        <row r="1513">
          <cell r="A1513">
            <v>96080956</v>
          </cell>
          <cell r="B1513" t="str">
            <v>CR1S-7 A-B-A-V-HQQV 3x230/460 60HZ</v>
          </cell>
          <cell r="C1513" t="str">
            <v>CR01S</v>
          </cell>
          <cell r="D1513">
            <v>30</v>
          </cell>
          <cell r="E1513" t="str">
            <v>5700395154146</v>
          </cell>
          <cell r="F1513">
            <v>60.582957599999993</v>
          </cell>
          <cell r="G1513" t="str">
            <v>LB</v>
          </cell>
          <cell r="H1513">
            <v>49.581903799999992</v>
          </cell>
          <cell r="I1513" t="str">
            <v>LB</v>
          </cell>
          <cell r="J1513">
            <v>1722</v>
          </cell>
        </row>
        <row r="1514">
          <cell r="A1514">
            <v>96080955</v>
          </cell>
          <cell r="B1514" t="str">
            <v>CR1S-7 A-B-A-V-HQQV 1x115/230 60HZ</v>
          </cell>
          <cell r="C1514" t="str">
            <v>CR01S</v>
          </cell>
          <cell r="D1514">
            <v>30</v>
          </cell>
          <cell r="E1514" t="str">
            <v>5700395154139</v>
          </cell>
          <cell r="F1514">
            <v>66.866124599999992</v>
          </cell>
          <cell r="G1514" t="str">
            <v>LB</v>
          </cell>
          <cell r="H1514">
            <v>55.865070799999998</v>
          </cell>
          <cell r="I1514" t="str">
            <v>LB</v>
          </cell>
          <cell r="J1514">
            <v>1714</v>
          </cell>
        </row>
        <row r="1515">
          <cell r="A1515">
            <v>96080866</v>
          </cell>
          <cell r="B1515" t="str">
            <v>CR1S-7 A-B-A-E-HQQE 56C 60HZ</v>
          </cell>
          <cell r="C1515" t="str">
            <v>CR01S</v>
          </cell>
          <cell r="D1515">
            <v>30</v>
          </cell>
          <cell r="E1515" t="str">
            <v>5700395153248</v>
          </cell>
          <cell r="F1515">
            <v>44.268769599999992</v>
          </cell>
          <cell r="G1515" t="str">
            <v>LB</v>
          </cell>
          <cell r="H1515">
            <v>33.267715799999998</v>
          </cell>
          <cell r="I1515" t="str">
            <v>LB</v>
          </cell>
          <cell r="J1515">
            <v>1186</v>
          </cell>
        </row>
        <row r="1516">
          <cell r="A1516">
            <v>96080886</v>
          </cell>
          <cell r="B1516" t="str">
            <v>CR1S-7 A-B-A-E-HQQE 3x230/460 60HZ</v>
          </cell>
          <cell r="C1516" t="str">
            <v>CR01S</v>
          </cell>
          <cell r="D1516">
            <v>30</v>
          </cell>
          <cell r="E1516" t="str">
            <v>5700395153446</v>
          </cell>
          <cell r="F1516">
            <v>60.582957599999993</v>
          </cell>
          <cell r="G1516" t="str">
            <v>LB</v>
          </cell>
          <cell r="H1516">
            <v>49.581903799999992</v>
          </cell>
          <cell r="I1516" t="str">
            <v>LB</v>
          </cell>
          <cell r="J1516">
            <v>1674</v>
          </cell>
        </row>
        <row r="1517">
          <cell r="A1517">
            <v>96080885</v>
          </cell>
          <cell r="B1517" t="str">
            <v>CR1S-7 A-B-A-E-HQQE 1x115/230 60HZ</v>
          </cell>
          <cell r="C1517" t="str">
            <v>CR01S</v>
          </cell>
          <cell r="D1517" t="str">
            <v>30</v>
          </cell>
          <cell r="E1517" t="str">
            <v>5700395153439</v>
          </cell>
          <cell r="F1517">
            <v>66.866124599999992</v>
          </cell>
          <cell r="G1517" t="str">
            <v>LB</v>
          </cell>
          <cell r="H1517">
            <v>55.865070799999998</v>
          </cell>
          <cell r="I1517" t="str">
            <v>LB</v>
          </cell>
          <cell r="J1517">
            <v>1666</v>
          </cell>
        </row>
        <row r="1518">
          <cell r="A1518">
            <v>98159983</v>
          </cell>
          <cell r="B1518" t="str">
            <v>CR1S-7 A-A-A-V-HQQV 3x230/400 50HZ</v>
          </cell>
          <cell r="C1518" t="str">
            <v>CR01S</v>
          </cell>
          <cell r="D1518" t="str">
            <v>30</v>
          </cell>
          <cell r="E1518" t="str">
            <v>5711494593200</v>
          </cell>
          <cell r="F1518">
            <v>50.265335999999998</v>
          </cell>
          <cell r="G1518" t="str">
            <v>LB</v>
          </cell>
          <cell r="H1518">
            <v>44.202630999999997</v>
          </cell>
          <cell r="I1518" t="str">
            <v>LB</v>
          </cell>
          <cell r="J1518">
            <v>1725</v>
          </cell>
        </row>
        <row r="1519">
          <cell r="A1519">
            <v>98159982</v>
          </cell>
          <cell r="B1519" t="str">
            <v>CR1S-7 A-A-A-E-HQQE 3x230/400 50HZ</v>
          </cell>
          <cell r="C1519" t="str">
            <v>CR01S</v>
          </cell>
          <cell r="D1519" t="str">
            <v>30</v>
          </cell>
          <cell r="E1519" t="str">
            <v>5711494593194</v>
          </cell>
          <cell r="F1519">
            <v>50.265335999999998</v>
          </cell>
          <cell r="G1519" t="str">
            <v>LB</v>
          </cell>
          <cell r="H1519">
            <v>44.202630999999997</v>
          </cell>
          <cell r="I1519" t="str">
            <v>LB</v>
          </cell>
          <cell r="J1519">
            <v>1677</v>
          </cell>
        </row>
        <row r="1520">
          <cell r="A1520">
            <v>96081100</v>
          </cell>
          <cell r="B1520" t="str">
            <v>CR1S-6 A-FGJ-A-V-HQQV 56C 60HZ</v>
          </cell>
          <cell r="C1520" t="str">
            <v>CR01S</v>
          </cell>
          <cell r="D1520">
            <v>30</v>
          </cell>
          <cell r="E1520" t="str">
            <v>5700395155655</v>
          </cell>
          <cell r="F1520">
            <v>53.528173599999995</v>
          </cell>
          <cell r="G1520" t="str">
            <v>LB</v>
          </cell>
          <cell r="H1520">
            <v>42.527119799999994</v>
          </cell>
          <cell r="I1520" t="str">
            <v>LB</v>
          </cell>
          <cell r="J1520">
            <v>1226</v>
          </cell>
        </row>
        <row r="1521">
          <cell r="A1521">
            <v>96081124</v>
          </cell>
          <cell r="B1521" t="str">
            <v>CR1S-6 A-FGJ-A-V-HQQV 3x230/460 60HZ</v>
          </cell>
          <cell r="C1521" t="str">
            <v>CR01S</v>
          </cell>
          <cell r="D1521">
            <v>30</v>
          </cell>
          <cell r="E1521" t="str">
            <v>5700395155884</v>
          </cell>
          <cell r="F1521">
            <v>69.84236159999999</v>
          </cell>
          <cell r="G1521" t="str">
            <v>LB</v>
          </cell>
          <cell r="H1521">
            <v>58.841307799999996</v>
          </cell>
          <cell r="I1521" t="str">
            <v>LB</v>
          </cell>
          <cell r="J1521">
            <v>1714</v>
          </cell>
        </row>
        <row r="1522">
          <cell r="A1522">
            <v>98160015</v>
          </cell>
          <cell r="B1522" t="str">
            <v>CR1S-6 A-FGJ-A-V-HQQV 3x230/400 50HZ</v>
          </cell>
          <cell r="C1522" t="str">
            <v>CR01S</v>
          </cell>
          <cell r="D1522" t="str">
            <v>30</v>
          </cell>
          <cell r="E1522" t="str">
            <v>5711494593620</v>
          </cell>
          <cell r="F1522">
            <v>59.524739999999994</v>
          </cell>
          <cell r="G1522" t="str">
            <v>LB</v>
          </cell>
          <cell r="H1522">
            <v>53.462034999999993</v>
          </cell>
          <cell r="I1522" t="str">
            <v>LB</v>
          </cell>
          <cell r="J1522">
            <v>1717</v>
          </cell>
        </row>
        <row r="1523">
          <cell r="A1523">
            <v>96081123</v>
          </cell>
          <cell r="B1523" t="str">
            <v>CR1S-6 A-FGJ-A-V-HQQV 1x115/230 60HZ</v>
          </cell>
          <cell r="C1523" t="str">
            <v>CR01S</v>
          </cell>
          <cell r="D1523">
            <v>30</v>
          </cell>
          <cell r="E1523" t="str">
            <v>5700395155877</v>
          </cell>
          <cell r="F1523">
            <v>76.125528599999996</v>
          </cell>
          <cell r="G1523" t="str">
            <v>LB</v>
          </cell>
          <cell r="H1523">
            <v>65.124474799999987</v>
          </cell>
          <cell r="I1523" t="str">
            <v>LB</v>
          </cell>
          <cell r="J1523">
            <v>1706</v>
          </cell>
        </row>
        <row r="1524">
          <cell r="A1524">
            <v>96081005</v>
          </cell>
          <cell r="B1524" t="str">
            <v>CR1S-6 A-FGJ-A-E-HQQE 56C 60HZ</v>
          </cell>
          <cell r="C1524" t="str">
            <v>CR01S</v>
          </cell>
          <cell r="D1524">
            <v>30</v>
          </cell>
          <cell r="E1524" t="str">
            <v>5700395154634</v>
          </cell>
          <cell r="F1524">
            <v>53.528173599999995</v>
          </cell>
          <cell r="G1524" t="str">
            <v>LB</v>
          </cell>
          <cell r="H1524">
            <v>42.527119799999994</v>
          </cell>
          <cell r="I1524" t="str">
            <v>LB</v>
          </cell>
          <cell r="J1524">
            <v>1178</v>
          </cell>
        </row>
        <row r="1525">
          <cell r="A1525">
            <v>96081029</v>
          </cell>
          <cell r="B1525" t="str">
            <v>CR1S-6 A-FGJ-A-E-HQQE 3x230/460 60HZ</v>
          </cell>
          <cell r="C1525" t="str">
            <v>CR01S</v>
          </cell>
          <cell r="D1525" t="str">
            <v>30</v>
          </cell>
          <cell r="E1525" t="str">
            <v>5700395154863</v>
          </cell>
          <cell r="F1525">
            <v>69.84236159999999</v>
          </cell>
          <cell r="G1525" t="str">
            <v>LB</v>
          </cell>
          <cell r="H1525">
            <v>58.841307799999996</v>
          </cell>
          <cell r="I1525" t="str">
            <v>LB</v>
          </cell>
          <cell r="J1525">
            <v>1666</v>
          </cell>
        </row>
        <row r="1526">
          <cell r="A1526">
            <v>98160014</v>
          </cell>
          <cell r="B1526" t="str">
            <v>CR1S-6 A-FGJ-A-E-HQQE 3x230/400 50HZ</v>
          </cell>
          <cell r="C1526" t="str">
            <v>CR01S</v>
          </cell>
          <cell r="D1526" t="str">
            <v>30</v>
          </cell>
          <cell r="E1526" t="str">
            <v>5711494593613</v>
          </cell>
          <cell r="F1526">
            <v>59.524739999999994</v>
          </cell>
          <cell r="G1526" t="str">
            <v>LB</v>
          </cell>
          <cell r="H1526">
            <v>53.462034999999993</v>
          </cell>
          <cell r="I1526" t="str">
            <v>LB</v>
          </cell>
          <cell r="J1526">
            <v>1669</v>
          </cell>
        </row>
        <row r="1527">
          <cell r="A1527">
            <v>96081028</v>
          </cell>
          <cell r="B1527" t="str">
            <v>CR1S-6 A-FGJ-A-E-HQQE 1x115/230 60HZ</v>
          </cell>
          <cell r="C1527" t="str">
            <v>CR01S</v>
          </cell>
          <cell r="D1527" t="str">
            <v>30</v>
          </cell>
          <cell r="E1527" t="str">
            <v>5700395154856</v>
          </cell>
          <cell r="F1527">
            <v>76.125528599999996</v>
          </cell>
          <cell r="G1527" t="str">
            <v>LB</v>
          </cell>
          <cell r="H1527">
            <v>65.124474799999987</v>
          </cell>
          <cell r="I1527" t="str">
            <v>LB</v>
          </cell>
          <cell r="J1527">
            <v>1658</v>
          </cell>
        </row>
        <row r="1528">
          <cell r="A1528">
            <v>96080935</v>
          </cell>
          <cell r="B1528" t="str">
            <v>CR1S-6 A-B-A-V-HQQV 56C 60HZ</v>
          </cell>
          <cell r="C1528" t="str">
            <v>CR01S</v>
          </cell>
          <cell r="D1528">
            <v>30</v>
          </cell>
          <cell r="E1528" t="str">
            <v>5700395153934</v>
          </cell>
          <cell r="F1528">
            <v>43.386921599999994</v>
          </cell>
          <cell r="G1528" t="str">
            <v>LB</v>
          </cell>
          <cell r="H1528">
            <v>32.385867799999993</v>
          </cell>
          <cell r="I1528" t="str">
            <v>LB</v>
          </cell>
          <cell r="J1528">
            <v>1166</v>
          </cell>
        </row>
        <row r="1529">
          <cell r="A1529">
            <v>96080954</v>
          </cell>
          <cell r="B1529" t="str">
            <v>CR1S-6 A-B-A-V-HQQV 3x230/460 60HZ</v>
          </cell>
          <cell r="C1529" t="str">
            <v>CR01S</v>
          </cell>
          <cell r="D1529">
            <v>30</v>
          </cell>
          <cell r="E1529" t="str">
            <v>5700395154122</v>
          </cell>
          <cell r="F1529">
            <v>59.701109599999988</v>
          </cell>
          <cell r="G1529" t="str">
            <v>LB</v>
          </cell>
          <cell r="H1529">
            <v>48.700055799999994</v>
          </cell>
          <cell r="I1529" t="str">
            <v>LB</v>
          </cell>
          <cell r="J1529">
            <v>1654</v>
          </cell>
        </row>
        <row r="1530">
          <cell r="A1530">
            <v>96080953</v>
          </cell>
          <cell r="B1530" t="str">
            <v>CR1S-6 A-B-A-V-HQQV 1x115/230 60HZ</v>
          </cell>
          <cell r="C1530" t="str">
            <v>CR01S</v>
          </cell>
          <cell r="D1530">
            <v>30</v>
          </cell>
          <cell r="E1530" t="str">
            <v>5700395154115</v>
          </cell>
          <cell r="F1530">
            <v>65.984276599999987</v>
          </cell>
          <cell r="G1530" t="str">
            <v>LB</v>
          </cell>
          <cell r="H1530">
            <v>54.9832228</v>
          </cell>
          <cell r="I1530" t="str">
            <v>LB</v>
          </cell>
          <cell r="J1530">
            <v>1646</v>
          </cell>
        </row>
        <row r="1531">
          <cell r="A1531">
            <v>96080865</v>
          </cell>
          <cell r="B1531" t="str">
            <v>CR1S-6 A-B-A-E-HQQE 56C 60HZ</v>
          </cell>
          <cell r="C1531" t="str">
            <v>CR01S</v>
          </cell>
          <cell r="D1531">
            <v>30</v>
          </cell>
          <cell r="E1531" t="str">
            <v>5700395153231</v>
          </cell>
          <cell r="F1531">
            <v>43.386921599999994</v>
          </cell>
          <cell r="G1531" t="str">
            <v>LB</v>
          </cell>
          <cell r="H1531">
            <v>32.385867799999993</v>
          </cell>
          <cell r="I1531" t="str">
            <v>LB</v>
          </cell>
          <cell r="J1531">
            <v>1118</v>
          </cell>
        </row>
        <row r="1532">
          <cell r="A1532">
            <v>96080884</v>
          </cell>
          <cell r="B1532" t="str">
            <v>CR1S-6 A-B-A-E-HQQE 3x230/460 60HZ</v>
          </cell>
          <cell r="C1532" t="str">
            <v>CR01S</v>
          </cell>
          <cell r="D1532" t="str">
            <v>30</v>
          </cell>
          <cell r="E1532" t="str">
            <v>5700395153422</v>
          </cell>
          <cell r="F1532">
            <v>59.701109599999988</v>
          </cell>
          <cell r="G1532" t="str">
            <v>LB</v>
          </cell>
          <cell r="H1532">
            <v>48.700055799999994</v>
          </cell>
          <cell r="I1532" t="str">
            <v>LB</v>
          </cell>
          <cell r="J1532">
            <v>1606</v>
          </cell>
        </row>
        <row r="1533">
          <cell r="A1533">
            <v>96080883</v>
          </cell>
          <cell r="B1533" t="str">
            <v>CR1S-6 A-B-A-E-HQQE 1x115/230 60HZ</v>
          </cell>
          <cell r="C1533" t="str">
            <v>CR01S</v>
          </cell>
          <cell r="D1533">
            <v>30</v>
          </cell>
          <cell r="E1533" t="str">
            <v>5700395153415</v>
          </cell>
          <cell r="F1533">
            <v>65.984276599999987</v>
          </cell>
          <cell r="G1533" t="str">
            <v>LB</v>
          </cell>
          <cell r="H1533">
            <v>54.9832228</v>
          </cell>
          <cell r="I1533" t="str">
            <v>LB</v>
          </cell>
          <cell r="J1533">
            <v>1598</v>
          </cell>
        </row>
        <row r="1534">
          <cell r="A1534">
            <v>98159981</v>
          </cell>
          <cell r="B1534" t="str">
            <v>CR1S-6 A-A-A-V-HQQV 3x230/400 50HZ</v>
          </cell>
          <cell r="C1534" t="str">
            <v>CR01S</v>
          </cell>
          <cell r="D1534" t="str">
            <v>30</v>
          </cell>
          <cell r="E1534" t="str">
            <v>5711494593187</v>
          </cell>
          <cell r="F1534">
            <v>49.163025999999995</v>
          </cell>
          <cell r="G1534" t="str">
            <v>LB</v>
          </cell>
          <cell r="H1534">
            <v>43.320782999999992</v>
          </cell>
          <cell r="I1534" t="str">
            <v>LB</v>
          </cell>
          <cell r="J1534">
            <v>1657</v>
          </cell>
        </row>
        <row r="1535">
          <cell r="A1535">
            <v>98159980</v>
          </cell>
          <cell r="B1535" t="str">
            <v>CR1S-6 A-A-A-E-HQQE 3x230/400 50HZ</v>
          </cell>
          <cell r="C1535" t="str">
            <v>CR01S</v>
          </cell>
          <cell r="D1535" t="str">
            <v>30</v>
          </cell>
          <cell r="E1535" t="str">
            <v>5711494593170</v>
          </cell>
          <cell r="F1535">
            <v>49.163025999999995</v>
          </cell>
          <cell r="G1535" t="str">
            <v>LB</v>
          </cell>
          <cell r="H1535">
            <v>43.320782999999992</v>
          </cell>
          <cell r="I1535" t="str">
            <v>LB</v>
          </cell>
          <cell r="J1535">
            <v>1609</v>
          </cell>
        </row>
        <row r="1536">
          <cell r="A1536">
            <v>96081099</v>
          </cell>
          <cell r="B1536" t="str">
            <v>CR1S-5 A-FGJ-A-V-HQQV 56C 60HZ</v>
          </cell>
          <cell r="C1536" t="str">
            <v>CR01S</v>
          </cell>
          <cell r="D1536">
            <v>30</v>
          </cell>
          <cell r="E1536" t="str">
            <v>5700395155648</v>
          </cell>
          <cell r="F1536">
            <v>52.668371799999996</v>
          </cell>
          <cell r="G1536" t="str">
            <v>LB</v>
          </cell>
          <cell r="H1536">
            <v>41.667317999999995</v>
          </cell>
          <cell r="I1536" t="str">
            <v>LB</v>
          </cell>
          <cell r="J1536">
            <v>1173</v>
          </cell>
        </row>
        <row r="1537">
          <cell r="A1537">
            <v>96081122</v>
          </cell>
          <cell r="B1537" t="str">
            <v>CR1S-5 A-FGJ-A-V-HQQV 3x230/460 60HZ</v>
          </cell>
          <cell r="C1537" t="str">
            <v>CR01S</v>
          </cell>
          <cell r="D1537">
            <v>30</v>
          </cell>
          <cell r="E1537" t="str">
            <v>5700395155860</v>
          </cell>
          <cell r="F1537">
            <v>68.916421200000002</v>
          </cell>
          <cell r="G1537" t="str">
            <v>LB</v>
          </cell>
          <cell r="H1537">
            <v>57.915367399999994</v>
          </cell>
          <cell r="I1537" t="str">
            <v>LB</v>
          </cell>
          <cell r="J1537">
            <v>1630</v>
          </cell>
        </row>
        <row r="1538">
          <cell r="A1538">
            <v>98160013</v>
          </cell>
          <cell r="B1538" t="str">
            <v>CR1S-5 A-FGJ-A-V-HQQV 3x230/400 50HZ</v>
          </cell>
          <cell r="C1538" t="str">
            <v>CR01S</v>
          </cell>
          <cell r="D1538" t="str">
            <v>30</v>
          </cell>
          <cell r="E1538" t="str">
            <v>5711494593606</v>
          </cell>
          <cell r="F1538">
            <v>58.444476199999997</v>
          </cell>
          <cell r="G1538" t="str">
            <v>LB</v>
          </cell>
          <cell r="H1538">
            <v>52.602233199999993</v>
          </cell>
          <cell r="I1538" t="str">
            <v>LB</v>
          </cell>
          <cell r="J1538">
            <v>1664</v>
          </cell>
        </row>
        <row r="1539">
          <cell r="A1539">
            <v>96081121</v>
          </cell>
          <cell r="B1539" t="str">
            <v>CR1S-5 A-FGJ-A-V-HQQV 1x115/230 60HZ</v>
          </cell>
          <cell r="C1539" t="str">
            <v>CR01S</v>
          </cell>
          <cell r="D1539">
            <v>30</v>
          </cell>
          <cell r="E1539" t="str">
            <v>5700395155853</v>
          </cell>
          <cell r="F1539">
            <v>70.966717799999984</v>
          </cell>
          <cell r="G1539" t="str">
            <v>LB</v>
          </cell>
          <cell r="H1539">
            <v>59.96566399999999</v>
          </cell>
          <cell r="I1539" t="str">
            <v>LB</v>
          </cell>
          <cell r="J1539">
            <v>1622</v>
          </cell>
        </row>
        <row r="1540">
          <cell r="A1540">
            <v>96081004</v>
          </cell>
          <cell r="B1540" t="str">
            <v>CR1S-5 A-FGJ-A-E-HQQE 56C 60HZ</v>
          </cell>
          <cell r="C1540" t="str">
            <v>CR01S</v>
          </cell>
          <cell r="D1540">
            <v>30</v>
          </cell>
          <cell r="E1540" t="str">
            <v>5700395154627</v>
          </cell>
          <cell r="F1540">
            <v>52.668371799999996</v>
          </cell>
          <cell r="G1540" t="str">
            <v>LB</v>
          </cell>
          <cell r="H1540">
            <v>41.667317999999995</v>
          </cell>
          <cell r="I1540" t="str">
            <v>LB</v>
          </cell>
          <cell r="J1540">
            <v>1125</v>
          </cell>
        </row>
        <row r="1541">
          <cell r="A1541">
            <v>96081027</v>
          </cell>
          <cell r="B1541" t="str">
            <v>CR1S-5 A-FGJ-A-E-HQQE 3x230/460 60HZ</v>
          </cell>
          <cell r="C1541" t="str">
            <v>CR01S</v>
          </cell>
          <cell r="D1541" t="str">
            <v>30</v>
          </cell>
          <cell r="E1541" t="str">
            <v>5700395154849</v>
          </cell>
          <cell r="F1541">
            <v>68.916421200000002</v>
          </cell>
          <cell r="G1541" t="str">
            <v>LB</v>
          </cell>
          <cell r="H1541">
            <v>57.915367399999994</v>
          </cell>
          <cell r="I1541" t="str">
            <v>LB</v>
          </cell>
          <cell r="J1541">
            <v>1582</v>
          </cell>
        </row>
        <row r="1542">
          <cell r="A1542">
            <v>98160012</v>
          </cell>
          <cell r="B1542" t="str">
            <v>CR1S-5 A-FGJ-A-E-HQQE 3x230/400 50HZ</v>
          </cell>
          <cell r="C1542" t="str">
            <v>CR01S</v>
          </cell>
          <cell r="D1542" t="str">
            <v>30</v>
          </cell>
          <cell r="E1542" t="str">
            <v>5711494593590</v>
          </cell>
          <cell r="F1542">
            <v>58.444476199999997</v>
          </cell>
          <cell r="G1542" t="str">
            <v>LB</v>
          </cell>
          <cell r="H1542">
            <v>52.602233199999993</v>
          </cell>
          <cell r="I1542" t="str">
            <v>LB</v>
          </cell>
          <cell r="J1542">
            <v>1616</v>
          </cell>
        </row>
        <row r="1543">
          <cell r="A1543">
            <v>96081026</v>
          </cell>
          <cell r="B1543" t="str">
            <v>CR1S-5 A-FGJ-A-E-HQQE 1x115/230 60HZ</v>
          </cell>
          <cell r="C1543" t="str">
            <v>CR01S</v>
          </cell>
          <cell r="D1543" t="str">
            <v>30</v>
          </cell>
          <cell r="E1543" t="str">
            <v>5700395154832</v>
          </cell>
          <cell r="F1543">
            <v>70.966717799999984</v>
          </cell>
          <cell r="G1543" t="str">
            <v>LB</v>
          </cell>
          <cell r="H1543">
            <v>59.96566399999999</v>
          </cell>
          <cell r="I1543" t="str">
            <v>LB</v>
          </cell>
          <cell r="J1543">
            <v>1574</v>
          </cell>
        </row>
        <row r="1544">
          <cell r="A1544">
            <v>96080934</v>
          </cell>
          <cell r="B1544" t="str">
            <v>CR1S-5 A-B-A-V-HQQV 56C 60HZ</v>
          </cell>
          <cell r="C1544" t="str">
            <v>CR01S</v>
          </cell>
          <cell r="D1544">
            <v>30</v>
          </cell>
          <cell r="E1544" t="str">
            <v>5700395153927</v>
          </cell>
          <cell r="F1544">
            <v>42.527119799999994</v>
          </cell>
          <cell r="G1544" t="str">
            <v>LB</v>
          </cell>
          <cell r="H1544">
            <v>31.526066</v>
          </cell>
          <cell r="I1544" t="str">
            <v>LB</v>
          </cell>
          <cell r="J1544">
            <v>1114</v>
          </cell>
        </row>
        <row r="1545">
          <cell r="A1545">
            <v>96080952</v>
          </cell>
          <cell r="B1545" t="str">
            <v>CR1S-5 A-B-A-V-HQQV 3x230/460 60HZ</v>
          </cell>
          <cell r="C1545" t="str">
            <v>CR01S</v>
          </cell>
          <cell r="D1545">
            <v>30</v>
          </cell>
          <cell r="E1545" t="str">
            <v>5700395154108</v>
          </cell>
          <cell r="F1545">
            <v>58.775169199999993</v>
          </cell>
          <cell r="G1545" t="str">
            <v>LB</v>
          </cell>
          <cell r="H1545">
            <v>47.774115399999999</v>
          </cell>
          <cell r="I1545" t="str">
            <v>LB</v>
          </cell>
          <cell r="J1545">
            <v>1571</v>
          </cell>
        </row>
        <row r="1546">
          <cell r="A1546">
            <v>96080951</v>
          </cell>
          <cell r="B1546" t="str">
            <v>CR1S-5 A-B-A-V-HQQV 1x115/230 60HZ</v>
          </cell>
          <cell r="C1546" t="str">
            <v>CR01S</v>
          </cell>
          <cell r="D1546">
            <v>30</v>
          </cell>
          <cell r="E1546" t="str">
            <v>5700395154092</v>
          </cell>
          <cell r="F1546">
            <v>60.825465799999996</v>
          </cell>
          <cell r="G1546" t="str">
            <v>LB</v>
          </cell>
          <cell r="H1546">
            <v>49.824411999999995</v>
          </cell>
          <cell r="I1546" t="str">
            <v>LB</v>
          </cell>
          <cell r="J1546">
            <v>1563</v>
          </cell>
        </row>
        <row r="1547">
          <cell r="A1547">
            <v>96080864</v>
          </cell>
          <cell r="B1547" t="str">
            <v>CR1S-5 A-B-A-E-HQQE 56C 60HZ</v>
          </cell>
          <cell r="C1547" t="str">
            <v>CR01S</v>
          </cell>
          <cell r="D1547">
            <v>30</v>
          </cell>
          <cell r="E1547" t="str">
            <v>5700395153224</v>
          </cell>
          <cell r="F1547">
            <v>42.527119799999994</v>
          </cell>
          <cell r="G1547" t="str">
            <v>LB</v>
          </cell>
          <cell r="H1547">
            <v>31.526066</v>
          </cell>
          <cell r="I1547" t="str">
            <v>LB</v>
          </cell>
          <cell r="J1547">
            <v>1066</v>
          </cell>
        </row>
        <row r="1548">
          <cell r="A1548">
            <v>96080882</v>
          </cell>
          <cell r="B1548" t="str">
            <v>CR1S-5 A-B-A-E-HQQE 3x230/460 60HZ</v>
          </cell>
          <cell r="C1548" t="str">
            <v>CR01S</v>
          </cell>
          <cell r="D1548">
            <v>30</v>
          </cell>
          <cell r="E1548" t="str">
            <v>5700395153408</v>
          </cell>
          <cell r="F1548">
            <v>58.775169199999993</v>
          </cell>
          <cell r="G1548" t="str">
            <v>LB</v>
          </cell>
          <cell r="H1548">
            <v>47.774115399999999</v>
          </cell>
          <cell r="I1548" t="str">
            <v>LB</v>
          </cell>
          <cell r="J1548">
            <v>1523</v>
          </cell>
        </row>
        <row r="1549">
          <cell r="A1549">
            <v>96080881</v>
          </cell>
          <cell r="B1549" t="str">
            <v>CR1S-5 A-B-A-E-HQQE 1x115/230 60HZ</v>
          </cell>
          <cell r="C1549" t="str">
            <v>CR01S</v>
          </cell>
          <cell r="D1549" t="str">
            <v>30</v>
          </cell>
          <cell r="E1549" t="str">
            <v>5700395153392</v>
          </cell>
          <cell r="F1549">
            <v>60.825465799999996</v>
          </cell>
          <cell r="G1549" t="str">
            <v>LB</v>
          </cell>
          <cell r="H1549">
            <v>49.824411999999995</v>
          </cell>
          <cell r="I1549" t="str">
            <v>LB</v>
          </cell>
          <cell r="J1549">
            <v>1515</v>
          </cell>
        </row>
        <row r="1550">
          <cell r="A1550">
            <v>98159979</v>
          </cell>
          <cell r="B1550" t="str">
            <v>CR1S-5 A-A-A-V-HQQV 3x230/400 50HZ</v>
          </cell>
          <cell r="C1550" t="str">
            <v>CR01S</v>
          </cell>
          <cell r="D1550" t="str">
            <v>30</v>
          </cell>
          <cell r="E1550" t="str">
            <v>5711494593163</v>
          </cell>
          <cell r="F1550">
            <v>48.303224199999995</v>
          </cell>
          <cell r="G1550" t="str">
            <v>LB</v>
          </cell>
          <cell r="H1550">
            <v>42.460981199999999</v>
          </cell>
          <cell r="I1550" t="str">
            <v>LB</v>
          </cell>
          <cell r="J1550">
            <v>1606</v>
          </cell>
        </row>
        <row r="1551">
          <cell r="A1551">
            <v>98159978</v>
          </cell>
          <cell r="B1551" t="str">
            <v>CR1S-5 A-A-A-E-HQQE 3x230/400 50HZ</v>
          </cell>
          <cell r="C1551" t="str">
            <v>CR01S</v>
          </cell>
          <cell r="D1551" t="str">
            <v>30</v>
          </cell>
          <cell r="E1551" t="str">
            <v>5711494593156</v>
          </cell>
          <cell r="F1551">
            <v>48.303224199999995</v>
          </cell>
          <cell r="G1551" t="str">
            <v>LB</v>
          </cell>
          <cell r="H1551">
            <v>42.460981199999999</v>
          </cell>
          <cell r="I1551" t="str">
            <v>LB</v>
          </cell>
          <cell r="J1551">
            <v>1558</v>
          </cell>
        </row>
        <row r="1552">
          <cell r="A1552">
            <v>96081098</v>
          </cell>
          <cell r="B1552" t="str">
            <v>CR1S-4 A-FGJ-A-V-HQQV 56C 60HZ</v>
          </cell>
          <cell r="C1552" t="str">
            <v>CR01S</v>
          </cell>
          <cell r="D1552">
            <v>30</v>
          </cell>
          <cell r="E1552" t="str">
            <v>5700395155631</v>
          </cell>
          <cell r="F1552">
            <v>51.786523799999991</v>
          </cell>
          <cell r="G1552" t="str">
            <v>LB</v>
          </cell>
          <cell r="H1552">
            <v>40.785469999999997</v>
          </cell>
          <cell r="I1552" t="str">
            <v>LB</v>
          </cell>
          <cell r="J1552">
            <v>1025</v>
          </cell>
        </row>
        <row r="1553">
          <cell r="A1553">
            <v>96081120</v>
          </cell>
          <cell r="B1553" t="str">
            <v>CR1S-4 A-FGJ-A-V-HQQV 3x230/460 60HZ</v>
          </cell>
          <cell r="C1553" t="str">
            <v>CR01S</v>
          </cell>
          <cell r="D1553">
            <v>30</v>
          </cell>
          <cell r="E1553" t="str">
            <v>5700395155846</v>
          </cell>
          <cell r="F1553">
            <v>68.034573199999997</v>
          </cell>
          <cell r="G1553" t="str">
            <v>LB</v>
          </cell>
          <cell r="H1553">
            <v>57.033519399999996</v>
          </cell>
          <cell r="I1553" t="str">
            <v>LB</v>
          </cell>
          <cell r="J1553">
            <v>1482</v>
          </cell>
        </row>
        <row r="1554">
          <cell r="A1554">
            <v>98160011</v>
          </cell>
          <cell r="B1554" t="str">
            <v>CR1S-4 A-FGJ-A-V-HQQV 3x230/400 50HZ</v>
          </cell>
          <cell r="C1554" t="str">
            <v>CR01S</v>
          </cell>
          <cell r="D1554" t="str">
            <v>30</v>
          </cell>
          <cell r="E1554" t="str">
            <v>5711494593583</v>
          </cell>
          <cell r="F1554">
            <v>57.562628199999992</v>
          </cell>
          <cell r="G1554" t="str">
            <v>LB</v>
          </cell>
          <cell r="H1554">
            <v>51.720385199999996</v>
          </cell>
          <cell r="I1554" t="str">
            <v>LB</v>
          </cell>
          <cell r="J1554">
            <v>1516</v>
          </cell>
        </row>
        <row r="1555">
          <cell r="A1555">
            <v>96081119</v>
          </cell>
          <cell r="B1555" t="str">
            <v>CR1S-4 A-FGJ-A-V-HQQV 1x115/230 60HZ</v>
          </cell>
          <cell r="C1555" t="str">
            <v>CR01S</v>
          </cell>
          <cell r="D1555">
            <v>30</v>
          </cell>
          <cell r="E1555" t="str">
            <v>5700395155839</v>
          </cell>
          <cell r="F1555">
            <v>70.084869799999993</v>
          </cell>
          <cell r="G1555" t="str">
            <v>LB</v>
          </cell>
          <cell r="H1555">
            <v>59.083815999999999</v>
          </cell>
          <cell r="I1555" t="str">
            <v>LB</v>
          </cell>
          <cell r="J1555">
            <v>1474</v>
          </cell>
        </row>
        <row r="1556">
          <cell r="A1556">
            <v>96081003</v>
          </cell>
          <cell r="B1556" t="str">
            <v>CR1S-4 A-FGJ-A-E-HQQE 56C 60HZ</v>
          </cell>
          <cell r="C1556" t="str">
            <v>CR01S</v>
          </cell>
          <cell r="D1556" t="str">
            <v>30</v>
          </cell>
          <cell r="E1556" t="str">
            <v>5700395154610</v>
          </cell>
          <cell r="F1556">
            <v>51.786523799999991</v>
          </cell>
          <cell r="G1556" t="str">
            <v>LB</v>
          </cell>
          <cell r="H1556">
            <v>40.785469999999997</v>
          </cell>
          <cell r="I1556" t="str">
            <v>LB</v>
          </cell>
          <cell r="J1556">
            <v>977</v>
          </cell>
        </row>
        <row r="1557">
          <cell r="A1557">
            <v>96081025</v>
          </cell>
          <cell r="B1557" t="str">
            <v>CR1S-4 A-FGJ-A-E-HQQE 3x230/460 60HZ</v>
          </cell>
          <cell r="C1557" t="str">
            <v>CR01S</v>
          </cell>
          <cell r="D1557" t="str">
            <v>30</v>
          </cell>
          <cell r="E1557" t="str">
            <v>5700395154825</v>
          </cell>
          <cell r="F1557">
            <v>68.034573199999997</v>
          </cell>
          <cell r="G1557" t="str">
            <v>LB</v>
          </cell>
          <cell r="H1557">
            <v>57.033519399999996</v>
          </cell>
          <cell r="I1557" t="str">
            <v>LB</v>
          </cell>
          <cell r="J1557">
            <v>1434</v>
          </cell>
        </row>
        <row r="1558">
          <cell r="A1558">
            <v>98160010</v>
          </cell>
          <cell r="B1558" t="str">
            <v>CR1S-4 A-FGJ-A-E-HQQE 3x230/400 50HZ</v>
          </cell>
          <cell r="C1558" t="str">
            <v>CR01S</v>
          </cell>
          <cell r="D1558" t="str">
            <v>30</v>
          </cell>
          <cell r="E1558" t="str">
            <v>5711494593576</v>
          </cell>
          <cell r="F1558">
            <v>57.562628199999992</v>
          </cell>
          <cell r="G1558" t="str">
            <v>LB</v>
          </cell>
          <cell r="H1558">
            <v>51.720385199999996</v>
          </cell>
          <cell r="I1558" t="str">
            <v>LB</v>
          </cell>
          <cell r="J1558">
            <v>1468</v>
          </cell>
        </row>
        <row r="1559">
          <cell r="A1559">
            <v>96081024</v>
          </cell>
          <cell r="B1559" t="str">
            <v>CR1S-4 A-FGJ-A-E-HQQE 1x115/230 60HZ</v>
          </cell>
          <cell r="C1559" t="str">
            <v>CR01S</v>
          </cell>
          <cell r="D1559" t="str">
            <v>30</v>
          </cell>
          <cell r="E1559" t="str">
            <v>5700395154818</v>
          </cell>
          <cell r="F1559">
            <v>70.084869799999993</v>
          </cell>
          <cell r="G1559" t="str">
            <v>LB</v>
          </cell>
          <cell r="H1559">
            <v>59.083815999999999</v>
          </cell>
          <cell r="I1559" t="str">
            <v>LB</v>
          </cell>
          <cell r="J1559">
            <v>1426</v>
          </cell>
        </row>
        <row r="1560">
          <cell r="A1560">
            <v>96080933</v>
          </cell>
          <cell r="B1560" t="str">
            <v>CR1S-4 A-B-A-V-HQQV 56C 60HZ</v>
          </cell>
          <cell r="C1560" t="str">
            <v>CR01S</v>
          </cell>
          <cell r="D1560">
            <v>30</v>
          </cell>
          <cell r="E1560" t="str">
            <v>5700395153910</v>
          </cell>
          <cell r="F1560">
            <v>41.645271799999996</v>
          </cell>
          <cell r="G1560" t="str">
            <v>LB</v>
          </cell>
          <cell r="H1560">
            <v>30.644217999999999</v>
          </cell>
          <cell r="I1560" t="str">
            <v>LB</v>
          </cell>
          <cell r="J1560">
            <v>965</v>
          </cell>
        </row>
        <row r="1561">
          <cell r="A1561">
            <v>96080950</v>
          </cell>
          <cell r="B1561" t="str">
            <v>CR1S-4 A-B-A-V-HQQV 3x230/460 60HZ</v>
          </cell>
          <cell r="C1561" t="str">
            <v>CR01S</v>
          </cell>
          <cell r="D1561">
            <v>30</v>
          </cell>
          <cell r="E1561" t="str">
            <v>5700395154085</v>
          </cell>
          <cell r="F1561">
            <v>57.893321199999995</v>
          </cell>
          <cell r="G1561" t="str">
            <v>LB</v>
          </cell>
          <cell r="H1561">
            <v>46.892267399999994</v>
          </cell>
          <cell r="I1561" t="str">
            <v>LB</v>
          </cell>
          <cell r="J1561">
            <v>1422</v>
          </cell>
        </row>
        <row r="1562">
          <cell r="A1562">
            <v>96080949</v>
          </cell>
          <cell r="B1562" t="str">
            <v>CR1S-4 A-B-A-V-HQQV 1x115/230 60HZ</v>
          </cell>
          <cell r="C1562" t="str">
            <v>CR01S</v>
          </cell>
          <cell r="D1562">
            <v>30</v>
          </cell>
          <cell r="E1562" t="str">
            <v>5700395154078</v>
          </cell>
          <cell r="F1562">
            <v>59.943617799999998</v>
          </cell>
          <cell r="G1562" t="str">
            <v>LB</v>
          </cell>
          <cell r="H1562">
            <v>48.942563999999997</v>
          </cell>
          <cell r="I1562" t="str">
            <v>LB</v>
          </cell>
          <cell r="J1562">
            <v>1414</v>
          </cell>
        </row>
        <row r="1563">
          <cell r="A1563">
            <v>96080863</v>
          </cell>
          <cell r="B1563" t="str">
            <v>CR1S-4 A-B-A-E-HQQE 56C 60HZ</v>
          </cell>
          <cell r="C1563" t="str">
            <v>CR01S</v>
          </cell>
          <cell r="D1563" t="str">
            <v>30</v>
          </cell>
          <cell r="E1563" t="str">
            <v>5700395153217</v>
          </cell>
          <cell r="F1563">
            <v>41.645271799999996</v>
          </cell>
          <cell r="G1563" t="str">
            <v>LB</v>
          </cell>
          <cell r="H1563">
            <v>30.644217999999999</v>
          </cell>
          <cell r="I1563" t="str">
            <v>LB</v>
          </cell>
          <cell r="J1563">
            <v>917</v>
          </cell>
        </row>
        <row r="1564">
          <cell r="A1564">
            <v>96080880</v>
          </cell>
          <cell r="B1564" t="str">
            <v>CR1S-4 A-B-A-E-HQQE 3x230/460 60HZ</v>
          </cell>
          <cell r="C1564" t="str">
            <v>CR01S</v>
          </cell>
          <cell r="D1564" t="str">
            <v>30</v>
          </cell>
          <cell r="E1564" t="str">
            <v>5700395153385</v>
          </cell>
          <cell r="F1564">
            <v>57.893321199999995</v>
          </cell>
          <cell r="G1564" t="str">
            <v>LB</v>
          </cell>
          <cell r="H1564">
            <v>46.892267399999994</v>
          </cell>
          <cell r="I1564" t="str">
            <v>LB</v>
          </cell>
          <cell r="J1564">
            <v>1374</v>
          </cell>
        </row>
        <row r="1565">
          <cell r="A1565">
            <v>96080879</v>
          </cell>
          <cell r="B1565" t="str">
            <v>CR1S-4 A-B-A-E-HQQE 1x115/230 60HZ</v>
          </cell>
          <cell r="C1565" t="str">
            <v>CR01S</v>
          </cell>
          <cell r="D1565" t="str">
            <v>30</v>
          </cell>
          <cell r="E1565" t="str">
            <v>5700395153378</v>
          </cell>
          <cell r="F1565">
            <v>59.943617799999998</v>
          </cell>
          <cell r="G1565" t="str">
            <v>LB</v>
          </cell>
          <cell r="H1565">
            <v>48.942563999999997</v>
          </cell>
          <cell r="I1565" t="str">
            <v>LB</v>
          </cell>
          <cell r="J1565">
            <v>1366</v>
          </cell>
        </row>
        <row r="1566">
          <cell r="A1566">
            <v>98159977</v>
          </cell>
          <cell r="B1566" t="str">
            <v>CR1S-4 A-A-A-V-HQQV 3x230/400 50HZ</v>
          </cell>
          <cell r="C1566" t="str">
            <v>CR01S</v>
          </cell>
          <cell r="D1566" t="str">
            <v>30</v>
          </cell>
          <cell r="E1566" t="str">
            <v>5711494593149</v>
          </cell>
          <cell r="F1566">
            <v>47.421376199999997</v>
          </cell>
          <cell r="G1566" t="str">
            <v>LB</v>
          </cell>
          <cell r="H1566">
            <v>41.579133199999994</v>
          </cell>
          <cell r="I1566" t="str">
            <v>LB</v>
          </cell>
          <cell r="J1566">
            <v>1457</v>
          </cell>
        </row>
        <row r="1567">
          <cell r="A1567">
            <v>98159976</v>
          </cell>
          <cell r="B1567" t="str">
            <v>CR1S-4 A-A-A-E-HQQE 3x230/400 50HZ</v>
          </cell>
          <cell r="C1567" t="str">
            <v>CR01S</v>
          </cell>
          <cell r="D1567" t="str">
            <v>30</v>
          </cell>
          <cell r="E1567" t="str">
            <v>5711494593132</v>
          </cell>
          <cell r="F1567">
            <v>47.421376199999997</v>
          </cell>
          <cell r="G1567" t="str">
            <v>LB</v>
          </cell>
          <cell r="H1567">
            <v>41.579133199999994</v>
          </cell>
          <cell r="I1567" t="str">
            <v>LB</v>
          </cell>
          <cell r="J1567">
            <v>1409</v>
          </cell>
        </row>
        <row r="1568">
          <cell r="A1568">
            <v>98160049</v>
          </cell>
          <cell r="B1568" t="str">
            <v>CR1S-36 A-FGJ-A-V-HQQV 3x230/400 50HZ</v>
          </cell>
          <cell r="C1568" t="str">
            <v>CR01S</v>
          </cell>
          <cell r="D1568" t="str">
            <v>30</v>
          </cell>
          <cell r="E1568" t="str">
            <v>5711494594108</v>
          </cell>
          <cell r="F1568">
            <v>101.41251999999999</v>
          </cell>
          <cell r="G1568" t="str">
            <v>LB</v>
          </cell>
          <cell r="H1568">
            <v>89.573710599999998</v>
          </cell>
          <cell r="I1568" t="str">
            <v>LB</v>
          </cell>
          <cell r="J1568">
            <v>4151</v>
          </cell>
        </row>
        <row r="1569">
          <cell r="A1569">
            <v>98160048</v>
          </cell>
          <cell r="B1569" t="str">
            <v>CR1S-36 A-FGJ-A-E-HQQE 3x230/400 50HZ</v>
          </cell>
          <cell r="C1569" t="str">
            <v>CR01S</v>
          </cell>
          <cell r="D1569" t="str">
            <v>30</v>
          </cell>
          <cell r="E1569" t="str">
            <v>5711494594092</v>
          </cell>
          <cell r="F1569">
            <v>101.41251999999999</v>
          </cell>
          <cell r="G1569" t="str">
            <v>LB</v>
          </cell>
          <cell r="H1569">
            <v>89.573710599999998</v>
          </cell>
          <cell r="I1569" t="str">
            <v>LB</v>
          </cell>
          <cell r="J1569">
            <v>4103</v>
          </cell>
        </row>
        <row r="1570">
          <cell r="A1570">
            <v>98160047</v>
          </cell>
          <cell r="B1570" t="str">
            <v>CR1S-33 A-FGJ-A-V-HQQV 3x230/400 50HZ</v>
          </cell>
          <cell r="C1570" t="str">
            <v>CR01S</v>
          </cell>
          <cell r="D1570" t="str">
            <v>30</v>
          </cell>
          <cell r="E1570" t="str">
            <v>5711494594085</v>
          </cell>
          <cell r="F1570">
            <v>98.590606399999984</v>
          </cell>
          <cell r="G1570" t="str">
            <v>LB</v>
          </cell>
          <cell r="H1570">
            <v>86.751796999999996</v>
          </cell>
          <cell r="I1570" t="str">
            <v>LB</v>
          </cell>
          <cell r="J1570">
            <v>3993</v>
          </cell>
        </row>
        <row r="1571">
          <cell r="A1571">
            <v>98160046</v>
          </cell>
          <cell r="B1571" t="str">
            <v>CR1S-33 A-FGJ-A-E-HQQE 3x230/400 50HZ</v>
          </cell>
          <cell r="C1571" t="str">
            <v>CR01S</v>
          </cell>
          <cell r="D1571" t="str">
            <v>30</v>
          </cell>
          <cell r="E1571" t="str">
            <v>5711494594078</v>
          </cell>
          <cell r="F1571">
            <v>98.590606399999984</v>
          </cell>
          <cell r="G1571" t="str">
            <v>LB</v>
          </cell>
          <cell r="H1571">
            <v>86.751796999999996</v>
          </cell>
          <cell r="I1571" t="str">
            <v>LB</v>
          </cell>
          <cell r="J1571">
            <v>3945</v>
          </cell>
        </row>
        <row r="1572">
          <cell r="A1572">
            <v>98160045</v>
          </cell>
          <cell r="B1572" t="str">
            <v>CR1S-30 A-FGJ-A-V-HQQV 3x230/400 50HZ</v>
          </cell>
          <cell r="C1572" t="str">
            <v>CR01S</v>
          </cell>
          <cell r="D1572" t="str">
            <v>30</v>
          </cell>
          <cell r="E1572" t="str">
            <v>5711494594061</v>
          </cell>
          <cell r="F1572">
            <v>90.742159199999989</v>
          </cell>
          <cell r="G1572" t="str">
            <v>LB</v>
          </cell>
          <cell r="H1572">
            <v>84.348761199999984</v>
          </cell>
          <cell r="I1572" t="str">
            <v>LB</v>
          </cell>
          <cell r="J1572">
            <v>3838</v>
          </cell>
        </row>
        <row r="1573">
          <cell r="A1573">
            <v>98160044</v>
          </cell>
          <cell r="B1573" t="str">
            <v>CR1S-30 A-FGJ-A-E-HQQE 3x230/400 50HZ</v>
          </cell>
          <cell r="C1573" t="str">
            <v>CR01S</v>
          </cell>
          <cell r="D1573" t="str">
            <v>30</v>
          </cell>
          <cell r="E1573" t="str">
            <v>5711494594047</v>
          </cell>
          <cell r="F1573">
            <v>90.742159199999989</v>
          </cell>
          <cell r="G1573" t="str">
            <v>LB</v>
          </cell>
          <cell r="H1573">
            <v>84.348761199999984</v>
          </cell>
          <cell r="I1573" t="str">
            <v>LB</v>
          </cell>
          <cell r="J1573">
            <v>3790</v>
          </cell>
        </row>
        <row r="1574">
          <cell r="A1574">
            <v>96081097</v>
          </cell>
          <cell r="B1574" t="str">
            <v>CR1S-3 A-FGJ-A-V-HQQV 56C 60HZ</v>
          </cell>
          <cell r="C1574" t="str">
            <v>CR01S</v>
          </cell>
          <cell r="D1574">
            <v>30</v>
          </cell>
          <cell r="E1574" t="str">
            <v>5700395155624</v>
          </cell>
          <cell r="F1574">
            <v>50.926721999999998</v>
          </cell>
          <cell r="G1574" t="str">
            <v>LB</v>
          </cell>
          <cell r="H1574">
            <v>39.925668199999997</v>
          </cell>
          <cell r="I1574" t="str">
            <v>LB</v>
          </cell>
          <cell r="J1574">
            <v>948</v>
          </cell>
        </row>
        <row r="1575">
          <cell r="A1575">
            <v>96081118</v>
          </cell>
          <cell r="B1575" t="str">
            <v>CR1S-3 A-FGJ-A-V-HQQV 3x230/460 60HZ</v>
          </cell>
          <cell r="C1575" t="str">
            <v>CR01S</v>
          </cell>
          <cell r="D1575">
            <v>30</v>
          </cell>
          <cell r="E1575" t="str">
            <v>5700395155822</v>
          </cell>
          <cell r="F1575">
            <v>67.174771399999997</v>
          </cell>
          <cell r="G1575" t="str">
            <v>LB</v>
          </cell>
          <cell r="H1575">
            <v>56.173717599999996</v>
          </cell>
          <cell r="I1575" t="str">
            <v>LB</v>
          </cell>
          <cell r="J1575">
            <v>1405</v>
          </cell>
        </row>
        <row r="1576">
          <cell r="A1576">
            <v>98160009</v>
          </cell>
          <cell r="B1576" t="str">
            <v>CR1S-3 A-FGJ-A-V-HQQV 3x230/400 50HZ</v>
          </cell>
          <cell r="C1576" t="str">
            <v>CR01S</v>
          </cell>
          <cell r="D1576" t="str">
            <v>30</v>
          </cell>
          <cell r="E1576" t="str">
            <v>5711494593569</v>
          </cell>
          <cell r="F1576">
            <v>56.702826399999992</v>
          </cell>
          <cell r="G1576" t="str">
            <v>LB</v>
          </cell>
          <cell r="H1576">
            <v>50.860583399999996</v>
          </cell>
          <cell r="I1576" t="str">
            <v>LB</v>
          </cell>
          <cell r="J1576">
            <v>1439</v>
          </cell>
        </row>
        <row r="1577">
          <cell r="A1577">
            <v>96081117</v>
          </cell>
          <cell r="B1577" t="str">
            <v>CR1S-3 A-FGJ-A-V-HQQV 1x115/230 60HZ</v>
          </cell>
          <cell r="C1577" t="str">
            <v>CR01S</v>
          </cell>
          <cell r="D1577">
            <v>30</v>
          </cell>
          <cell r="E1577" t="str">
            <v>5700395155815</v>
          </cell>
          <cell r="F1577">
            <v>69.225067999999993</v>
          </cell>
          <cell r="G1577" t="str">
            <v>LB</v>
          </cell>
          <cell r="H1577">
            <v>58.224014199999992</v>
          </cell>
          <cell r="I1577" t="str">
            <v>LB</v>
          </cell>
          <cell r="J1577">
            <v>1397</v>
          </cell>
        </row>
        <row r="1578">
          <cell r="A1578">
            <v>96081002</v>
          </cell>
          <cell r="B1578" t="str">
            <v>CR1S-3 A-FGJ-A-E-HQQE 56C 60HZ</v>
          </cell>
          <cell r="C1578" t="str">
            <v>CR01S</v>
          </cell>
          <cell r="D1578">
            <v>30</v>
          </cell>
          <cell r="E1578" t="str">
            <v>5700395154603</v>
          </cell>
          <cell r="F1578">
            <v>50.926721999999998</v>
          </cell>
          <cell r="G1578" t="str">
            <v>LB</v>
          </cell>
          <cell r="H1578">
            <v>39.925668199999997</v>
          </cell>
          <cell r="I1578" t="str">
            <v>LB</v>
          </cell>
          <cell r="J1578">
            <v>900</v>
          </cell>
        </row>
        <row r="1579">
          <cell r="A1579">
            <v>96081023</v>
          </cell>
          <cell r="B1579" t="str">
            <v>CR1S-3 A-FGJ-A-E-HQQE 3x230/460 60HZ</v>
          </cell>
          <cell r="C1579" t="str">
            <v>CR01S</v>
          </cell>
          <cell r="D1579" t="str">
            <v>30</v>
          </cell>
          <cell r="E1579" t="str">
            <v>5700395154801</v>
          </cell>
          <cell r="F1579">
            <v>67.174771399999997</v>
          </cell>
          <cell r="G1579" t="str">
            <v>LB</v>
          </cell>
          <cell r="H1579">
            <v>56.173717599999996</v>
          </cell>
          <cell r="I1579" t="str">
            <v>LB</v>
          </cell>
          <cell r="J1579">
            <v>1357</v>
          </cell>
        </row>
        <row r="1580">
          <cell r="A1580">
            <v>98160008</v>
          </cell>
          <cell r="B1580" t="str">
            <v>CR1S-3 A-FGJ-A-E-HQQE 3x230/400 50HZ</v>
          </cell>
          <cell r="C1580" t="str">
            <v>CR01S</v>
          </cell>
          <cell r="D1580" t="str">
            <v>30</v>
          </cell>
          <cell r="E1580" t="str">
            <v>5711494593552</v>
          </cell>
          <cell r="F1580">
            <v>56.702826399999992</v>
          </cell>
          <cell r="G1580" t="str">
            <v>LB</v>
          </cell>
          <cell r="H1580">
            <v>50.860583399999996</v>
          </cell>
          <cell r="I1580" t="str">
            <v>LB</v>
          </cell>
          <cell r="J1580">
            <v>1391</v>
          </cell>
        </row>
        <row r="1581">
          <cell r="A1581">
            <v>96081022</v>
          </cell>
          <cell r="B1581" t="str">
            <v>CR1S-3 A-FGJ-A-E-HQQE 1x115/230 60HZ</v>
          </cell>
          <cell r="C1581" t="str">
            <v>CR01S</v>
          </cell>
          <cell r="D1581" t="str">
            <v>30</v>
          </cell>
          <cell r="E1581" t="str">
            <v>5700395154795</v>
          </cell>
          <cell r="F1581">
            <v>69.225067999999993</v>
          </cell>
          <cell r="G1581" t="str">
            <v>LB</v>
          </cell>
          <cell r="H1581">
            <v>58.224014199999992</v>
          </cell>
          <cell r="I1581" t="str">
            <v>LB</v>
          </cell>
          <cell r="J1581">
            <v>1349</v>
          </cell>
        </row>
        <row r="1582">
          <cell r="A1582">
            <v>96080932</v>
          </cell>
          <cell r="B1582" t="str">
            <v>CR1S-3 A-B-A-V-HQQV 56C 60HZ</v>
          </cell>
          <cell r="C1582" t="str">
            <v>CR01S</v>
          </cell>
          <cell r="D1582">
            <v>30</v>
          </cell>
          <cell r="E1582" t="str">
            <v>5700395153903</v>
          </cell>
          <cell r="F1582">
            <v>40.785469999999997</v>
          </cell>
          <cell r="G1582" t="str">
            <v>LB</v>
          </cell>
          <cell r="H1582">
            <v>29.784416199999995</v>
          </cell>
          <cell r="I1582" t="str">
            <v>LB</v>
          </cell>
          <cell r="J1582">
            <v>888</v>
          </cell>
        </row>
        <row r="1583">
          <cell r="A1583">
            <v>96080948</v>
          </cell>
          <cell r="B1583" t="str">
            <v>CR1S-3 A-B-A-V-HQQV 3x230/460 60HZ</v>
          </cell>
          <cell r="C1583" t="str">
            <v>CR01S</v>
          </cell>
          <cell r="D1583">
            <v>30</v>
          </cell>
          <cell r="E1583" t="str">
            <v>5700395154061</v>
          </cell>
          <cell r="F1583">
            <v>57.033519399999996</v>
          </cell>
          <cell r="G1583" t="str">
            <v>LB</v>
          </cell>
          <cell r="H1583">
            <v>46.032465599999995</v>
          </cell>
          <cell r="I1583" t="str">
            <v>LB</v>
          </cell>
          <cell r="J1583">
            <v>1345</v>
          </cell>
        </row>
        <row r="1584">
          <cell r="A1584">
            <v>96080947</v>
          </cell>
          <cell r="B1584" t="str">
            <v>CR1S-3 A-B-A-V-HQQV 1x115/230 60HZ</v>
          </cell>
          <cell r="C1584" t="str">
            <v>CR01S</v>
          </cell>
          <cell r="D1584">
            <v>30</v>
          </cell>
          <cell r="E1584" t="str">
            <v>5700395154054</v>
          </cell>
          <cell r="F1584">
            <v>59.083815999999999</v>
          </cell>
          <cell r="G1584" t="str">
            <v>LB</v>
          </cell>
          <cell r="H1584">
            <v>48.082762199999991</v>
          </cell>
          <cell r="I1584" t="str">
            <v>LB</v>
          </cell>
          <cell r="J1584">
            <v>1337</v>
          </cell>
        </row>
        <row r="1585">
          <cell r="A1585">
            <v>96080862</v>
          </cell>
          <cell r="B1585" t="str">
            <v>CR1S-3 A-B-A-E-HQQE 56C 60HZ</v>
          </cell>
          <cell r="C1585" t="str">
            <v>CR01S</v>
          </cell>
          <cell r="D1585">
            <v>30</v>
          </cell>
          <cell r="E1585" t="str">
            <v>5700395153125</v>
          </cell>
          <cell r="F1585">
            <v>40.785469999999997</v>
          </cell>
          <cell r="G1585" t="str">
            <v>LB</v>
          </cell>
          <cell r="H1585">
            <v>29.784416199999995</v>
          </cell>
          <cell r="I1585" t="str">
            <v>LB</v>
          </cell>
          <cell r="J1585">
            <v>840</v>
          </cell>
        </row>
        <row r="1586">
          <cell r="A1586">
            <v>96080878</v>
          </cell>
          <cell r="B1586" t="str">
            <v>CR1S-3 A-B-A-E-HQQE 3x230/460 60HZ</v>
          </cell>
          <cell r="C1586" t="str">
            <v>CR01S</v>
          </cell>
          <cell r="D1586" t="str">
            <v>30</v>
          </cell>
          <cell r="E1586" t="str">
            <v>5700395153361</v>
          </cell>
          <cell r="F1586">
            <v>57.033519399999996</v>
          </cell>
          <cell r="G1586" t="str">
            <v>LB</v>
          </cell>
          <cell r="H1586">
            <v>46.032465599999995</v>
          </cell>
          <cell r="I1586" t="str">
            <v>LB</v>
          </cell>
          <cell r="J1586">
            <v>1297</v>
          </cell>
        </row>
        <row r="1587">
          <cell r="A1587">
            <v>96080877</v>
          </cell>
          <cell r="B1587" t="str">
            <v>CR1S-3 A-B-A-E-HQQE 1x115/230 60HZ</v>
          </cell>
          <cell r="C1587" t="str">
            <v>CR01S</v>
          </cell>
          <cell r="D1587" t="str">
            <v>30</v>
          </cell>
          <cell r="E1587" t="str">
            <v>5700395153354</v>
          </cell>
          <cell r="F1587">
            <v>59.083815999999999</v>
          </cell>
          <cell r="G1587" t="str">
            <v>LB</v>
          </cell>
          <cell r="H1587">
            <v>48.082762199999991</v>
          </cell>
          <cell r="I1587" t="str">
            <v>LB</v>
          </cell>
          <cell r="J1587">
            <v>1289</v>
          </cell>
        </row>
        <row r="1588">
          <cell r="A1588">
            <v>98159975</v>
          </cell>
          <cell r="B1588" t="str">
            <v>CR1S-3 A-A-A-V-HQQV 3x230/400 50HZ</v>
          </cell>
          <cell r="C1588" t="str">
            <v>CR01S</v>
          </cell>
          <cell r="D1588" t="str">
            <v>30</v>
          </cell>
          <cell r="E1588" t="str">
            <v>5711494593125</v>
          </cell>
          <cell r="F1588">
            <v>46.561574399999998</v>
          </cell>
          <cell r="G1588" t="str">
            <v>LB</v>
          </cell>
          <cell r="H1588">
            <v>40.719331399999994</v>
          </cell>
          <cell r="I1588" t="str">
            <v>LB</v>
          </cell>
          <cell r="J1588">
            <v>1379</v>
          </cell>
        </row>
        <row r="1589">
          <cell r="A1589">
            <v>98159974</v>
          </cell>
          <cell r="B1589" t="str">
            <v>CR1S-3 A-A-A-E-HQQE 3x230/400 50HZ</v>
          </cell>
          <cell r="C1589" t="str">
            <v>CR01S</v>
          </cell>
          <cell r="D1589" t="str">
            <v>30</v>
          </cell>
          <cell r="E1589" t="str">
            <v>5711494593118</v>
          </cell>
          <cell r="F1589">
            <v>46.561574399999998</v>
          </cell>
          <cell r="G1589" t="str">
            <v>LB</v>
          </cell>
          <cell r="H1589">
            <v>40.719331399999994</v>
          </cell>
          <cell r="I1589" t="str">
            <v>LB</v>
          </cell>
          <cell r="J1589">
            <v>1331</v>
          </cell>
        </row>
        <row r="1590">
          <cell r="A1590">
            <v>96081114</v>
          </cell>
          <cell r="B1590" t="str">
            <v>CR1S-27 A-FGJ-A-V-HQQV 56C 60HZ</v>
          </cell>
          <cell r="C1590" t="str">
            <v>CR01S</v>
          </cell>
          <cell r="D1590">
            <v>30</v>
          </cell>
          <cell r="E1590" t="str">
            <v>5700395156560</v>
          </cell>
          <cell r="F1590">
            <v>78.947442199999998</v>
          </cell>
          <cell r="G1590" t="str">
            <v>LB</v>
          </cell>
          <cell r="H1590">
            <v>61.045927799999994</v>
          </cell>
          <cell r="I1590" t="str">
            <v>LB</v>
          </cell>
          <cell r="J1590">
            <v>2943</v>
          </cell>
        </row>
        <row r="1591">
          <cell r="A1591">
            <v>96081152</v>
          </cell>
          <cell r="B1591" t="str">
            <v>CR1S-27 A-FGJ-A-V-HQQV 3x230/460 60HZ</v>
          </cell>
          <cell r="C1591" t="str">
            <v>CR01S</v>
          </cell>
          <cell r="D1591">
            <v>30</v>
          </cell>
          <cell r="E1591" t="str">
            <v>5700395156157</v>
          </cell>
          <cell r="F1591">
            <v>117.96921619999999</v>
          </cell>
          <cell r="G1591" t="str">
            <v>LB</v>
          </cell>
          <cell r="H1591">
            <v>100.06770179999999</v>
          </cell>
          <cell r="I1591" t="str">
            <v>LB</v>
          </cell>
          <cell r="J1591">
            <v>3714</v>
          </cell>
        </row>
        <row r="1592">
          <cell r="A1592">
            <v>98160043</v>
          </cell>
          <cell r="B1592" t="str">
            <v>CR1S-27 A-FGJ-A-V-HQQV 3x230/400 50HZ</v>
          </cell>
          <cell r="C1592" t="str">
            <v>CR01S</v>
          </cell>
          <cell r="D1592" t="str">
            <v>30</v>
          </cell>
          <cell r="E1592" t="str">
            <v>5711494594023</v>
          </cell>
          <cell r="F1592">
            <v>87.942291799999992</v>
          </cell>
          <cell r="G1592" t="str">
            <v>LB</v>
          </cell>
          <cell r="H1592">
            <v>81.548893800000002</v>
          </cell>
          <cell r="I1592" t="str">
            <v>LB</v>
          </cell>
          <cell r="J1592">
            <v>3611</v>
          </cell>
        </row>
        <row r="1593">
          <cell r="A1593">
            <v>96081151</v>
          </cell>
          <cell r="B1593" t="str">
            <v>CR1S-27 A-FGJ-A-V-HQQV 1x115/230 60HZ</v>
          </cell>
          <cell r="C1593" t="str">
            <v>CR01S</v>
          </cell>
          <cell r="D1593">
            <v>30</v>
          </cell>
          <cell r="E1593" t="str">
            <v>5700395156140</v>
          </cell>
          <cell r="F1593">
            <v>128.37502259999999</v>
          </cell>
          <cell r="G1593" t="str">
            <v>LB</v>
          </cell>
          <cell r="H1593">
            <v>110.47350819999998</v>
          </cell>
          <cell r="I1593" t="str">
            <v>LB</v>
          </cell>
          <cell r="J1593">
            <v>4018</v>
          </cell>
        </row>
        <row r="1594">
          <cell r="A1594">
            <v>96081019</v>
          </cell>
          <cell r="B1594" t="str">
            <v>CR1S-27 A-FGJ-A-E-HQQE 56C 60HZ</v>
          </cell>
          <cell r="C1594" t="str">
            <v>CR01S</v>
          </cell>
          <cell r="D1594" t="str">
            <v>30</v>
          </cell>
          <cell r="E1594" t="str">
            <v>5700395156539</v>
          </cell>
          <cell r="F1594">
            <v>78.947442199999998</v>
          </cell>
          <cell r="G1594" t="str">
            <v>LB</v>
          </cell>
          <cell r="H1594">
            <v>61.045927799999994</v>
          </cell>
          <cell r="I1594" t="str">
            <v>LB</v>
          </cell>
          <cell r="J1594">
            <v>2895</v>
          </cell>
        </row>
        <row r="1595">
          <cell r="A1595">
            <v>96081057</v>
          </cell>
          <cell r="B1595" t="str">
            <v>CR1S-27 A-FGJ-A-E-HQQE 3x230/460 60HZ</v>
          </cell>
          <cell r="C1595" t="str">
            <v>CR01S</v>
          </cell>
          <cell r="D1595">
            <v>30</v>
          </cell>
          <cell r="E1595" t="str">
            <v>5700395155136</v>
          </cell>
          <cell r="F1595">
            <v>117.96921619999999</v>
          </cell>
          <cell r="G1595" t="str">
            <v>LB</v>
          </cell>
          <cell r="H1595">
            <v>100.06770179999999</v>
          </cell>
          <cell r="I1595" t="str">
            <v>LB</v>
          </cell>
          <cell r="J1595">
            <v>3666</v>
          </cell>
        </row>
        <row r="1596">
          <cell r="A1596">
            <v>98160042</v>
          </cell>
          <cell r="B1596" t="str">
            <v>CR1S-27 A-FGJ-A-E-HQQE 3x230/400 50HZ</v>
          </cell>
          <cell r="C1596" t="str">
            <v>CR01S</v>
          </cell>
          <cell r="D1596" t="str">
            <v>30</v>
          </cell>
          <cell r="E1596" t="str">
            <v>5711494594016</v>
          </cell>
          <cell r="F1596">
            <v>87.942291799999992</v>
          </cell>
          <cell r="G1596" t="str">
            <v>LB</v>
          </cell>
          <cell r="H1596">
            <v>81.548893800000002</v>
          </cell>
          <cell r="I1596" t="str">
            <v>LB</v>
          </cell>
          <cell r="J1596">
            <v>3563</v>
          </cell>
        </row>
        <row r="1597">
          <cell r="A1597">
            <v>96081056</v>
          </cell>
          <cell r="B1597" t="str">
            <v>CR1S-27 A-FGJ-A-E-HQQE 1x115/230 60HZ</v>
          </cell>
          <cell r="C1597" t="str">
            <v>CR01S</v>
          </cell>
          <cell r="D1597">
            <v>30</v>
          </cell>
          <cell r="E1597" t="str">
            <v>5700395155129</v>
          </cell>
          <cell r="F1597">
            <v>128.37502259999999</v>
          </cell>
          <cell r="G1597" t="str">
            <v>LB</v>
          </cell>
          <cell r="H1597">
            <v>110.47350819999998</v>
          </cell>
          <cell r="I1597" t="str">
            <v>LB</v>
          </cell>
          <cell r="J1597">
            <v>3970</v>
          </cell>
        </row>
        <row r="1598">
          <cell r="A1598">
            <v>96081113</v>
          </cell>
          <cell r="B1598" t="str">
            <v>CR1S-25 A-FGJ-A-V-HQQV 56C 60HZ</v>
          </cell>
          <cell r="C1598" t="str">
            <v>CR01S</v>
          </cell>
          <cell r="D1598">
            <v>30</v>
          </cell>
          <cell r="E1598" t="str">
            <v>5700395155785</v>
          </cell>
          <cell r="F1598">
            <v>77.205792399999993</v>
          </cell>
          <cell r="G1598" t="str">
            <v>LB</v>
          </cell>
          <cell r="H1598">
            <v>59.304277999999989</v>
          </cell>
          <cell r="I1598" t="str">
            <v>LB</v>
          </cell>
          <cell r="J1598">
            <v>2679</v>
          </cell>
        </row>
        <row r="1599">
          <cell r="A1599">
            <v>96081150</v>
          </cell>
          <cell r="B1599" t="str">
            <v>CR1S-25 A-FGJ-A-V-HQQV 3x230/460 60HZ</v>
          </cell>
          <cell r="C1599" t="str">
            <v>CR01S</v>
          </cell>
          <cell r="D1599">
            <v>30</v>
          </cell>
          <cell r="E1599" t="str">
            <v>5700395156133</v>
          </cell>
          <cell r="F1599">
            <v>116.22756639999999</v>
          </cell>
          <cell r="G1599" t="str">
            <v>LB</v>
          </cell>
          <cell r="H1599">
            <v>98.32605199999999</v>
          </cell>
          <cell r="I1599" t="str">
            <v>LB</v>
          </cell>
          <cell r="J1599">
            <v>3450</v>
          </cell>
        </row>
        <row r="1600">
          <cell r="A1600">
            <v>98160041</v>
          </cell>
          <cell r="B1600" t="str">
            <v>CR1S-25 A-FGJ-A-V-HQQV 3x230/400 50HZ</v>
          </cell>
          <cell r="C1600" t="str">
            <v>CR01S</v>
          </cell>
          <cell r="D1600" t="str">
            <v>30</v>
          </cell>
          <cell r="E1600" t="str">
            <v>5711494594009</v>
          </cell>
          <cell r="F1600">
            <v>81.791401999999991</v>
          </cell>
          <cell r="G1600" t="str">
            <v>LB</v>
          </cell>
          <cell r="H1600">
            <v>75.398004</v>
          </cell>
          <cell r="I1600" t="str">
            <v>LB</v>
          </cell>
          <cell r="J1600">
            <v>3255</v>
          </cell>
        </row>
        <row r="1601">
          <cell r="A1601">
            <v>96081149</v>
          </cell>
          <cell r="B1601" t="str">
            <v>CR1S-25 A-FGJ-A-V-HQQV 1x115/230 60HZ</v>
          </cell>
          <cell r="C1601" t="str">
            <v>CR01S</v>
          </cell>
          <cell r="D1601">
            <v>30</v>
          </cell>
          <cell r="E1601" t="str">
            <v>5700395156126</v>
          </cell>
          <cell r="F1601">
            <v>126.63337279999999</v>
          </cell>
          <cell r="G1601" t="str">
            <v>LB</v>
          </cell>
          <cell r="H1601">
            <v>108.73185839999999</v>
          </cell>
          <cell r="I1601" t="str">
            <v>LB</v>
          </cell>
          <cell r="J1601">
            <v>3754</v>
          </cell>
        </row>
        <row r="1602">
          <cell r="A1602">
            <v>96081018</v>
          </cell>
          <cell r="B1602" t="str">
            <v>CR1S-25 A-FGJ-A-E-HQQE 56C 60HZ</v>
          </cell>
          <cell r="C1602" t="str">
            <v>CR01S</v>
          </cell>
          <cell r="D1602">
            <v>30</v>
          </cell>
          <cell r="E1602" t="str">
            <v>5700395154764</v>
          </cell>
          <cell r="F1602">
            <v>77.205792399999993</v>
          </cell>
          <cell r="G1602" t="str">
            <v>LB</v>
          </cell>
          <cell r="H1602">
            <v>59.304277999999989</v>
          </cell>
          <cell r="I1602" t="str">
            <v>LB</v>
          </cell>
          <cell r="J1602">
            <v>2631</v>
          </cell>
        </row>
        <row r="1603">
          <cell r="A1603">
            <v>96081055</v>
          </cell>
          <cell r="B1603" t="str">
            <v>CR1S-25 A-FGJ-A-E-HQQE 3x230/460 60HZ</v>
          </cell>
          <cell r="C1603" t="str">
            <v>CR01S</v>
          </cell>
          <cell r="D1603" t="str">
            <v>30</v>
          </cell>
          <cell r="E1603" t="str">
            <v>5700395155112</v>
          </cell>
          <cell r="F1603">
            <v>116.22756639999999</v>
          </cell>
          <cell r="G1603" t="str">
            <v>LB</v>
          </cell>
          <cell r="H1603">
            <v>98.32605199999999</v>
          </cell>
          <cell r="I1603" t="str">
            <v>LB</v>
          </cell>
          <cell r="J1603">
            <v>3402</v>
          </cell>
        </row>
        <row r="1604">
          <cell r="A1604">
            <v>98160040</v>
          </cell>
          <cell r="B1604" t="str">
            <v>CR1S-25 A-FGJ-A-E-HQQE 3x230/400 50HZ</v>
          </cell>
          <cell r="C1604" t="str">
            <v>CR01S</v>
          </cell>
          <cell r="D1604" t="str">
            <v>30</v>
          </cell>
          <cell r="E1604" t="str">
            <v>5711494593996</v>
          </cell>
          <cell r="F1604">
            <v>81.791401999999991</v>
          </cell>
          <cell r="G1604" t="str">
            <v>LB</v>
          </cell>
          <cell r="H1604">
            <v>75.398004</v>
          </cell>
          <cell r="I1604" t="str">
            <v>LB</v>
          </cell>
          <cell r="J1604">
            <v>3207</v>
          </cell>
        </row>
        <row r="1605">
          <cell r="A1605">
            <v>96081054</v>
          </cell>
          <cell r="B1605" t="str">
            <v>CR1S-25 A-FGJ-A-E-HQQE 1x115/230 60HZ</v>
          </cell>
          <cell r="C1605" t="str">
            <v>CR01S</v>
          </cell>
          <cell r="D1605">
            <v>30</v>
          </cell>
          <cell r="E1605" t="str">
            <v>5700395155105</v>
          </cell>
          <cell r="F1605">
            <v>126.63337279999999</v>
          </cell>
          <cell r="G1605" t="str">
            <v>LB</v>
          </cell>
          <cell r="H1605">
            <v>108.73185839999999</v>
          </cell>
          <cell r="I1605" t="str">
            <v>LB</v>
          </cell>
          <cell r="J1605">
            <v>3706</v>
          </cell>
        </row>
        <row r="1606">
          <cell r="A1606">
            <v>96081112</v>
          </cell>
          <cell r="B1606" t="str">
            <v>CR1S-23 A-FGJ-A-V-HQQV 56C 60HZ</v>
          </cell>
          <cell r="C1606" t="str">
            <v>CR01S</v>
          </cell>
          <cell r="D1606">
            <v>30</v>
          </cell>
          <cell r="E1606" t="str">
            <v>5700395155778</v>
          </cell>
          <cell r="F1606">
            <v>72.069027799999986</v>
          </cell>
          <cell r="G1606" t="str">
            <v>LB</v>
          </cell>
          <cell r="H1606">
            <v>57.562628199999992</v>
          </cell>
          <cell r="I1606" t="str">
            <v>LB</v>
          </cell>
          <cell r="J1606">
            <v>2546</v>
          </cell>
        </row>
        <row r="1607">
          <cell r="A1607">
            <v>96081148</v>
          </cell>
          <cell r="B1607" t="str">
            <v>CR1S-23 A-FGJ-A-V-HQQV 3x230/460 60HZ</v>
          </cell>
          <cell r="C1607" t="str">
            <v>CR01S</v>
          </cell>
          <cell r="D1607">
            <v>30</v>
          </cell>
          <cell r="E1607" t="str">
            <v>5700395156119</v>
          </cell>
          <cell r="F1607">
            <v>89.485525800000005</v>
          </cell>
          <cell r="G1607" t="str">
            <v>LB</v>
          </cell>
          <cell r="H1607">
            <v>74.979126199999982</v>
          </cell>
          <cell r="I1607" t="str">
            <v>LB</v>
          </cell>
          <cell r="J1607">
            <v>3215</v>
          </cell>
        </row>
        <row r="1608">
          <cell r="A1608">
            <v>98160039</v>
          </cell>
          <cell r="B1608" t="str">
            <v>CR1S-23 A-FGJ-A-V-HQQV 3x230/400 50HZ</v>
          </cell>
          <cell r="C1608" t="str">
            <v>CR01S</v>
          </cell>
          <cell r="D1608" t="str">
            <v>30</v>
          </cell>
          <cell r="E1608" t="str">
            <v>5711494593989</v>
          </cell>
          <cell r="F1608">
            <v>82.585065199999988</v>
          </cell>
          <cell r="G1608" t="str">
            <v>LB</v>
          </cell>
          <cell r="H1608">
            <v>73.656354199999981</v>
          </cell>
          <cell r="I1608" t="str">
            <v>LB</v>
          </cell>
          <cell r="J1608">
            <v>3121</v>
          </cell>
        </row>
        <row r="1609">
          <cell r="A1609">
            <v>96081147</v>
          </cell>
          <cell r="B1609" t="str">
            <v>CR1S-23 A-FGJ-A-V-HQQV 1x115/230 60HZ</v>
          </cell>
          <cell r="C1609" t="str">
            <v>CR01S</v>
          </cell>
          <cell r="D1609">
            <v>30</v>
          </cell>
          <cell r="E1609" t="str">
            <v>5700395156102</v>
          </cell>
          <cell r="F1609">
            <v>114.5520552</v>
          </cell>
          <cell r="G1609" t="str">
            <v>LB</v>
          </cell>
          <cell r="H1609">
            <v>100.0456556</v>
          </cell>
          <cell r="I1609" t="str">
            <v>LB</v>
          </cell>
          <cell r="J1609">
            <v>3469</v>
          </cell>
        </row>
        <row r="1610">
          <cell r="A1610">
            <v>96081017</v>
          </cell>
          <cell r="B1610" t="str">
            <v>CR1S-23 A-FGJ-A-E-HQQE 56C 60HZ</v>
          </cell>
          <cell r="C1610" t="str">
            <v>CR01S</v>
          </cell>
          <cell r="D1610">
            <v>30</v>
          </cell>
          <cell r="E1610" t="str">
            <v>5700395154757</v>
          </cell>
          <cell r="F1610">
            <v>72.069027799999986</v>
          </cell>
          <cell r="G1610" t="str">
            <v>LB</v>
          </cell>
          <cell r="H1610">
            <v>57.562628199999992</v>
          </cell>
          <cell r="I1610" t="str">
            <v>LB</v>
          </cell>
          <cell r="J1610">
            <v>2498</v>
          </cell>
        </row>
        <row r="1611">
          <cell r="A1611">
            <v>96081053</v>
          </cell>
          <cell r="B1611" t="str">
            <v>CR1S-23 A-FGJ-A-E-HQQE 3x230/460 60HZ</v>
          </cell>
          <cell r="C1611" t="str">
            <v>CR01S</v>
          </cell>
          <cell r="D1611">
            <v>30</v>
          </cell>
          <cell r="E1611" t="str">
            <v>5700395155099</v>
          </cell>
          <cell r="F1611">
            <v>89.485525800000005</v>
          </cell>
          <cell r="G1611" t="str">
            <v>LB</v>
          </cell>
          <cell r="H1611">
            <v>74.979126199999982</v>
          </cell>
          <cell r="I1611" t="str">
            <v>LB</v>
          </cell>
          <cell r="J1611">
            <v>3167</v>
          </cell>
        </row>
        <row r="1612">
          <cell r="A1612">
            <v>98160038</v>
          </cell>
          <cell r="B1612" t="str">
            <v>CR1S-23 A-FGJ-A-E-HQQE 3x230/400 50HZ</v>
          </cell>
          <cell r="C1612" t="str">
            <v>CR01S</v>
          </cell>
          <cell r="D1612" t="str">
            <v>30</v>
          </cell>
          <cell r="E1612" t="str">
            <v>5711494593972</v>
          </cell>
          <cell r="F1612">
            <v>82.585065199999988</v>
          </cell>
          <cell r="G1612" t="str">
            <v>LB</v>
          </cell>
          <cell r="H1612">
            <v>73.656354199999981</v>
          </cell>
          <cell r="I1612" t="str">
            <v>LB</v>
          </cell>
          <cell r="J1612">
            <v>3073</v>
          </cell>
        </row>
        <row r="1613">
          <cell r="A1613">
            <v>96081052</v>
          </cell>
          <cell r="B1613" t="str">
            <v>CR1S-23 A-FGJ-A-E-HQQE 1x115/230 60HZ</v>
          </cell>
          <cell r="C1613" t="str">
            <v>CR01S</v>
          </cell>
          <cell r="D1613">
            <v>30</v>
          </cell>
          <cell r="E1613" t="str">
            <v>5700395155082</v>
          </cell>
          <cell r="F1613">
            <v>114.5520552</v>
          </cell>
          <cell r="G1613" t="str">
            <v>LB</v>
          </cell>
          <cell r="H1613">
            <v>100.0456556</v>
          </cell>
          <cell r="I1613" t="str">
            <v>LB</v>
          </cell>
          <cell r="J1613">
            <v>3421</v>
          </cell>
        </row>
        <row r="1614">
          <cell r="A1614">
            <v>98160005</v>
          </cell>
          <cell r="B1614" t="str">
            <v>CR1S-23 A-A-A-V-HQQV 3x230/400 50HZ</v>
          </cell>
          <cell r="C1614" t="str">
            <v>CR01S</v>
          </cell>
          <cell r="D1614" t="str">
            <v>30</v>
          </cell>
          <cell r="E1614" t="str">
            <v>5711494593521</v>
          </cell>
          <cell r="F1614">
            <v>72.443813199999994</v>
          </cell>
          <cell r="G1614" t="str">
            <v>LB</v>
          </cell>
          <cell r="H1614">
            <v>63.515102199999994</v>
          </cell>
          <cell r="I1614" t="str">
            <v>LB</v>
          </cell>
          <cell r="J1614">
            <v>3061</v>
          </cell>
        </row>
        <row r="1615">
          <cell r="A1615">
            <v>98160004</v>
          </cell>
          <cell r="B1615" t="str">
            <v>CR1S-23 A-A-A-E-HQQE 3x230/400 50HZ</v>
          </cell>
          <cell r="C1615" t="str">
            <v>CR01S</v>
          </cell>
          <cell r="D1615" t="str">
            <v>30</v>
          </cell>
          <cell r="E1615" t="str">
            <v>5711494593514</v>
          </cell>
          <cell r="F1615">
            <v>72.443813199999994</v>
          </cell>
          <cell r="G1615" t="str">
            <v>LB</v>
          </cell>
          <cell r="H1615">
            <v>63.515102199999994</v>
          </cell>
          <cell r="I1615" t="str">
            <v>LB</v>
          </cell>
          <cell r="J1615">
            <v>3013</v>
          </cell>
        </row>
        <row r="1616">
          <cell r="A1616">
            <v>96081111</v>
          </cell>
          <cell r="B1616" t="str">
            <v>CR1S-21 A-FGJ-A-V-HQQV 56C 60HZ</v>
          </cell>
          <cell r="C1616" t="str">
            <v>CR01S</v>
          </cell>
          <cell r="D1616">
            <v>30</v>
          </cell>
          <cell r="E1616" t="str">
            <v>5700395155761</v>
          </cell>
          <cell r="F1616">
            <v>70.30533179999999</v>
          </cell>
          <cell r="G1616" t="str">
            <v>LB</v>
          </cell>
          <cell r="H1616">
            <v>55.798932199999989</v>
          </cell>
          <cell r="I1616" t="str">
            <v>LB</v>
          </cell>
          <cell r="J1616">
            <v>2479</v>
          </cell>
        </row>
        <row r="1617">
          <cell r="A1617">
            <v>96081146</v>
          </cell>
          <cell r="B1617" t="str">
            <v>CR1S-21 A-FGJ-A-V-HQQV 3x230/460 60HZ</v>
          </cell>
          <cell r="C1617" t="str">
            <v>CR01S</v>
          </cell>
          <cell r="D1617">
            <v>30</v>
          </cell>
          <cell r="E1617" t="str">
            <v>5700395156096</v>
          </cell>
          <cell r="F1617">
            <v>87.721829799999995</v>
          </cell>
          <cell r="G1617" t="str">
            <v>LB</v>
          </cell>
          <cell r="H1617">
            <v>73.2154302</v>
          </cell>
          <cell r="I1617" t="str">
            <v>LB</v>
          </cell>
          <cell r="J1617">
            <v>3148</v>
          </cell>
        </row>
        <row r="1618">
          <cell r="A1618">
            <v>98160037</v>
          </cell>
          <cell r="B1618" t="str">
            <v>CR1S-21 A-FGJ-A-V-HQQV 3x230/400 50HZ</v>
          </cell>
          <cell r="C1618" t="str">
            <v>CR01S</v>
          </cell>
          <cell r="D1618" t="str">
            <v>30</v>
          </cell>
          <cell r="E1618" t="str">
            <v>5711494593965</v>
          </cell>
          <cell r="F1618">
            <v>80.821369199999978</v>
          </cell>
          <cell r="G1618" t="str">
            <v>LB</v>
          </cell>
          <cell r="H1618">
            <v>71.892658199999985</v>
          </cell>
          <cell r="I1618" t="str">
            <v>LB</v>
          </cell>
          <cell r="J1618">
            <v>3054</v>
          </cell>
        </row>
        <row r="1619">
          <cell r="A1619">
            <v>96081145</v>
          </cell>
          <cell r="B1619" t="str">
            <v>CR1S-21 A-FGJ-A-V-HQQV 1x115/230 60HZ</v>
          </cell>
          <cell r="C1619" t="str">
            <v>CR01S</v>
          </cell>
          <cell r="D1619">
            <v>30</v>
          </cell>
          <cell r="E1619" t="str">
            <v>5700395156089</v>
          </cell>
          <cell r="F1619">
            <v>112.78835919999999</v>
          </cell>
          <cell r="G1619" t="str">
            <v>LB</v>
          </cell>
          <cell r="H1619">
            <v>98.281959599999993</v>
          </cell>
          <cell r="I1619" t="str">
            <v>LB</v>
          </cell>
          <cell r="J1619">
            <v>3402</v>
          </cell>
        </row>
        <row r="1620">
          <cell r="A1620">
            <v>96081016</v>
          </cell>
          <cell r="B1620" t="str">
            <v>CR1S-21 A-FGJ-A-E-HQQE 56C 60HZ</v>
          </cell>
          <cell r="C1620" t="str">
            <v>CR01S</v>
          </cell>
          <cell r="D1620" t="str">
            <v>30</v>
          </cell>
          <cell r="E1620" t="str">
            <v>5700395154740</v>
          </cell>
          <cell r="F1620">
            <v>70.30533179999999</v>
          </cell>
          <cell r="G1620" t="str">
            <v>LB</v>
          </cell>
          <cell r="H1620">
            <v>55.798932199999989</v>
          </cell>
          <cell r="I1620" t="str">
            <v>LB</v>
          </cell>
          <cell r="J1620">
            <v>2431</v>
          </cell>
        </row>
        <row r="1621">
          <cell r="A1621">
            <v>96081051</v>
          </cell>
          <cell r="B1621" t="str">
            <v>CR1S-21 A-FGJ-A-E-HQQE 3x230/460 60HZ</v>
          </cell>
          <cell r="C1621" t="str">
            <v>CR01S</v>
          </cell>
          <cell r="D1621">
            <v>30</v>
          </cell>
          <cell r="E1621" t="str">
            <v>5700395155075</v>
          </cell>
          <cell r="F1621">
            <v>87.721829799999995</v>
          </cell>
          <cell r="G1621" t="str">
            <v>LB</v>
          </cell>
          <cell r="H1621">
            <v>73.2154302</v>
          </cell>
          <cell r="I1621" t="str">
            <v>LB</v>
          </cell>
          <cell r="J1621">
            <v>3100</v>
          </cell>
        </row>
        <row r="1622">
          <cell r="A1622">
            <v>98160036</v>
          </cell>
          <cell r="B1622" t="str">
            <v>CR1S-21 A-FGJ-A-E-HQQE 3x230/400 50HZ</v>
          </cell>
          <cell r="C1622" t="str">
            <v>CR01S</v>
          </cell>
          <cell r="D1622" t="str">
            <v>30</v>
          </cell>
          <cell r="E1622" t="str">
            <v>5711494593958</v>
          </cell>
          <cell r="F1622">
            <v>80.821369199999978</v>
          </cell>
          <cell r="G1622" t="str">
            <v>LB</v>
          </cell>
          <cell r="H1622">
            <v>71.892658199999985</v>
          </cell>
          <cell r="I1622" t="str">
            <v>LB</v>
          </cell>
          <cell r="J1622">
            <v>3006</v>
          </cell>
        </row>
        <row r="1623">
          <cell r="A1623">
            <v>96081050</v>
          </cell>
          <cell r="B1623" t="str">
            <v>CR1S-21 A-FGJ-A-E-HQQE 1x115/230 60HZ</v>
          </cell>
          <cell r="C1623" t="str">
            <v>CR01S</v>
          </cell>
          <cell r="D1623">
            <v>30</v>
          </cell>
          <cell r="E1623" t="str">
            <v>5700395155068</v>
          </cell>
          <cell r="F1623">
            <v>112.78835919999999</v>
          </cell>
          <cell r="G1623" t="str">
            <v>LB</v>
          </cell>
          <cell r="H1623">
            <v>98.281959599999993</v>
          </cell>
          <cell r="I1623" t="str">
            <v>LB</v>
          </cell>
          <cell r="J1623">
            <v>3354</v>
          </cell>
        </row>
        <row r="1624">
          <cell r="A1624">
            <v>98160003</v>
          </cell>
          <cell r="B1624" t="str">
            <v>CR1S-21 A-A-A-V-HQQV 3x230/400 50HZ</v>
          </cell>
          <cell r="C1624" t="str">
            <v>CR01S</v>
          </cell>
          <cell r="D1624" t="str">
            <v>30</v>
          </cell>
          <cell r="E1624" t="str">
            <v>5711494593507</v>
          </cell>
          <cell r="F1624">
            <v>70.680117199999998</v>
          </cell>
          <cell r="G1624" t="str">
            <v>LB</v>
          </cell>
          <cell r="H1624">
            <v>61.751406199999998</v>
          </cell>
          <cell r="I1624" t="str">
            <v>LB</v>
          </cell>
          <cell r="J1624">
            <v>2994</v>
          </cell>
        </row>
        <row r="1625">
          <cell r="A1625">
            <v>98160002</v>
          </cell>
          <cell r="B1625" t="str">
            <v>CR1S-21 A-A-A-E-HQQE 3x230/400 50HZ</v>
          </cell>
          <cell r="C1625" t="str">
            <v>CR01S</v>
          </cell>
          <cell r="D1625" t="str">
            <v>30</v>
          </cell>
          <cell r="E1625" t="str">
            <v>5711494593491</v>
          </cell>
          <cell r="F1625">
            <v>70.680117199999998</v>
          </cell>
          <cell r="G1625" t="str">
            <v>LB</v>
          </cell>
          <cell r="H1625">
            <v>61.751406199999998</v>
          </cell>
          <cell r="I1625" t="str">
            <v>LB</v>
          </cell>
          <cell r="J1625">
            <v>2946</v>
          </cell>
        </row>
        <row r="1626">
          <cell r="A1626">
            <v>96081096</v>
          </cell>
          <cell r="B1626" t="str">
            <v>CR1S-2 A-FGJ-A-V-HQQV 56C 60HZ</v>
          </cell>
          <cell r="C1626" t="str">
            <v>CR01S</v>
          </cell>
          <cell r="D1626">
            <v>30</v>
          </cell>
          <cell r="E1626" t="str">
            <v>5700395155617</v>
          </cell>
          <cell r="F1626">
            <v>50.485797999999996</v>
          </cell>
          <cell r="G1626" t="str">
            <v>LB</v>
          </cell>
          <cell r="H1626">
            <v>39.484744199999994</v>
          </cell>
          <cell r="I1626" t="str">
            <v>LB</v>
          </cell>
          <cell r="J1626">
            <v>891</v>
          </cell>
        </row>
        <row r="1627">
          <cell r="A1627">
            <v>96081116</v>
          </cell>
          <cell r="B1627" t="str">
            <v>CR1S-2 A-FGJ-A-V-HQQV 3x230/460 60HZ</v>
          </cell>
          <cell r="C1627" t="str">
            <v>CR01S</v>
          </cell>
          <cell r="D1627">
            <v>30</v>
          </cell>
          <cell r="E1627" t="str">
            <v>5700395155808</v>
          </cell>
          <cell r="F1627">
            <v>66.733847399999988</v>
          </cell>
          <cell r="G1627" t="str">
            <v>LB</v>
          </cell>
          <cell r="H1627">
            <v>55.732793600000001</v>
          </cell>
          <cell r="I1627" t="str">
            <v>LB</v>
          </cell>
          <cell r="J1627">
            <v>1348</v>
          </cell>
        </row>
        <row r="1628">
          <cell r="A1628">
            <v>98160007</v>
          </cell>
          <cell r="B1628" t="str">
            <v>CR1S-2 A-FGJ-A-V-HQQV 3x230/400 50HZ</v>
          </cell>
          <cell r="C1628" t="str">
            <v>CR01S</v>
          </cell>
          <cell r="D1628" t="str">
            <v>30</v>
          </cell>
          <cell r="E1628" t="str">
            <v>5711494593545</v>
          </cell>
          <cell r="F1628">
            <v>56.261902399999997</v>
          </cell>
          <cell r="G1628" t="str">
            <v>LB</v>
          </cell>
          <cell r="H1628">
            <v>50.4196594</v>
          </cell>
          <cell r="I1628" t="str">
            <v>LB</v>
          </cell>
          <cell r="J1628">
            <v>1383</v>
          </cell>
        </row>
        <row r="1629">
          <cell r="A1629">
            <v>96081115</v>
          </cell>
          <cell r="B1629" t="str">
            <v>CR1S-2 A-FGJ-A-V-HQQV 1x115/230 60HZ</v>
          </cell>
          <cell r="C1629" t="str">
            <v>CR01S</v>
          </cell>
          <cell r="D1629">
            <v>30</v>
          </cell>
          <cell r="E1629" t="str">
            <v>5700395155792</v>
          </cell>
          <cell r="F1629">
            <v>68.784143999999998</v>
          </cell>
          <cell r="G1629" t="str">
            <v>LB</v>
          </cell>
          <cell r="H1629">
            <v>57.783090199999997</v>
          </cell>
          <cell r="I1629" t="str">
            <v>LB</v>
          </cell>
          <cell r="J1629">
            <v>1340</v>
          </cell>
        </row>
        <row r="1630">
          <cell r="A1630">
            <v>96081001</v>
          </cell>
          <cell r="B1630" t="str">
            <v>CR1S-2 A-FGJ-A-E-HQQE 56C 60HZ</v>
          </cell>
          <cell r="C1630" t="str">
            <v>CR01S</v>
          </cell>
          <cell r="D1630">
            <v>30</v>
          </cell>
          <cell r="E1630" t="str">
            <v>5700395154597</v>
          </cell>
          <cell r="F1630">
            <v>50.485797999999996</v>
          </cell>
          <cell r="G1630" t="str">
            <v>LB</v>
          </cell>
          <cell r="H1630">
            <v>39.484744199999994</v>
          </cell>
          <cell r="I1630" t="str">
            <v>LB</v>
          </cell>
          <cell r="J1630">
            <v>843</v>
          </cell>
        </row>
        <row r="1631">
          <cell r="A1631">
            <v>96081021</v>
          </cell>
          <cell r="B1631" t="str">
            <v>CR1S-2 A-FGJ-A-E-HQQE 3x230/460 60HZ</v>
          </cell>
          <cell r="C1631" t="str">
            <v>CR01S</v>
          </cell>
          <cell r="D1631" t="str">
            <v>30</v>
          </cell>
          <cell r="E1631" t="str">
            <v>5700395154788</v>
          </cell>
          <cell r="F1631">
            <v>66.733847399999988</v>
          </cell>
          <cell r="G1631" t="str">
            <v>LB</v>
          </cell>
          <cell r="H1631">
            <v>55.732793600000001</v>
          </cell>
          <cell r="I1631" t="str">
            <v>LB</v>
          </cell>
          <cell r="J1631">
            <v>1300</v>
          </cell>
        </row>
        <row r="1632">
          <cell r="A1632">
            <v>98160006</v>
          </cell>
          <cell r="B1632" t="str">
            <v>CR1S-2 A-FGJ-A-E-HQQE 3x230/400 50HZ</v>
          </cell>
          <cell r="C1632" t="str">
            <v>CR01S</v>
          </cell>
          <cell r="D1632" t="str">
            <v>30</v>
          </cell>
          <cell r="E1632" t="str">
            <v>5711494593538</v>
          </cell>
          <cell r="F1632">
            <v>56.261902399999997</v>
          </cell>
          <cell r="G1632" t="str">
            <v>LB</v>
          </cell>
          <cell r="H1632">
            <v>50.4196594</v>
          </cell>
          <cell r="I1632" t="str">
            <v>LB</v>
          </cell>
          <cell r="J1632">
            <v>1335</v>
          </cell>
        </row>
        <row r="1633">
          <cell r="A1633">
            <v>96081020</v>
          </cell>
          <cell r="B1633" t="str">
            <v>CR1S-2 A-FGJ-A-E-HQQE 1x115/230 60HZ</v>
          </cell>
          <cell r="C1633" t="str">
            <v>CR01S</v>
          </cell>
          <cell r="D1633" t="str">
            <v>30</v>
          </cell>
          <cell r="E1633" t="str">
            <v>5700395154771</v>
          </cell>
          <cell r="F1633">
            <v>68.784143999999998</v>
          </cell>
          <cell r="G1633" t="str">
            <v>LB</v>
          </cell>
          <cell r="H1633">
            <v>57.783090199999997</v>
          </cell>
          <cell r="I1633" t="str">
            <v>LB</v>
          </cell>
          <cell r="J1633">
            <v>1292</v>
          </cell>
        </row>
        <row r="1634">
          <cell r="A1634">
            <v>96080931</v>
          </cell>
          <cell r="B1634" t="str">
            <v>CR1S-2 A-B-A-V-HQQV 56C 60HZ</v>
          </cell>
          <cell r="C1634" t="str">
            <v>CR01S</v>
          </cell>
          <cell r="D1634">
            <v>30</v>
          </cell>
          <cell r="E1634" t="str">
            <v>5700395153897</v>
          </cell>
          <cell r="F1634">
            <v>40.344546000000001</v>
          </cell>
          <cell r="G1634" t="str">
            <v>LB</v>
          </cell>
          <cell r="H1634">
            <v>29.3434922</v>
          </cell>
          <cell r="I1634" t="str">
            <v>LB</v>
          </cell>
          <cell r="J1634">
            <v>834</v>
          </cell>
        </row>
        <row r="1635">
          <cell r="A1635">
            <v>96080946</v>
          </cell>
          <cell r="B1635" t="str">
            <v>CR1S-2 A-B-A-V-HQQV 3x230/460 60HZ</v>
          </cell>
          <cell r="C1635" t="str">
            <v>CR01S</v>
          </cell>
          <cell r="D1635">
            <v>30</v>
          </cell>
          <cell r="E1635" t="str">
            <v>5700395154047</v>
          </cell>
          <cell r="F1635">
            <v>56.5925954</v>
          </cell>
          <cell r="G1635" t="str">
            <v>LB</v>
          </cell>
          <cell r="H1635">
            <v>45.591541599999992</v>
          </cell>
          <cell r="I1635" t="str">
            <v>LB</v>
          </cell>
          <cell r="J1635">
            <v>1291</v>
          </cell>
        </row>
        <row r="1636">
          <cell r="A1636">
            <v>96080945</v>
          </cell>
          <cell r="B1636" t="str">
            <v>CR1S-2 A-B-A-V-HQQV 1x115/230 60HZ</v>
          </cell>
          <cell r="C1636" t="str">
            <v>CR01S</v>
          </cell>
          <cell r="D1636">
            <v>30</v>
          </cell>
          <cell r="E1636" t="str">
            <v>5700395154030</v>
          </cell>
          <cell r="F1636">
            <v>58.642891999999996</v>
          </cell>
          <cell r="G1636" t="str">
            <v>LB</v>
          </cell>
          <cell r="H1636">
            <v>47.641838199999995</v>
          </cell>
          <cell r="I1636" t="str">
            <v>LB</v>
          </cell>
          <cell r="J1636">
            <v>1283</v>
          </cell>
        </row>
        <row r="1637">
          <cell r="A1637">
            <v>96080861</v>
          </cell>
          <cell r="B1637" t="str">
            <v>CR1S-2 A-B-A-E-HQQE 56C 60HZ</v>
          </cell>
          <cell r="C1637" t="str">
            <v>CR01S</v>
          </cell>
          <cell r="D1637">
            <v>30</v>
          </cell>
          <cell r="E1637" t="str">
            <v>5700395153118</v>
          </cell>
          <cell r="F1637">
            <v>40.344546000000001</v>
          </cell>
          <cell r="G1637" t="str">
            <v>LB</v>
          </cell>
          <cell r="H1637">
            <v>29.3434922</v>
          </cell>
          <cell r="I1637" t="str">
            <v>LB</v>
          </cell>
          <cell r="J1637">
            <v>786</v>
          </cell>
        </row>
        <row r="1638">
          <cell r="A1638">
            <v>96080876</v>
          </cell>
          <cell r="B1638" t="str">
            <v>CR1S-2 A-B-A-E-HQQE 3x230/460 60HZ</v>
          </cell>
          <cell r="C1638" t="str">
            <v>CR01S</v>
          </cell>
          <cell r="D1638" t="str">
            <v>30</v>
          </cell>
          <cell r="E1638" t="str">
            <v>5700395153347</v>
          </cell>
          <cell r="F1638">
            <v>56.5925954</v>
          </cell>
          <cell r="G1638" t="str">
            <v>LB</v>
          </cell>
          <cell r="H1638">
            <v>45.591541599999992</v>
          </cell>
          <cell r="I1638" t="str">
            <v>LB</v>
          </cell>
          <cell r="J1638">
            <v>1243</v>
          </cell>
        </row>
        <row r="1639">
          <cell r="A1639">
            <v>96080875</v>
          </cell>
          <cell r="B1639" t="str">
            <v>CR1S-2 A-B-A-E-HQQE 1x115/230 60HZ</v>
          </cell>
          <cell r="C1639" t="str">
            <v>CR01S</v>
          </cell>
          <cell r="D1639" t="str">
            <v>30</v>
          </cell>
          <cell r="E1639" t="str">
            <v>5700395153330</v>
          </cell>
          <cell r="F1639">
            <v>58.642891999999996</v>
          </cell>
          <cell r="G1639" t="str">
            <v>LB</v>
          </cell>
          <cell r="H1639">
            <v>47.641838199999995</v>
          </cell>
          <cell r="I1639" t="str">
            <v>LB</v>
          </cell>
          <cell r="J1639">
            <v>1235</v>
          </cell>
        </row>
        <row r="1640">
          <cell r="A1640">
            <v>98159973</v>
          </cell>
          <cell r="B1640" t="str">
            <v>CR1S-2 A-A-A-V-HQQV 3x230/400 50HZ</v>
          </cell>
          <cell r="C1640" t="str">
            <v>CR01S</v>
          </cell>
          <cell r="D1640" t="str">
            <v>30</v>
          </cell>
          <cell r="E1640" t="str">
            <v>5711494592906</v>
          </cell>
          <cell r="F1640">
            <v>46.120650400000002</v>
          </cell>
          <cell r="G1640" t="str">
            <v>LB</v>
          </cell>
          <cell r="H1640">
            <v>40.278407399999999</v>
          </cell>
          <cell r="I1640" t="str">
            <v>LB</v>
          </cell>
          <cell r="J1640">
            <v>1325</v>
          </cell>
        </row>
        <row r="1641">
          <cell r="A1641">
            <v>98159972</v>
          </cell>
          <cell r="B1641" t="str">
            <v>CR1S-2 A-A-A-E-HQQE 3x230/400 50HZ</v>
          </cell>
          <cell r="C1641" t="str">
            <v>CR01S</v>
          </cell>
          <cell r="D1641" t="str">
            <v>30</v>
          </cell>
          <cell r="E1641" t="str">
            <v>5711494592876</v>
          </cell>
          <cell r="F1641">
            <v>46.120650400000002</v>
          </cell>
          <cell r="G1641" t="str">
            <v>LB</v>
          </cell>
          <cell r="H1641">
            <v>40.278407399999999</v>
          </cell>
          <cell r="I1641" t="str">
            <v>LB</v>
          </cell>
          <cell r="J1641">
            <v>1277</v>
          </cell>
        </row>
        <row r="1642">
          <cell r="A1642">
            <v>96081110</v>
          </cell>
          <cell r="B1642" t="str">
            <v>CR1S-19 A-FGJ-A-V-HQQV 56C 60HZ</v>
          </cell>
          <cell r="C1642" t="str">
            <v>CR01S</v>
          </cell>
          <cell r="D1642">
            <v>30</v>
          </cell>
          <cell r="E1642" t="str">
            <v>5700395155754</v>
          </cell>
          <cell r="F1642">
            <v>68.585728199999991</v>
          </cell>
          <cell r="G1642" t="str">
            <v>LB</v>
          </cell>
          <cell r="H1642">
            <v>54.079328599999997</v>
          </cell>
          <cell r="I1642" t="str">
            <v>LB</v>
          </cell>
          <cell r="J1642">
            <v>2447</v>
          </cell>
        </row>
        <row r="1643">
          <cell r="A1643">
            <v>96081144</v>
          </cell>
          <cell r="B1643" t="str">
            <v>CR1S-19 A-FGJ-A-V-HQQV 3x230/460 60HZ</v>
          </cell>
          <cell r="C1643" t="str">
            <v>CR01S</v>
          </cell>
          <cell r="D1643">
            <v>30</v>
          </cell>
          <cell r="E1643" t="str">
            <v>5700395156072</v>
          </cell>
          <cell r="F1643">
            <v>86.002226199999981</v>
          </cell>
          <cell r="G1643" t="str">
            <v>LB</v>
          </cell>
          <cell r="H1643">
            <v>71.495826599999987</v>
          </cell>
          <cell r="I1643" t="str">
            <v>LB</v>
          </cell>
          <cell r="J1643">
            <v>3116</v>
          </cell>
        </row>
        <row r="1644">
          <cell r="A1644">
            <v>98160035</v>
          </cell>
          <cell r="B1644" t="str">
            <v>CR1S-19 A-FGJ-A-V-HQQV 3x230/400 50HZ</v>
          </cell>
          <cell r="C1644" t="str">
            <v>CR01S</v>
          </cell>
          <cell r="D1644" t="str">
            <v>30</v>
          </cell>
          <cell r="E1644" t="str">
            <v>5711494593941</v>
          </cell>
          <cell r="F1644">
            <v>72.752459999999999</v>
          </cell>
          <cell r="G1644" t="str">
            <v>LB</v>
          </cell>
          <cell r="H1644">
            <v>63.823748999999992</v>
          </cell>
          <cell r="I1644" t="str">
            <v>LB</v>
          </cell>
          <cell r="J1644">
            <v>2952</v>
          </cell>
        </row>
        <row r="1645">
          <cell r="A1645">
            <v>96081143</v>
          </cell>
          <cell r="B1645" t="str">
            <v>CR1S-19 A-FGJ-A-V-HQQV 1x115/230 60HZ</v>
          </cell>
          <cell r="C1645" t="str">
            <v>CR01S</v>
          </cell>
          <cell r="D1645">
            <v>30</v>
          </cell>
          <cell r="E1645" t="str">
            <v>5700395156065</v>
          </cell>
          <cell r="F1645">
            <v>111.06875559999999</v>
          </cell>
          <cell r="G1645" t="str">
            <v>LB</v>
          </cell>
          <cell r="H1645">
            <v>96.56235599999998</v>
          </cell>
          <cell r="I1645" t="str">
            <v>LB</v>
          </cell>
          <cell r="J1645">
            <v>3370</v>
          </cell>
        </row>
        <row r="1646">
          <cell r="A1646">
            <v>96081015</v>
          </cell>
          <cell r="B1646" t="str">
            <v>CR1S-19 A-FGJ-A-E-HQQE 56C 60HZ</v>
          </cell>
          <cell r="C1646" t="str">
            <v>CR01S</v>
          </cell>
          <cell r="D1646">
            <v>30</v>
          </cell>
          <cell r="E1646" t="str">
            <v>5700395154733</v>
          </cell>
          <cell r="F1646">
            <v>68.585728199999991</v>
          </cell>
          <cell r="G1646" t="str">
            <v>LB</v>
          </cell>
          <cell r="H1646">
            <v>54.079328599999997</v>
          </cell>
          <cell r="I1646" t="str">
            <v>LB</v>
          </cell>
          <cell r="J1646">
            <v>2399</v>
          </cell>
        </row>
        <row r="1647">
          <cell r="A1647">
            <v>96081049</v>
          </cell>
          <cell r="B1647" t="str">
            <v>CR1S-19 A-FGJ-A-E-HQQE 3x230/460 60HZ</v>
          </cell>
          <cell r="C1647" t="str">
            <v>CR01S</v>
          </cell>
          <cell r="D1647">
            <v>30</v>
          </cell>
          <cell r="E1647" t="str">
            <v>5700395155051</v>
          </cell>
          <cell r="F1647">
            <v>86.002226199999981</v>
          </cell>
          <cell r="G1647" t="str">
            <v>LB</v>
          </cell>
          <cell r="H1647">
            <v>71.495826599999987</v>
          </cell>
          <cell r="I1647" t="str">
            <v>LB</v>
          </cell>
          <cell r="J1647">
            <v>3068</v>
          </cell>
        </row>
        <row r="1648">
          <cell r="A1648">
            <v>98160034</v>
          </cell>
          <cell r="B1648" t="str">
            <v>CR1S-19 A-FGJ-A-E-HQQE 3x230/400 50HZ</v>
          </cell>
          <cell r="C1648" t="str">
            <v>CR01S</v>
          </cell>
          <cell r="D1648" t="str">
            <v>30</v>
          </cell>
          <cell r="E1648" t="str">
            <v>5711494593934</v>
          </cell>
          <cell r="F1648">
            <v>72.752459999999999</v>
          </cell>
          <cell r="G1648" t="str">
            <v>LB</v>
          </cell>
          <cell r="H1648">
            <v>63.823748999999992</v>
          </cell>
          <cell r="I1648" t="str">
            <v>LB</v>
          </cell>
          <cell r="J1648">
            <v>2904</v>
          </cell>
        </row>
        <row r="1649">
          <cell r="A1649">
            <v>96081048</v>
          </cell>
          <cell r="B1649" t="str">
            <v>CR1S-19 A-FGJ-A-E-HQQE 1x115/230 60HZ</v>
          </cell>
          <cell r="C1649" t="str">
            <v>CR01S</v>
          </cell>
          <cell r="D1649">
            <v>30</v>
          </cell>
          <cell r="E1649" t="str">
            <v>5700395155044</v>
          </cell>
          <cell r="F1649">
            <v>111.06875559999999</v>
          </cell>
          <cell r="G1649" t="str">
            <v>LB</v>
          </cell>
          <cell r="H1649">
            <v>96.56235599999998</v>
          </cell>
          <cell r="I1649" t="str">
            <v>LB</v>
          </cell>
          <cell r="J1649">
            <v>3322</v>
          </cell>
        </row>
        <row r="1650">
          <cell r="A1650">
            <v>98160001</v>
          </cell>
          <cell r="B1650" t="str">
            <v>CR1S-19 A-A-A-V-HQQV 3x230/400 50HZ</v>
          </cell>
          <cell r="C1650" t="str">
            <v>CR01S</v>
          </cell>
          <cell r="D1650" t="str">
            <v>30</v>
          </cell>
          <cell r="E1650" t="str">
            <v>5711494593484</v>
          </cell>
          <cell r="F1650">
            <v>62.611207999999991</v>
          </cell>
          <cell r="G1650" t="str">
            <v>LB</v>
          </cell>
          <cell r="H1650">
            <v>53.682496999999998</v>
          </cell>
          <cell r="I1650" t="str">
            <v>LB</v>
          </cell>
          <cell r="J1650">
            <v>2892</v>
          </cell>
        </row>
        <row r="1651">
          <cell r="A1651">
            <v>98160000</v>
          </cell>
          <cell r="B1651" t="str">
            <v>CR1S-19 A-A-A-E-HQQE 3x230/400 50HZ</v>
          </cell>
          <cell r="C1651" t="str">
            <v>CR01S</v>
          </cell>
          <cell r="D1651" t="str">
            <v>30</v>
          </cell>
          <cell r="E1651" t="str">
            <v>5711494593477</v>
          </cell>
          <cell r="F1651">
            <v>62.611207999999991</v>
          </cell>
          <cell r="G1651" t="str">
            <v>LB</v>
          </cell>
          <cell r="H1651">
            <v>53.682496999999998</v>
          </cell>
          <cell r="I1651" t="str">
            <v>LB</v>
          </cell>
          <cell r="J1651">
            <v>2844</v>
          </cell>
        </row>
        <row r="1652">
          <cell r="A1652">
            <v>96081109</v>
          </cell>
          <cell r="B1652" t="str">
            <v>CR1S-17 A-FGJ-A-V-HQQV 56C 60HZ</v>
          </cell>
          <cell r="C1652" t="str">
            <v>CR01S</v>
          </cell>
          <cell r="D1652">
            <v>30</v>
          </cell>
          <cell r="E1652" t="str">
            <v>5700395155747</v>
          </cell>
          <cell r="F1652">
            <v>66.822032199999995</v>
          </cell>
          <cell r="G1652" t="str">
            <v>LB</v>
          </cell>
          <cell r="H1652">
            <v>52.315632599999994</v>
          </cell>
          <cell r="I1652" t="str">
            <v>LB</v>
          </cell>
          <cell r="J1652">
            <v>2389</v>
          </cell>
        </row>
        <row r="1653">
          <cell r="A1653">
            <v>96081142</v>
          </cell>
          <cell r="B1653" t="str">
            <v>CR1S-17 A-FGJ-A-V-HQQV 3x230/460 60HZ</v>
          </cell>
          <cell r="C1653" t="str">
            <v>CR01S</v>
          </cell>
          <cell r="D1653">
            <v>30</v>
          </cell>
          <cell r="E1653" t="str">
            <v>5700395156058</v>
          </cell>
          <cell r="F1653">
            <v>84.2385302</v>
          </cell>
          <cell r="G1653" t="str">
            <v>LB</v>
          </cell>
          <cell r="H1653">
            <v>69.732130599999991</v>
          </cell>
          <cell r="I1653" t="str">
            <v>LB</v>
          </cell>
          <cell r="J1653">
            <v>3058</v>
          </cell>
        </row>
        <row r="1654">
          <cell r="A1654">
            <v>98160033</v>
          </cell>
          <cell r="B1654" t="str">
            <v>CR1S-17 A-FGJ-A-V-HQQV 3x230/400 50HZ</v>
          </cell>
          <cell r="C1654" t="str">
            <v>CR01S</v>
          </cell>
          <cell r="D1654" t="str">
            <v>30</v>
          </cell>
          <cell r="E1654" t="str">
            <v>5711494593927</v>
          </cell>
          <cell r="F1654">
            <v>70.988764000000003</v>
          </cell>
          <cell r="G1654" t="str">
            <v>LB</v>
          </cell>
          <cell r="H1654">
            <v>62.060052999999989</v>
          </cell>
          <cell r="I1654" t="str">
            <v>LB</v>
          </cell>
          <cell r="J1654">
            <v>2895</v>
          </cell>
        </row>
        <row r="1655">
          <cell r="A1655">
            <v>96081141</v>
          </cell>
          <cell r="B1655" t="str">
            <v>CR1S-17 A-FGJ-A-V-HQQV 1x115/230 60HZ</v>
          </cell>
          <cell r="C1655" t="str">
            <v>CR01S</v>
          </cell>
          <cell r="D1655">
            <v>30</v>
          </cell>
          <cell r="E1655" t="str">
            <v>5700395156041</v>
          </cell>
          <cell r="F1655">
            <v>109.30505959999999</v>
          </cell>
          <cell r="G1655" t="str">
            <v>LB</v>
          </cell>
          <cell r="H1655">
            <v>94.798659999999998</v>
          </cell>
          <cell r="I1655" t="str">
            <v>LB</v>
          </cell>
          <cell r="J1655">
            <v>3312</v>
          </cell>
        </row>
        <row r="1656">
          <cell r="A1656">
            <v>96081014</v>
          </cell>
          <cell r="B1656" t="str">
            <v>CR1S-17 A-FGJ-A-E-HQQE 56C 60HZ</v>
          </cell>
          <cell r="C1656" t="str">
            <v>CR01S</v>
          </cell>
          <cell r="D1656">
            <v>30</v>
          </cell>
          <cell r="E1656" t="str">
            <v>5700395154726</v>
          </cell>
          <cell r="F1656">
            <v>66.822032199999995</v>
          </cell>
          <cell r="G1656" t="str">
            <v>LB</v>
          </cell>
          <cell r="H1656">
            <v>52.315632599999994</v>
          </cell>
          <cell r="I1656" t="str">
            <v>LB</v>
          </cell>
          <cell r="J1656">
            <v>2341</v>
          </cell>
        </row>
        <row r="1657">
          <cell r="A1657">
            <v>96081047</v>
          </cell>
          <cell r="B1657" t="str">
            <v>CR1S-17 A-FGJ-A-E-HQQE 3x230/460 60HZ</v>
          </cell>
          <cell r="C1657" t="str">
            <v>CR01S</v>
          </cell>
          <cell r="D1657" t="str">
            <v>30</v>
          </cell>
          <cell r="E1657" t="str">
            <v>5700395155037</v>
          </cell>
          <cell r="F1657">
            <v>84.2385302</v>
          </cell>
          <cell r="G1657" t="str">
            <v>LB</v>
          </cell>
          <cell r="H1657">
            <v>69.732130599999991</v>
          </cell>
          <cell r="I1657" t="str">
            <v>LB</v>
          </cell>
          <cell r="J1657">
            <v>3010</v>
          </cell>
        </row>
        <row r="1658">
          <cell r="A1658">
            <v>98160032</v>
          </cell>
          <cell r="B1658" t="str">
            <v>CR1S-17 A-FGJ-A-E-HQQE 3x230/400 50HZ</v>
          </cell>
          <cell r="C1658" t="str">
            <v>CR01S</v>
          </cell>
          <cell r="D1658" t="str">
            <v>30</v>
          </cell>
          <cell r="E1658" t="str">
            <v>5711494593910</v>
          </cell>
          <cell r="F1658">
            <v>70.988764000000003</v>
          </cell>
          <cell r="G1658" t="str">
            <v>LB</v>
          </cell>
          <cell r="H1658">
            <v>62.060052999999989</v>
          </cell>
          <cell r="I1658" t="str">
            <v>LB</v>
          </cell>
          <cell r="J1658">
            <v>2847</v>
          </cell>
        </row>
        <row r="1659">
          <cell r="A1659">
            <v>96081046</v>
          </cell>
          <cell r="B1659" t="str">
            <v>CR1S-17 A-FGJ-A-E-HQQE 1x115/230 60HZ</v>
          </cell>
          <cell r="C1659" t="str">
            <v>CR01S</v>
          </cell>
          <cell r="D1659">
            <v>30</v>
          </cell>
          <cell r="E1659" t="str">
            <v>5700395155020</v>
          </cell>
          <cell r="F1659">
            <v>109.30505959999999</v>
          </cell>
          <cell r="G1659" t="str">
            <v>LB</v>
          </cell>
          <cell r="H1659">
            <v>94.798659999999998</v>
          </cell>
          <cell r="I1659" t="str">
            <v>LB</v>
          </cell>
          <cell r="J1659">
            <v>3264</v>
          </cell>
        </row>
        <row r="1660">
          <cell r="A1660">
            <v>96080944</v>
          </cell>
          <cell r="B1660" t="str">
            <v>CR1S-17 A-B-A-V-HQQV 56C 60HZ</v>
          </cell>
          <cell r="C1660" t="str">
            <v>CR01S</v>
          </cell>
          <cell r="D1660">
            <v>30</v>
          </cell>
          <cell r="E1660" t="str">
            <v>5700395154023</v>
          </cell>
          <cell r="F1660">
            <v>56.680780199999994</v>
          </cell>
          <cell r="G1660" t="str">
            <v>LB</v>
          </cell>
          <cell r="H1660">
            <v>42.174380599999992</v>
          </cell>
          <cell r="I1660" t="str">
            <v>LB</v>
          </cell>
          <cell r="J1660">
            <v>2331</v>
          </cell>
        </row>
        <row r="1661">
          <cell r="A1661">
            <v>96080972</v>
          </cell>
          <cell r="B1661" t="str">
            <v>CR1S-17 A-B-A-V-HQQV 3x230/460 60HZ</v>
          </cell>
          <cell r="C1661" t="str">
            <v>CR01S</v>
          </cell>
          <cell r="D1661">
            <v>30</v>
          </cell>
          <cell r="E1661" t="str">
            <v>5700395154306</v>
          </cell>
          <cell r="F1661">
            <v>74.097278199999991</v>
          </cell>
          <cell r="G1661" t="str">
            <v>LB</v>
          </cell>
          <cell r="H1661">
            <v>59.590878599999996</v>
          </cell>
          <cell r="I1661" t="str">
            <v>LB</v>
          </cell>
          <cell r="J1661">
            <v>3000</v>
          </cell>
        </row>
        <row r="1662">
          <cell r="A1662">
            <v>96080971</v>
          </cell>
          <cell r="B1662" t="str">
            <v>CR1S-17 A-B-A-V-HQQV 1x115/230 60HZ</v>
          </cell>
          <cell r="C1662" t="str">
            <v>CR01S</v>
          </cell>
          <cell r="D1662">
            <v>30</v>
          </cell>
          <cell r="E1662" t="str">
            <v>5700395154290</v>
          </cell>
          <cell r="F1662">
            <v>99.163807599999984</v>
          </cell>
          <cell r="G1662" t="str">
            <v>LB</v>
          </cell>
          <cell r="H1662">
            <v>84.65740799999999</v>
          </cell>
          <cell r="I1662" t="str">
            <v>LB</v>
          </cell>
          <cell r="J1662">
            <v>3254</v>
          </cell>
        </row>
        <row r="1663">
          <cell r="A1663">
            <v>96080874</v>
          </cell>
          <cell r="B1663" t="str">
            <v>CR1S-17 A-B-A-E-HQQE 56C 60HZ</v>
          </cell>
          <cell r="C1663" t="str">
            <v>CR01S</v>
          </cell>
          <cell r="D1663">
            <v>30</v>
          </cell>
          <cell r="E1663" t="str">
            <v>5700395153323</v>
          </cell>
          <cell r="F1663">
            <v>56.680780199999994</v>
          </cell>
          <cell r="G1663" t="str">
            <v>LB</v>
          </cell>
          <cell r="H1663">
            <v>42.174380599999992</v>
          </cell>
          <cell r="I1663" t="str">
            <v>LB</v>
          </cell>
          <cell r="J1663">
            <v>2283</v>
          </cell>
        </row>
        <row r="1664">
          <cell r="A1664">
            <v>96080902</v>
          </cell>
          <cell r="B1664" t="str">
            <v>CR1S-17 A-B-A-E-HQQE 3x230/460 60HZ</v>
          </cell>
          <cell r="C1664" t="str">
            <v>CR01S</v>
          </cell>
          <cell r="D1664">
            <v>30</v>
          </cell>
          <cell r="E1664" t="str">
            <v>5700395153606</v>
          </cell>
          <cell r="F1664">
            <v>74.097278199999991</v>
          </cell>
          <cell r="G1664" t="str">
            <v>LB</v>
          </cell>
          <cell r="H1664">
            <v>59.590878599999996</v>
          </cell>
          <cell r="I1664" t="str">
            <v>LB</v>
          </cell>
          <cell r="J1664">
            <v>2952</v>
          </cell>
        </row>
        <row r="1665">
          <cell r="A1665">
            <v>96080901</v>
          </cell>
          <cell r="B1665" t="str">
            <v>CR1S-17 A-B-A-E-HQQE 1x115/230 60HZ</v>
          </cell>
          <cell r="C1665" t="str">
            <v>CR01S</v>
          </cell>
          <cell r="D1665">
            <v>30</v>
          </cell>
          <cell r="E1665" t="str">
            <v>5700395153590</v>
          </cell>
          <cell r="F1665">
            <v>99.163807599999984</v>
          </cell>
          <cell r="G1665" t="str">
            <v>LB</v>
          </cell>
          <cell r="H1665">
            <v>84.65740799999999</v>
          </cell>
          <cell r="I1665" t="str">
            <v>LB</v>
          </cell>
          <cell r="J1665">
            <v>3206</v>
          </cell>
        </row>
        <row r="1666">
          <cell r="A1666">
            <v>98159999</v>
          </cell>
          <cell r="B1666" t="str">
            <v>CR1S-17 A-A-A-V-HQQV 3x230/400 50HZ</v>
          </cell>
          <cell r="C1666" t="str">
            <v>CR01S</v>
          </cell>
          <cell r="D1666" t="str">
            <v>30</v>
          </cell>
          <cell r="E1666" t="str">
            <v>5711494593460</v>
          </cell>
          <cell r="F1666">
            <v>58.201967999999994</v>
          </cell>
          <cell r="G1666" t="str">
            <v>LB</v>
          </cell>
          <cell r="H1666">
            <v>51.918800999999995</v>
          </cell>
          <cell r="I1666" t="str">
            <v>LB</v>
          </cell>
          <cell r="J1666">
            <v>2836</v>
          </cell>
        </row>
        <row r="1667">
          <cell r="A1667">
            <v>98159998</v>
          </cell>
          <cell r="B1667" t="str">
            <v>CR1S-17 A-A-A-E-HQQE 3x230/400 50HZ</v>
          </cell>
          <cell r="C1667" t="str">
            <v>CR01S</v>
          </cell>
          <cell r="D1667" t="str">
            <v>30</v>
          </cell>
          <cell r="E1667" t="str">
            <v>5711494593453</v>
          </cell>
          <cell r="F1667">
            <v>58.201967999999994</v>
          </cell>
          <cell r="G1667" t="str">
            <v>LB</v>
          </cell>
          <cell r="H1667">
            <v>51.918800999999995</v>
          </cell>
          <cell r="I1667" t="str">
            <v>LB</v>
          </cell>
          <cell r="J1667">
            <v>2788</v>
          </cell>
        </row>
        <row r="1668">
          <cell r="A1668">
            <v>96081108</v>
          </cell>
          <cell r="B1668" t="str">
            <v>CR1S-15 A-FGJ-A-V-HQQV 56C 60HZ</v>
          </cell>
          <cell r="C1668" t="str">
            <v>CR01S</v>
          </cell>
          <cell r="D1668">
            <v>30</v>
          </cell>
          <cell r="E1668" t="str">
            <v>5700395155730</v>
          </cell>
          <cell r="F1668">
            <v>64.859920399999993</v>
          </cell>
          <cell r="G1668" t="str">
            <v>LB</v>
          </cell>
          <cell r="H1668">
            <v>50.353520799999998</v>
          </cell>
          <cell r="I1668" t="str">
            <v>LB</v>
          </cell>
          <cell r="J1668">
            <v>2252</v>
          </cell>
        </row>
        <row r="1669">
          <cell r="A1669">
            <v>96081140</v>
          </cell>
          <cell r="B1669" t="str">
            <v>CR1S-15 A-FGJ-A-V-HQQV 3x230/460 60HZ</v>
          </cell>
          <cell r="C1669" t="str">
            <v>CR01S</v>
          </cell>
          <cell r="D1669">
            <v>30</v>
          </cell>
          <cell r="E1669" t="str">
            <v>5700395156034</v>
          </cell>
          <cell r="F1669">
            <v>78.330148600000001</v>
          </cell>
          <cell r="G1669" t="str">
            <v>LB</v>
          </cell>
          <cell r="H1669">
            <v>67.329094799999993</v>
          </cell>
          <cell r="I1669" t="str">
            <v>LB</v>
          </cell>
          <cell r="J1669">
            <v>2827</v>
          </cell>
        </row>
        <row r="1670">
          <cell r="A1670">
            <v>98160031</v>
          </cell>
          <cell r="B1670" t="str">
            <v>CR1S-15 A-FGJ-A-V-HQQV 3x230/400 50HZ</v>
          </cell>
          <cell r="C1670" t="str">
            <v>CR01S</v>
          </cell>
          <cell r="D1670" t="str">
            <v>30</v>
          </cell>
          <cell r="E1670" t="str">
            <v>5711494593903</v>
          </cell>
          <cell r="F1670">
            <v>66.381108199999986</v>
          </cell>
          <cell r="G1670" t="str">
            <v>LB</v>
          </cell>
          <cell r="H1670">
            <v>60.097941200000001</v>
          </cell>
          <cell r="I1670" t="str">
            <v>LB</v>
          </cell>
          <cell r="J1670">
            <v>2758</v>
          </cell>
        </row>
        <row r="1671">
          <cell r="A1671">
            <v>96081139</v>
          </cell>
          <cell r="B1671" t="str">
            <v>CR1S-15 A-FGJ-A-V-HQQV 1x115/230 60HZ</v>
          </cell>
          <cell r="C1671" t="str">
            <v>CR01S</v>
          </cell>
          <cell r="D1671">
            <v>30</v>
          </cell>
          <cell r="E1671" t="str">
            <v>5700395156577</v>
          </cell>
          <cell r="F1671">
            <v>100.86136499999999</v>
          </cell>
          <cell r="G1671" t="str">
            <v>LB</v>
          </cell>
          <cell r="H1671">
            <v>86.354965399999998</v>
          </cell>
          <cell r="I1671" t="str">
            <v>LB</v>
          </cell>
          <cell r="J1671">
            <v>2948</v>
          </cell>
        </row>
        <row r="1672">
          <cell r="A1672">
            <v>96081013</v>
          </cell>
          <cell r="B1672" t="str">
            <v>CR1S-15 A-FGJ-A-E-HQQE 56C 60HZ</v>
          </cell>
          <cell r="C1672" t="str">
            <v>CR01S</v>
          </cell>
          <cell r="D1672">
            <v>30</v>
          </cell>
          <cell r="E1672" t="str">
            <v>5700395154719</v>
          </cell>
          <cell r="F1672">
            <v>64.859920399999993</v>
          </cell>
          <cell r="G1672" t="str">
            <v>LB</v>
          </cell>
          <cell r="H1672">
            <v>50.353520799999998</v>
          </cell>
          <cell r="I1672" t="str">
            <v>LB</v>
          </cell>
          <cell r="J1672">
            <v>2204</v>
          </cell>
        </row>
        <row r="1673">
          <cell r="A1673">
            <v>96081045</v>
          </cell>
          <cell r="B1673" t="str">
            <v>CR1S-15 A-FGJ-A-E-HQQE 3x230/460 60HZ</v>
          </cell>
          <cell r="C1673" t="str">
            <v>CR01S</v>
          </cell>
          <cell r="D1673" t="str">
            <v>30</v>
          </cell>
          <cell r="E1673" t="str">
            <v>5700395155013</v>
          </cell>
          <cell r="F1673">
            <v>78.330148600000001</v>
          </cell>
          <cell r="G1673" t="str">
            <v>LB</v>
          </cell>
          <cell r="H1673">
            <v>67.329094799999993</v>
          </cell>
          <cell r="I1673" t="str">
            <v>LB</v>
          </cell>
          <cell r="J1673">
            <v>2779</v>
          </cell>
        </row>
        <row r="1674">
          <cell r="A1674">
            <v>98160030</v>
          </cell>
          <cell r="B1674" t="str">
            <v>CR1S-15 A-FGJ-A-E-HQQE 3x230/400 50HZ</v>
          </cell>
          <cell r="C1674" t="str">
            <v>CR01S</v>
          </cell>
          <cell r="D1674" t="str">
            <v>30</v>
          </cell>
          <cell r="E1674" t="str">
            <v>5711494593897</v>
          </cell>
          <cell r="F1674">
            <v>66.381108199999986</v>
          </cell>
          <cell r="G1674" t="str">
            <v>LB</v>
          </cell>
          <cell r="H1674">
            <v>60.097941200000001</v>
          </cell>
          <cell r="I1674" t="str">
            <v>LB</v>
          </cell>
          <cell r="J1674">
            <v>2710</v>
          </cell>
        </row>
        <row r="1675">
          <cell r="A1675">
            <v>96081044</v>
          </cell>
          <cell r="B1675" t="str">
            <v>CR1S-15 A-FGJ-A-E-HQQE 1x115/230 60HZ</v>
          </cell>
          <cell r="C1675" t="str">
            <v>CR01S</v>
          </cell>
          <cell r="D1675" t="str">
            <v>30</v>
          </cell>
          <cell r="E1675" t="str">
            <v>5700395156546</v>
          </cell>
          <cell r="F1675">
            <v>100.86136499999999</v>
          </cell>
          <cell r="G1675" t="str">
            <v>LB</v>
          </cell>
          <cell r="H1675">
            <v>86.354965399999998</v>
          </cell>
          <cell r="I1675" t="str">
            <v>LB</v>
          </cell>
          <cell r="J1675">
            <v>2900</v>
          </cell>
        </row>
        <row r="1676">
          <cell r="A1676">
            <v>96080943</v>
          </cell>
          <cell r="B1676" t="str">
            <v>CR1S-15 A-B-A-V-HQQV 56C 60HZ</v>
          </cell>
          <cell r="C1676" t="str">
            <v>CR01S</v>
          </cell>
          <cell r="D1676">
            <v>30</v>
          </cell>
          <cell r="E1676" t="str">
            <v>5700395154016</v>
          </cell>
          <cell r="F1676">
            <v>54.718668399999999</v>
          </cell>
          <cell r="G1676" t="str">
            <v>LB</v>
          </cell>
          <cell r="H1676">
            <v>40.21226879999999</v>
          </cell>
          <cell r="I1676" t="str">
            <v>LB</v>
          </cell>
          <cell r="J1676">
            <v>2196</v>
          </cell>
        </row>
        <row r="1677">
          <cell r="A1677">
            <v>96080970</v>
          </cell>
          <cell r="B1677" t="str">
            <v>CR1S-15 A-B-A-V-HQQV 3x230/460 60HZ</v>
          </cell>
          <cell r="C1677" t="str">
            <v>CR01S</v>
          </cell>
          <cell r="D1677" t="str">
            <v>30</v>
          </cell>
          <cell r="E1677" t="str">
            <v>5700395154283</v>
          </cell>
          <cell r="F1677">
            <v>68.188896599999993</v>
          </cell>
          <cell r="G1677" t="str">
            <v>LB</v>
          </cell>
          <cell r="H1677">
            <v>57.187842799999999</v>
          </cell>
          <cell r="I1677" t="str">
            <v>LB</v>
          </cell>
          <cell r="J1677">
            <v>2771</v>
          </cell>
        </row>
        <row r="1678">
          <cell r="A1678">
            <v>96080969</v>
          </cell>
          <cell r="B1678" t="str">
            <v>CR1S-15 A-B-A-V-HQQV 1x115/230 60HZ</v>
          </cell>
          <cell r="C1678" t="str">
            <v>CR01S</v>
          </cell>
          <cell r="D1678">
            <v>30</v>
          </cell>
          <cell r="E1678" t="str">
            <v>5700395154276</v>
          </cell>
          <cell r="F1678">
            <v>90.720112999999984</v>
          </cell>
          <cell r="G1678" t="str">
            <v>LB</v>
          </cell>
          <cell r="H1678">
            <v>76.213713399999989</v>
          </cell>
          <cell r="I1678" t="str">
            <v>LB</v>
          </cell>
          <cell r="J1678">
            <v>2892</v>
          </cell>
        </row>
        <row r="1679">
          <cell r="A1679">
            <v>96080873</v>
          </cell>
          <cell r="B1679" t="str">
            <v>CR1S-15 A-B-A-E-HQQE 56C 60HZ</v>
          </cell>
          <cell r="C1679" t="str">
            <v>CR01S</v>
          </cell>
          <cell r="D1679">
            <v>30</v>
          </cell>
          <cell r="E1679" t="str">
            <v>5700395153316</v>
          </cell>
          <cell r="F1679">
            <v>54.718668399999999</v>
          </cell>
          <cell r="G1679" t="str">
            <v>LB</v>
          </cell>
          <cell r="H1679">
            <v>40.21226879999999</v>
          </cell>
          <cell r="I1679" t="str">
            <v>LB</v>
          </cell>
          <cell r="J1679">
            <v>2148</v>
          </cell>
        </row>
        <row r="1680">
          <cell r="A1680">
            <v>96080900</v>
          </cell>
          <cell r="B1680" t="str">
            <v>CR1S-15 A-B-A-E-HQQE 3x230/460 60HZ</v>
          </cell>
          <cell r="C1680" t="str">
            <v>CR01S</v>
          </cell>
          <cell r="D1680">
            <v>30</v>
          </cell>
          <cell r="E1680" t="str">
            <v>5700395153583</v>
          </cell>
          <cell r="F1680">
            <v>68.188896599999993</v>
          </cell>
          <cell r="G1680" t="str">
            <v>LB</v>
          </cell>
          <cell r="H1680">
            <v>57.187842799999999</v>
          </cell>
          <cell r="I1680" t="str">
            <v>LB</v>
          </cell>
          <cell r="J1680">
            <v>2723</v>
          </cell>
        </row>
        <row r="1681">
          <cell r="A1681">
            <v>96080899</v>
          </cell>
          <cell r="B1681" t="str">
            <v>CR1S-15 A-B-A-E-HQQE 1x115/230 60HZ</v>
          </cell>
          <cell r="C1681" t="str">
            <v>CR01S</v>
          </cell>
          <cell r="D1681" t="str">
            <v>30</v>
          </cell>
          <cell r="E1681" t="str">
            <v>5700395153576</v>
          </cell>
          <cell r="F1681">
            <v>90.720112999999984</v>
          </cell>
          <cell r="G1681" t="str">
            <v>LB</v>
          </cell>
          <cell r="H1681">
            <v>76.213713399999989</v>
          </cell>
          <cell r="I1681" t="str">
            <v>LB</v>
          </cell>
          <cell r="J1681">
            <v>2844</v>
          </cell>
        </row>
        <row r="1682">
          <cell r="A1682">
            <v>98159997</v>
          </cell>
          <cell r="B1682" t="str">
            <v>CR1S-15 A-A-A-V-HQQV 3x230/400 50HZ</v>
          </cell>
          <cell r="C1682" t="str">
            <v>CR01S</v>
          </cell>
          <cell r="D1682" t="str">
            <v>30</v>
          </cell>
          <cell r="E1682" t="str">
            <v>5711494593446</v>
          </cell>
          <cell r="F1682">
            <v>56.239856199999998</v>
          </cell>
          <cell r="G1682" t="str">
            <v>LB</v>
          </cell>
          <cell r="H1682">
            <v>49.956689199999992</v>
          </cell>
          <cell r="I1682" t="str">
            <v>LB</v>
          </cell>
          <cell r="J1682">
            <v>2701</v>
          </cell>
        </row>
        <row r="1683">
          <cell r="A1683">
            <v>98159996</v>
          </cell>
          <cell r="B1683" t="str">
            <v>CR1S-15 A-A-A-E-HQQE 3x230/400 50HZ</v>
          </cell>
          <cell r="C1683" t="str">
            <v>CR01S</v>
          </cell>
          <cell r="D1683" t="str">
            <v>30</v>
          </cell>
          <cell r="E1683" t="str">
            <v>5711494593439</v>
          </cell>
          <cell r="F1683">
            <v>56.239856199999998</v>
          </cell>
          <cell r="G1683" t="str">
            <v>LB</v>
          </cell>
          <cell r="H1683">
            <v>49.956689199999992</v>
          </cell>
          <cell r="I1683" t="str">
            <v>LB</v>
          </cell>
          <cell r="J1683">
            <v>2653</v>
          </cell>
        </row>
        <row r="1684">
          <cell r="A1684">
            <v>96081107</v>
          </cell>
          <cell r="B1684" t="str">
            <v>CR1S-13 A-FGJ-A-V-HQQV 56C 60HZ</v>
          </cell>
          <cell r="C1684" t="str">
            <v>CR01S</v>
          </cell>
          <cell r="D1684">
            <v>30</v>
          </cell>
          <cell r="E1684" t="str">
            <v>5700395155723</v>
          </cell>
          <cell r="F1684">
            <v>63.140316799999994</v>
          </cell>
          <cell r="G1684" t="str">
            <v>LB</v>
          </cell>
          <cell r="H1684">
            <v>48.633917199999992</v>
          </cell>
          <cell r="I1684" t="str">
            <v>LB</v>
          </cell>
          <cell r="J1684">
            <v>1839</v>
          </cell>
        </row>
        <row r="1685">
          <cell r="A1685">
            <v>96081138</v>
          </cell>
          <cell r="B1685" t="str">
            <v>CR1S-13 A-FGJ-A-V-HQQV 3x230/460 60HZ</v>
          </cell>
          <cell r="C1685" t="str">
            <v>CR01S</v>
          </cell>
          <cell r="D1685">
            <v>30</v>
          </cell>
          <cell r="E1685" t="str">
            <v>5700395156027</v>
          </cell>
          <cell r="F1685">
            <v>76.610544999999988</v>
          </cell>
          <cell r="G1685" t="str">
            <v>LB</v>
          </cell>
          <cell r="H1685">
            <v>65.609491199999994</v>
          </cell>
          <cell r="I1685" t="str">
            <v>LB</v>
          </cell>
          <cell r="J1685">
            <v>2414</v>
          </cell>
        </row>
        <row r="1686">
          <cell r="A1686">
            <v>98160029</v>
          </cell>
          <cell r="B1686" t="str">
            <v>CR1S-13 A-FGJ-A-V-HQQV 3x230/400 50HZ</v>
          </cell>
          <cell r="C1686" t="str">
            <v>CR01S</v>
          </cell>
          <cell r="D1686" t="str">
            <v>30</v>
          </cell>
          <cell r="E1686" t="str">
            <v>5711494593866</v>
          </cell>
          <cell r="F1686">
            <v>65.851999399999997</v>
          </cell>
          <cell r="G1686" t="str">
            <v>LB</v>
          </cell>
          <cell r="H1686">
            <v>59.568832399999991</v>
          </cell>
          <cell r="I1686" t="str">
            <v>LB</v>
          </cell>
          <cell r="J1686">
            <v>2330</v>
          </cell>
        </row>
        <row r="1687">
          <cell r="A1687">
            <v>96081137</v>
          </cell>
          <cell r="B1687" t="str">
            <v>CR1S-13 A-FGJ-A-V-HQQV 1x115/230 60HZ</v>
          </cell>
          <cell r="C1687" t="str">
            <v>CR01S</v>
          </cell>
          <cell r="D1687">
            <v>30</v>
          </cell>
          <cell r="E1687" t="str">
            <v>5700395156010</v>
          </cell>
          <cell r="F1687">
            <v>99.119715199999987</v>
          </cell>
          <cell r="G1687" t="str">
            <v>LB</v>
          </cell>
          <cell r="H1687">
            <v>84.613315599999993</v>
          </cell>
          <cell r="I1687" t="str">
            <v>LB</v>
          </cell>
          <cell r="J1687">
            <v>2535</v>
          </cell>
        </row>
        <row r="1688">
          <cell r="A1688">
            <v>96081012</v>
          </cell>
          <cell r="B1688" t="str">
            <v>CR1S-13 A-FGJ-A-E-HQQE 56C 60HZ</v>
          </cell>
          <cell r="C1688" t="str">
            <v>CR01S</v>
          </cell>
          <cell r="D1688">
            <v>30</v>
          </cell>
          <cell r="E1688" t="str">
            <v>5700395154702</v>
          </cell>
          <cell r="F1688">
            <v>63.140316799999994</v>
          </cell>
          <cell r="G1688" t="str">
            <v>LB</v>
          </cell>
          <cell r="H1688">
            <v>48.633917199999992</v>
          </cell>
          <cell r="I1688" t="str">
            <v>LB</v>
          </cell>
          <cell r="J1688">
            <v>1791</v>
          </cell>
        </row>
        <row r="1689">
          <cell r="A1689">
            <v>96081043</v>
          </cell>
          <cell r="B1689" t="str">
            <v>CR1S-13 A-FGJ-A-E-HQQE 3x230/460 60HZ</v>
          </cell>
          <cell r="C1689" t="str">
            <v>CR01S</v>
          </cell>
          <cell r="D1689" t="str">
            <v>30</v>
          </cell>
          <cell r="E1689" t="str">
            <v>5700395155006</v>
          </cell>
          <cell r="F1689">
            <v>76.610544999999988</v>
          </cell>
          <cell r="G1689" t="str">
            <v>LB</v>
          </cell>
          <cell r="H1689">
            <v>65.609491199999994</v>
          </cell>
          <cell r="I1689" t="str">
            <v>LB</v>
          </cell>
          <cell r="J1689">
            <v>2366</v>
          </cell>
        </row>
        <row r="1690">
          <cell r="A1690">
            <v>98160028</v>
          </cell>
          <cell r="B1690" t="str">
            <v>CR1S-13 A-FGJ-A-E-HQQE 3x230/400 50HZ</v>
          </cell>
          <cell r="C1690" t="str">
            <v>CR01S</v>
          </cell>
          <cell r="D1690" t="str">
            <v>30</v>
          </cell>
          <cell r="E1690" t="str">
            <v>5711494593859</v>
          </cell>
          <cell r="F1690">
            <v>65.851999399999997</v>
          </cell>
          <cell r="G1690" t="str">
            <v>LB</v>
          </cell>
          <cell r="H1690">
            <v>59.568832399999991</v>
          </cell>
          <cell r="I1690" t="str">
            <v>LB</v>
          </cell>
          <cell r="J1690">
            <v>2282</v>
          </cell>
        </row>
        <row r="1691">
          <cell r="A1691">
            <v>96081042</v>
          </cell>
          <cell r="B1691" t="str">
            <v>CR1S-13 A-FGJ-A-E-HQQE 1x115/230 60HZ</v>
          </cell>
          <cell r="C1691" t="str">
            <v>CR01S</v>
          </cell>
          <cell r="D1691">
            <v>30</v>
          </cell>
          <cell r="E1691" t="str">
            <v>5700395154993</v>
          </cell>
          <cell r="F1691">
            <v>99.119715199999987</v>
          </cell>
          <cell r="G1691" t="str">
            <v>LB</v>
          </cell>
          <cell r="H1691">
            <v>84.613315599999993</v>
          </cell>
          <cell r="I1691" t="str">
            <v>LB</v>
          </cell>
          <cell r="J1691">
            <v>2487</v>
          </cell>
        </row>
        <row r="1692">
          <cell r="A1692">
            <v>96080942</v>
          </cell>
          <cell r="B1692" t="str">
            <v>CR1S-13 A-B-A-V-HQQV 56C 60HZ</v>
          </cell>
          <cell r="C1692" t="str">
            <v>CR01S</v>
          </cell>
          <cell r="D1692">
            <v>30</v>
          </cell>
          <cell r="E1692" t="str">
            <v>5700395154009</v>
          </cell>
          <cell r="F1692">
            <v>52.999064799999992</v>
          </cell>
          <cell r="G1692" t="str">
            <v>LB</v>
          </cell>
          <cell r="H1692">
            <v>38.492665199999998</v>
          </cell>
          <cell r="I1692" t="str">
            <v>LB</v>
          </cell>
          <cell r="J1692">
            <v>1777</v>
          </cell>
        </row>
        <row r="1693">
          <cell r="A1693">
            <v>96080968</v>
          </cell>
          <cell r="B1693" t="str">
            <v>CR1S-13 A-B-A-V-HQQV 3x230/460 60HZ</v>
          </cell>
          <cell r="C1693" t="str">
            <v>CR01S</v>
          </cell>
          <cell r="D1693">
            <v>30</v>
          </cell>
          <cell r="E1693" t="str">
            <v>5700395154269</v>
          </cell>
          <cell r="F1693">
            <v>66.469292999999993</v>
          </cell>
          <cell r="G1693" t="str">
            <v>LB</v>
          </cell>
          <cell r="H1693">
            <v>55.468239199999992</v>
          </cell>
          <cell r="I1693" t="str">
            <v>LB</v>
          </cell>
          <cell r="J1693">
            <v>2352</v>
          </cell>
        </row>
        <row r="1694">
          <cell r="A1694">
            <v>96080967</v>
          </cell>
          <cell r="B1694" t="str">
            <v>CR1S-13 A-B-A-V-HQQV 1x115/230 60HZ</v>
          </cell>
          <cell r="C1694" t="str">
            <v>CR01S</v>
          </cell>
          <cell r="D1694">
            <v>30</v>
          </cell>
          <cell r="E1694" t="str">
            <v>5700395154252</v>
          </cell>
          <cell r="F1694">
            <v>88.978463199999993</v>
          </cell>
          <cell r="G1694" t="str">
            <v>LB</v>
          </cell>
          <cell r="H1694">
            <v>74.472063599999998</v>
          </cell>
          <cell r="I1694" t="str">
            <v>LB</v>
          </cell>
          <cell r="J1694">
            <v>2473</v>
          </cell>
        </row>
        <row r="1695">
          <cell r="A1695">
            <v>96080872</v>
          </cell>
          <cell r="B1695" t="str">
            <v>CR1S-13 A-B-A-E-HQQE 56C 60HZ</v>
          </cell>
          <cell r="C1695" t="str">
            <v>CR01S</v>
          </cell>
          <cell r="D1695">
            <v>30</v>
          </cell>
          <cell r="E1695" t="str">
            <v>5700395153309</v>
          </cell>
          <cell r="F1695">
            <v>52.999064799999992</v>
          </cell>
          <cell r="G1695" t="str">
            <v>LB</v>
          </cell>
          <cell r="H1695">
            <v>38.492665199999998</v>
          </cell>
          <cell r="I1695" t="str">
            <v>LB</v>
          </cell>
          <cell r="J1695">
            <v>1729</v>
          </cell>
        </row>
        <row r="1696">
          <cell r="A1696">
            <v>96080898</v>
          </cell>
          <cell r="B1696" t="str">
            <v>CR1S-13 A-B-A-E-HQQE 3x230/460 60HZ</v>
          </cell>
          <cell r="C1696" t="str">
            <v>CR01S</v>
          </cell>
          <cell r="D1696">
            <v>30</v>
          </cell>
          <cell r="E1696" t="str">
            <v>5700395153569</v>
          </cell>
          <cell r="F1696">
            <v>66.469292999999993</v>
          </cell>
          <cell r="G1696" t="str">
            <v>LB</v>
          </cell>
          <cell r="H1696">
            <v>55.468239199999992</v>
          </cell>
          <cell r="I1696" t="str">
            <v>LB</v>
          </cell>
          <cell r="J1696">
            <v>2304</v>
          </cell>
        </row>
        <row r="1697">
          <cell r="A1697">
            <v>96080897</v>
          </cell>
          <cell r="B1697" t="str">
            <v>CR1S-13 A-B-A-E-HQQE 1x115/230 60HZ</v>
          </cell>
          <cell r="C1697" t="str">
            <v>CR01S</v>
          </cell>
          <cell r="D1697">
            <v>30</v>
          </cell>
          <cell r="E1697" t="str">
            <v>5700395153552</v>
          </cell>
          <cell r="F1697">
            <v>88.978463199999993</v>
          </cell>
          <cell r="G1697" t="str">
            <v>LB</v>
          </cell>
          <cell r="H1697">
            <v>74.472063599999998</v>
          </cell>
          <cell r="I1697" t="str">
            <v>LB</v>
          </cell>
          <cell r="J1697">
            <v>2425</v>
          </cell>
        </row>
        <row r="1698">
          <cell r="A1698">
            <v>98159995</v>
          </cell>
          <cell r="B1698" t="str">
            <v>CR1S-13 A-A-A-V-HQQV 3x230/400 50HZ</v>
          </cell>
          <cell r="C1698" t="str">
            <v>CR01S</v>
          </cell>
          <cell r="D1698" t="str">
            <v>30</v>
          </cell>
          <cell r="E1698" t="str">
            <v>5711494593422</v>
          </cell>
          <cell r="F1698">
            <v>55.710747399999995</v>
          </cell>
          <cell r="G1698" t="str">
            <v>LB</v>
          </cell>
          <cell r="H1698">
            <v>49.427580399999997</v>
          </cell>
          <cell r="I1698" t="str">
            <v>LB</v>
          </cell>
          <cell r="J1698">
            <v>2268</v>
          </cell>
        </row>
        <row r="1699">
          <cell r="A1699">
            <v>98159994</v>
          </cell>
          <cell r="B1699" t="str">
            <v>CR1S-13 A-A-A-E-HQQE 3x230/400 50HZ</v>
          </cell>
          <cell r="C1699" t="str">
            <v>CR01S</v>
          </cell>
          <cell r="D1699" t="str">
            <v>30</v>
          </cell>
          <cell r="E1699" t="str">
            <v>5711494593415</v>
          </cell>
          <cell r="F1699">
            <v>55.710747399999995</v>
          </cell>
          <cell r="G1699" t="str">
            <v>LB</v>
          </cell>
          <cell r="H1699">
            <v>49.427580399999997</v>
          </cell>
          <cell r="I1699" t="str">
            <v>LB</v>
          </cell>
          <cell r="J1699">
            <v>2220</v>
          </cell>
        </row>
        <row r="1700">
          <cell r="A1700">
            <v>96081106</v>
          </cell>
          <cell r="B1700" t="str">
            <v>CR1S-12 A-FGJ-A-V-HQQV 56C 60HZ</v>
          </cell>
          <cell r="C1700" t="str">
            <v>CR01S</v>
          </cell>
          <cell r="D1700">
            <v>30</v>
          </cell>
          <cell r="E1700" t="str">
            <v>5700395155716</v>
          </cell>
          <cell r="F1700">
            <v>58.753122999999995</v>
          </cell>
          <cell r="G1700" t="str">
            <v>LB</v>
          </cell>
          <cell r="H1700">
            <v>47.752069199999994</v>
          </cell>
          <cell r="I1700" t="str">
            <v>LB</v>
          </cell>
          <cell r="J1700">
            <v>1772</v>
          </cell>
        </row>
        <row r="1701">
          <cell r="A1701">
            <v>96081136</v>
          </cell>
          <cell r="B1701" t="str">
            <v>CR1S-12 A-FGJ-A-V-HQQV 3x230/460 60HZ</v>
          </cell>
          <cell r="C1701" t="str">
            <v>CR01S</v>
          </cell>
          <cell r="D1701">
            <v>30</v>
          </cell>
          <cell r="E1701" t="str">
            <v>5700395156003</v>
          </cell>
          <cell r="F1701">
            <v>75.728696999999997</v>
          </cell>
          <cell r="G1701" t="str">
            <v>LB</v>
          </cell>
          <cell r="H1701">
            <v>64.727643199999989</v>
          </cell>
          <cell r="I1701" t="str">
            <v>LB</v>
          </cell>
          <cell r="J1701">
            <v>2302</v>
          </cell>
        </row>
        <row r="1702">
          <cell r="A1702">
            <v>98160027</v>
          </cell>
          <cell r="B1702" t="str">
            <v>CR1S-12 A-FGJ-A-V-HQQV 3x230/400 50HZ</v>
          </cell>
          <cell r="C1702" t="str">
            <v>CR01S</v>
          </cell>
          <cell r="D1702" t="str">
            <v>30</v>
          </cell>
          <cell r="E1702" t="str">
            <v>5711494593842</v>
          </cell>
          <cell r="F1702">
            <v>64.970151399999992</v>
          </cell>
          <cell r="G1702" t="str">
            <v>LB</v>
          </cell>
          <cell r="H1702">
            <v>58.6869844</v>
          </cell>
          <cell r="I1702" t="str">
            <v>LB</v>
          </cell>
          <cell r="J1702">
            <v>2263</v>
          </cell>
        </row>
        <row r="1703">
          <cell r="A1703">
            <v>96081135</v>
          </cell>
          <cell r="B1703" t="str">
            <v>CR1S-12 A-FGJ-A-V-HQQV 1x115/230 60HZ</v>
          </cell>
          <cell r="C1703" t="str">
            <v>CR01S</v>
          </cell>
          <cell r="D1703">
            <v>30</v>
          </cell>
          <cell r="E1703" t="str">
            <v>5700395155990</v>
          </cell>
          <cell r="F1703">
            <v>87.898199399999982</v>
          </cell>
          <cell r="G1703" t="str">
            <v>LB</v>
          </cell>
          <cell r="H1703">
            <v>73.391799799999987</v>
          </cell>
          <cell r="I1703" t="str">
            <v>LB</v>
          </cell>
          <cell r="J1703">
            <v>2339</v>
          </cell>
        </row>
        <row r="1704">
          <cell r="A1704">
            <v>96081011</v>
          </cell>
          <cell r="B1704" t="str">
            <v>CR1S-12 A-FGJ-A-E-HQQE 56C 60HZ</v>
          </cell>
          <cell r="C1704" t="str">
            <v>CR01S</v>
          </cell>
          <cell r="D1704" t="str">
            <v>30</v>
          </cell>
          <cell r="E1704" t="str">
            <v>5700395154696</v>
          </cell>
          <cell r="F1704">
            <v>58.753122999999995</v>
          </cell>
          <cell r="G1704" t="str">
            <v>LB</v>
          </cell>
          <cell r="H1704">
            <v>47.752069199999994</v>
          </cell>
          <cell r="I1704" t="str">
            <v>LB</v>
          </cell>
          <cell r="J1704">
            <v>1724</v>
          </cell>
        </row>
        <row r="1705">
          <cell r="A1705">
            <v>96081041</v>
          </cell>
          <cell r="B1705" t="str">
            <v>CR1S-12 A-FGJ-A-E-HQQE 3x230/460 60HZ</v>
          </cell>
          <cell r="C1705" t="str">
            <v>CR01S</v>
          </cell>
          <cell r="D1705" t="str">
            <v>30</v>
          </cell>
          <cell r="E1705" t="str">
            <v>5700395154986</v>
          </cell>
          <cell r="F1705">
            <v>75.728696999999997</v>
          </cell>
          <cell r="G1705" t="str">
            <v>LB</v>
          </cell>
          <cell r="H1705">
            <v>64.727643199999989</v>
          </cell>
          <cell r="I1705" t="str">
            <v>LB</v>
          </cell>
          <cell r="J1705">
            <v>2254</v>
          </cell>
        </row>
        <row r="1706">
          <cell r="A1706">
            <v>98160026</v>
          </cell>
          <cell r="B1706" t="str">
            <v>CR1S-12 A-FGJ-A-E-HQQE 3x230/400 50HZ</v>
          </cell>
          <cell r="C1706" t="str">
            <v>CR01S</v>
          </cell>
          <cell r="D1706" t="str">
            <v>30</v>
          </cell>
          <cell r="E1706" t="str">
            <v>5711494593835</v>
          </cell>
          <cell r="F1706">
            <v>64.970151399999992</v>
          </cell>
          <cell r="G1706" t="str">
            <v>LB</v>
          </cell>
          <cell r="H1706">
            <v>58.6869844</v>
          </cell>
          <cell r="I1706" t="str">
            <v>LB</v>
          </cell>
          <cell r="J1706">
            <v>2215</v>
          </cell>
        </row>
        <row r="1707">
          <cell r="A1707">
            <v>96081040</v>
          </cell>
          <cell r="B1707" t="str">
            <v>CR1S-12 A-FGJ-A-E-HQQE 1x115/230 60HZ</v>
          </cell>
          <cell r="C1707" t="str">
            <v>CR01S</v>
          </cell>
          <cell r="D1707" t="str">
            <v>30</v>
          </cell>
          <cell r="E1707" t="str">
            <v>5700395154979</v>
          </cell>
          <cell r="F1707">
            <v>87.898199399999982</v>
          </cell>
          <cell r="G1707" t="str">
            <v>LB</v>
          </cell>
          <cell r="H1707">
            <v>73.391799799999987</v>
          </cell>
          <cell r="I1707" t="str">
            <v>LB</v>
          </cell>
          <cell r="J1707">
            <v>2291</v>
          </cell>
        </row>
        <row r="1708">
          <cell r="A1708">
            <v>96080941</v>
          </cell>
          <cell r="B1708" t="str">
            <v>CR1S-12 A-B-A-V-HQQV 56C 60HZ</v>
          </cell>
          <cell r="C1708" t="str">
            <v>CR01S</v>
          </cell>
          <cell r="D1708">
            <v>30</v>
          </cell>
          <cell r="E1708" t="str">
            <v>5700395153996</v>
          </cell>
          <cell r="F1708">
            <v>48.611871000000001</v>
          </cell>
          <cell r="G1708" t="str">
            <v>LB</v>
          </cell>
          <cell r="H1708">
            <v>37.610817199999993</v>
          </cell>
          <cell r="I1708" t="str">
            <v>LB</v>
          </cell>
          <cell r="J1708">
            <v>1713</v>
          </cell>
        </row>
        <row r="1709">
          <cell r="A1709">
            <v>96080966</v>
          </cell>
          <cell r="B1709" t="str">
            <v>CR1S-12 A-B-A-V-HQQV 3x230/460 60HZ</v>
          </cell>
          <cell r="C1709" t="str">
            <v>CR01S</v>
          </cell>
          <cell r="D1709">
            <v>30</v>
          </cell>
          <cell r="E1709" t="str">
            <v>5700395154245</v>
          </cell>
          <cell r="F1709">
            <v>65.587444999999988</v>
          </cell>
          <cell r="G1709" t="str">
            <v>LB</v>
          </cell>
          <cell r="H1709">
            <v>54.586391200000001</v>
          </cell>
          <cell r="I1709" t="str">
            <v>LB</v>
          </cell>
          <cell r="J1709">
            <v>2243</v>
          </cell>
        </row>
        <row r="1710">
          <cell r="A1710">
            <v>96080965</v>
          </cell>
          <cell r="B1710" t="str">
            <v>CR1S-12 A-B-A-V-HQQV 1x115/230 60HZ</v>
          </cell>
          <cell r="C1710" t="str">
            <v>CR01S</v>
          </cell>
          <cell r="D1710">
            <v>30</v>
          </cell>
          <cell r="E1710" t="str">
            <v>5700395154238</v>
          </cell>
          <cell r="F1710">
            <v>74.251601599999987</v>
          </cell>
          <cell r="G1710" t="str">
            <v>LB</v>
          </cell>
          <cell r="H1710">
            <v>63.2505478</v>
          </cell>
          <cell r="I1710" t="str">
            <v>LB</v>
          </cell>
          <cell r="J1710">
            <v>2280</v>
          </cell>
        </row>
        <row r="1711">
          <cell r="A1711">
            <v>96080871</v>
          </cell>
          <cell r="B1711" t="str">
            <v>CR1S-12 A-B-A-E-HQQE 56C 60HZ</v>
          </cell>
          <cell r="C1711" t="str">
            <v>CR01S</v>
          </cell>
          <cell r="D1711">
            <v>30</v>
          </cell>
          <cell r="E1711" t="str">
            <v>5700395153293</v>
          </cell>
          <cell r="F1711">
            <v>48.611871000000001</v>
          </cell>
          <cell r="G1711" t="str">
            <v>LB</v>
          </cell>
          <cell r="H1711">
            <v>37.610817199999993</v>
          </cell>
          <cell r="I1711" t="str">
            <v>LB</v>
          </cell>
          <cell r="J1711">
            <v>1665</v>
          </cell>
        </row>
        <row r="1712">
          <cell r="A1712">
            <v>96080896</v>
          </cell>
          <cell r="B1712" t="str">
            <v>CR1S-12 A-B-A-E-HQQE 3x230/460 60HZ</v>
          </cell>
          <cell r="C1712" t="str">
            <v>CR01S</v>
          </cell>
          <cell r="D1712">
            <v>30</v>
          </cell>
          <cell r="E1712" t="str">
            <v>5700395153545</v>
          </cell>
          <cell r="F1712">
            <v>65.587444999999988</v>
          </cell>
          <cell r="G1712" t="str">
            <v>LB</v>
          </cell>
          <cell r="H1712">
            <v>54.586391200000001</v>
          </cell>
          <cell r="I1712" t="str">
            <v>LB</v>
          </cell>
          <cell r="J1712">
            <v>2195</v>
          </cell>
        </row>
        <row r="1713">
          <cell r="A1713">
            <v>96080895</v>
          </cell>
          <cell r="B1713" t="str">
            <v>CR1S-12 A-B-A-E-HQQE 1x115/230 60HZ</v>
          </cell>
          <cell r="C1713" t="str">
            <v>CR01S</v>
          </cell>
          <cell r="D1713">
            <v>30</v>
          </cell>
          <cell r="E1713" t="str">
            <v>5700395153538</v>
          </cell>
          <cell r="F1713">
            <v>74.251601599999987</v>
          </cell>
          <cell r="G1713" t="str">
            <v>LB</v>
          </cell>
          <cell r="H1713">
            <v>63.2505478</v>
          </cell>
          <cell r="I1713" t="str">
            <v>LB</v>
          </cell>
          <cell r="J1713">
            <v>2232</v>
          </cell>
        </row>
        <row r="1714">
          <cell r="A1714">
            <v>98159993</v>
          </cell>
          <cell r="B1714" t="str">
            <v>CR1S-12 A-A-A-V-HQQV 3x230/400 50HZ</v>
          </cell>
          <cell r="C1714" t="str">
            <v>CR01S</v>
          </cell>
          <cell r="D1714" t="str">
            <v>30</v>
          </cell>
          <cell r="E1714" t="str">
            <v>5711494593408</v>
          </cell>
          <cell r="F1714">
            <v>54.608437399999993</v>
          </cell>
          <cell r="G1714" t="str">
            <v>LB</v>
          </cell>
          <cell r="H1714">
            <v>48.545732399999991</v>
          </cell>
          <cell r="I1714" t="str">
            <v>LB</v>
          </cell>
          <cell r="J1714">
            <v>2205</v>
          </cell>
        </row>
        <row r="1715">
          <cell r="A1715">
            <v>98159992</v>
          </cell>
          <cell r="B1715" t="str">
            <v>CR1S-12 A-A-A-E-HQQE 3x230/400 50HZ</v>
          </cell>
          <cell r="C1715" t="str">
            <v>CR01S</v>
          </cell>
          <cell r="D1715" t="str">
            <v>30</v>
          </cell>
          <cell r="E1715" t="str">
            <v>5711494593392</v>
          </cell>
          <cell r="F1715">
            <v>54.608437399999993</v>
          </cell>
          <cell r="G1715" t="str">
            <v>LB</v>
          </cell>
          <cell r="H1715">
            <v>48.545732399999991</v>
          </cell>
          <cell r="I1715" t="str">
            <v>LB</v>
          </cell>
          <cell r="J1715">
            <v>2157</v>
          </cell>
        </row>
        <row r="1716">
          <cell r="A1716">
            <v>96081105</v>
          </cell>
          <cell r="B1716" t="str">
            <v>CR1S-11 A-FGJ-A-V-HQQV 56C 60HZ</v>
          </cell>
          <cell r="C1716" t="str">
            <v>CR01S</v>
          </cell>
          <cell r="D1716">
            <v>30</v>
          </cell>
          <cell r="E1716" t="str">
            <v>5700395155709</v>
          </cell>
          <cell r="F1716">
            <v>57.893321199999995</v>
          </cell>
          <cell r="G1716" t="str">
            <v>LB</v>
          </cell>
          <cell r="H1716">
            <v>46.892267399999994</v>
          </cell>
          <cell r="I1716" t="str">
            <v>LB</v>
          </cell>
          <cell r="J1716">
            <v>1703</v>
          </cell>
        </row>
        <row r="1717">
          <cell r="A1717">
            <v>96081134</v>
          </cell>
          <cell r="B1717" t="str">
            <v>CR1S-11 A-FGJ-A-V-HQQV 3x230/460 60HZ</v>
          </cell>
          <cell r="C1717" t="str">
            <v>CR01S</v>
          </cell>
          <cell r="D1717">
            <v>30</v>
          </cell>
          <cell r="E1717" t="str">
            <v>5700395155983</v>
          </cell>
          <cell r="F1717">
            <v>74.868895199999997</v>
          </cell>
          <cell r="G1717" t="str">
            <v>LB</v>
          </cell>
          <cell r="H1717">
            <v>63.867841399999989</v>
          </cell>
          <cell r="I1717" t="str">
            <v>LB</v>
          </cell>
          <cell r="J1717">
            <v>2233</v>
          </cell>
        </row>
        <row r="1718">
          <cell r="A1718">
            <v>98160025</v>
          </cell>
          <cell r="B1718" t="str">
            <v>CR1S-11 A-FGJ-A-V-HQQV 3x230/400 50HZ</v>
          </cell>
          <cell r="C1718" t="str">
            <v>CR01S</v>
          </cell>
          <cell r="D1718" t="str">
            <v>30</v>
          </cell>
          <cell r="E1718" t="str">
            <v>5711494593828</v>
          </cell>
          <cell r="F1718">
            <v>64.110349599999992</v>
          </cell>
          <cell r="G1718" t="str">
            <v>LB</v>
          </cell>
          <cell r="H1718">
            <v>57.827182599999993</v>
          </cell>
          <cell r="I1718" t="str">
            <v>LB</v>
          </cell>
          <cell r="J1718">
            <v>2194</v>
          </cell>
        </row>
        <row r="1719">
          <cell r="A1719">
            <v>96081133</v>
          </cell>
          <cell r="B1719" t="str">
            <v>CR1S-11 A-FGJ-A-V-HQQV 1x115/230 60HZ</v>
          </cell>
          <cell r="C1719" t="str">
            <v>CR01S</v>
          </cell>
          <cell r="D1719">
            <v>30</v>
          </cell>
          <cell r="E1719" t="str">
            <v>5700395155976</v>
          </cell>
          <cell r="F1719">
            <v>87.038397599999982</v>
          </cell>
          <cell r="G1719" t="str">
            <v>LB</v>
          </cell>
          <cell r="H1719">
            <v>72.531997999999987</v>
          </cell>
          <cell r="I1719" t="str">
            <v>LB</v>
          </cell>
          <cell r="J1719">
            <v>2270</v>
          </cell>
        </row>
        <row r="1720">
          <cell r="A1720">
            <v>96081010</v>
          </cell>
          <cell r="B1720" t="str">
            <v>CR1S-11 A-FGJ-A-E-HQQE 56C 60HZ</v>
          </cell>
          <cell r="C1720" t="str">
            <v>CR01S</v>
          </cell>
          <cell r="D1720">
            <v>30</v>
          </cell>
          <cell r="E1720" t="str">
            <v>5700395154689</v>
          </cell>
          <cell r="F1720">
            <v>57.893321199999995</v>
          </cell>
          <cell r="G1720" t="str">
            <v>LB</v>
          </cell>
          <cell r="H1720">
            <v>46.892267399999994</v>
          </cell>
          <cell r="I1720" t="str">
            <v>LB</v>
          </cell>
          <cell r="J1720">
            <v>1655</v>
          </cell>
        </row>
        <row r="1721">
          <cell r="A1721">
            <v>96081039</v>
          </cell>
          <cell r="B1721" t="str">
            <v>CR1S-11 A-FGJ-A-E-HQQE 3x230/460 60HZ</v>
          </cell>
          <cell r="C1721" t="str">
            <v>CR01S</v>
          </cell>
          <cell r="D1721" t="str">
            <v>30</v>
          </cell>
          <cell r="E1721" t="str">
            <v>5700395154962</v>
          </cell>
          <cell r="F1721">
            <v>74.868895199999997</v>
          </cell>
          <cell r="G1721" t="str">
            <v>LB</v>
          </cell>
          <cell r="H1721">
            <v>63.867841399999989</v>
          </cell>
          <cell r="I1721" t="str">
            <v>LB</v>
          </cell>
          <cell r="J1721">
            <v>2185</v>
          </cell>
        </row>
        <row r="1722">
          <cell r="A1722">
            <v>98160024</v>
          </cell>
          <cell r="B1722" t="str">
            <v>CR1S-11 A-FGJ-A-E-HQQE 3x230/400 50HZ</v>
          </cell>
          <cell r="C1722" t="str">
            <v>CR01S</v>
          </cell>
          <cell r="D1722" t="str">
            <v>30</v>
          </cell>
          <cell r="E1722" t="str">
            <v>5711494593811</v>
          </cell>
          <cell r="F1722">
            <v>64.110349599999992</v>
          </cell>
          <cell r="G1722" t="str">
            <v>LB</v>
          </cell>
          <cell r="H1722">
            <v>57.827182599999993</v>
          </cell>
          <cell r="I1722" t="str">
            <v>LB</v>
          </cell>
          <cell r="J1722">
            <v>2146</v>
          </cell>
        </row>
        <row r="1723">
          <cell r="A1723">
            <v>96081038</v>
          </cell>
          <cell r="B1723" t="str">
            <v>CR1S-11 A-FGJ-A-E-HQQE 1x115/230 60HZ</v>
          </cell>
          <cell r="C1723" t="str">
            <v>CR01S</v>
          </cell>
          <cell r="D1723">
            <v>30</v>
          </cell>
          <cell r="E1723" t="str">
            <v>5700395154955</v>
          </cell>
          <cell r="F1723">
            <v>87.038397599999982</v>
          </cell>
          <cell r="G1723" t="str">
            <v>LB</v>
          </cell>
          <cell r="H1723">
            <v>72.531997999999987</v>
          </cell>
          <cell r="I1723" t="str">
            <v>LB</v>
          </cell>
          <cell r="J1723">
            <v>2222</v>
          </cell>
        </row>
        <row r="1724">
          <cell r="A1724">
            <v>96080940</v>
          </cell>
          <cell r="B1724" t="str">
            <v>CR1S-11 A-B-A-V-HQQV 56C 60HZ</v>
          </cell>
          <cell r="C1724" t="str">
            <v>CR01S</v>
          </cell>
          <cell r="D1724">
            <v>30</v>
          </cell>
          <cell r="E1724" t="str">
            <v>5700395153989</v>
          </cell>
          <cell r="F1724">
            <v>47.752069199999994</v>
          </cell>
          <cell r="G1724" t="str">
            <v>LB</v>
          </cell>
          <cell r="H1724">
            <v>36.7510154</v>
          </cell>
          <cell r="I1724" t="str">
            <v>LB</v>
          </cell>
          <cell r="J1724">
            <v>1645</v>
          </cell>
        </row>
        <row r="1725">
          <cell r="A1725">
            <v>96080964</v>
          </cell>
          <cell r="B1725" t="str">
            <v>CR1S-11 A-B-A-V-HQQV 3x230/460 60HZ</v>
          </cell>
          <cell r="C1725" t="str">
            <v>CR01S</v>
          </cell>
          <cell r="D1725">
            <v>30</v>
          </cell>
          <cell r="E1725" t="str">
            <v>5700395154221</v>
          </cell>
          <cell r="F1725">
            <v>64.727643199999989</v>
          </cell>
          <cell r="G1725" t="str">
            <v>LB</v>
          </cell>
          <cell r="H1725">
            <v>53.726589399999995</v>
          </cell>
          <cell r="I1725" t="str">
            <v>LB</v>
          </cell>
          <cell r="J1725">
            <v>2175</v>
          </cell>
        </row>
        <row r="1726">
          <cell r="A1726">
            <v>96080963</v>
          </cell>
          <cell r="B1726" t="str">
            <v>CR1S-11 A-B-A-V-HQQV 1x115/230 60HZ</v>
          </cell>
          <cell r="C1726" t="str">
            <v>CR01S</v>
          </cell>
          <cell r="D1726">
            <v>30</v>
          </cell>
          <cell r="E1726" t="str">
            <v>5700395154214</v>
          </cell>
          <cell r="F1726">
            <v>73.391799799999987</v>
          </cell>
          <cell r="G1726" t="str">
            <v>LB</v>
          </cell>
          <cell r="H1726">
            <v>62.390745999999993</v>
          </cell>
          <cell r="I1726" t="str">
            <v>LB</v>
          </cell>
          <cell r="J1726">
            <v>2212</v>
          </cell>
        </row>
        <row r="1727">
          <cell r="A1727">
            <v>96080870</v>
          </cell>
          <cell r="B1727" t="str">
            <v>CR1S-11 A-B-A-E-HQQE 56C 60HZ</v>
          </cell>
          <cell r="C1727" t="str">
            <v>CR01S</v>
          </cell>
          <cell r="D1727">
            <v>30</v>
          </cell>
          <cell r="E1727" t="str">
            <v>5700395153286</v>
          </cell>
          <cell r="F1727">
            <v>47.752069199999994</v>
          </cell>
          <cell r="G1727" t="str">
            <v>LB</v>
          </cell>
          <cell r="H1727">
            <v>36.7510154</v>
          </cell>
          <cell r="I1727" t="str">
            <v>LB</v>
          </cell>
          <cell r="J1727">
            <v>1597</v>
          </cell>
        </row>
        <row r="1728">
          <cell r="A1728">
            <v>96080894</v>
          </cell>
          <cell r="B1728" t="str">
            <v>CR1S-11 A-B-A-E-HQQE 3x230/460 60HZ</v>
          </cell>
          <cell r="C1728" t="str">
            <v>CR01S</v>
          </cell>
          <cell r="D1728" t="str">
            <v>30</v>
          </cell>
          <cell r="E1728" t="str">
            <v>5700395153521</v>
          </cell>
          <cell r="F1728">
            <v>64.727643199999989</v>
          </cell>
          <cell r="G1728" t="str">
            <v>LB</v>
          </cell>
          <cell r="H1728">
            <v>53.726589399999995</v>
          </cell>
          <cell r="I1728" t="str">
            <v>LB</v>
          </cell>
          <cell r="J1728">
            <v>2127</v>
          </cell>
        </row>
        <row r="1729">
          <cell r="A1729">
            <v>96080893</v>
          </cell>
          <cell r="B1729" t="str">
            <v>CR1S-11 A-B-A-E-HQQE 1x115/230 60HZ</v>
          </cell>
          <cell r="C1729" t="str">
            <v>CR01S</v>
          </cell>
          <cell r="D1729">
            <v>30</v>
          </cell>
          <cell r="E1729" t="str">
            <v>5700395153514</v>
          </cell>
          <cell r="F1729">
            <v>73.391799799999987</v>
          </cell>
          <cell r="G1729" t="str">
            <v>LB</v>
          </cell>
          <cell r="H1729">
            <v>62.390745999999993</v>
          </cell>
          <cell r="I1729" t="str">
            <v>LB</v>
          </cell>
          <cell r="J1729">
            <v>2164</v>
          </cell>
        </row>
        <row r="1730">
          <cell r="A1730">
            <v>98159991</v>
          </cell>
          <cell r="B1730" t="str">
            <v>CR1S-11 A-A-A-V-HQQV 3x230/400 50HZ</v>
          </cell>
          <cell r="C1730" t="str">
            <v>CR01S</v>
          </cell>
          <cell r="D1730" t="str">
            <v>30</v>
          </cell>
          <cell r="E1730" t="str">
            <v>5711494593385</v>
          </cell>
          <cell r="F1730">
            <v>53.748635599999993</v>
          </cell>
          <cell r="G1730" t="str">
            <v>LB</v>
          </cell>
          <cell r="H1730">
            <v>47.685930599999992</v>
          </cell>
          <cell r="I1730" t="str">
            <v>LB</v>
          </cell>
          <cell r="J1730">
            <v>2137</v>
          </cell>
        </row>
        <row r="1731">
          <cell r="A1731">
            <v>98159990</v>
          </cell>
          <cell r="B1731" t="str">
            <v>CR1S-11 A-A-A-E-HQQE 3x230/400 50HZ</v>
          </cell>
          <cell r="C1731" t="str">
            <v>CR01S</v>
          </cell>
          <cell r="D1731" t="str">
            <v>30</v>
          </cell>
          <cell r="E1731" t="str">
            <v>5711494593378</v>
          </cell>
          <cell r="F1731">
            <v>53.748635599999993</v>
          </cell>
          <cell r="G1731" t="str">
            <v>LB</v>
          </cell>
          <cell r="H1731">
            <v>47.685930599999992</v>
          </cell>
          <cell r="I1731" t="str">
            <v>LB</v>
          </cell>
          <cell r="J1731">
            <v>2089</v>
          </cell>
        </row>
        <row r="1732">
          <cell r="A1732">
            <v>96081104</v>
          </cell>
          <cell r="B1732" t="str">
            <v>CR1S-10 A-FGJ-A-V-HQQV 56C 60HZ</v>
          </cell>
          <cell r="C1732" t="str">
            <v>CR01S</v>
          </cell>
          <cell r="D1732">
            <v>30</v>
          </cell>
          <cell r="E1732" t="str">
            <v>5700395155693</v>
          </cell>
          <cell r="F1732">
            <v>57.231935199999995</v>
          </cell>
          <cell r="G1732" t="str">
            <v>LB</v>
          </cell>
          <cell r="H1732">
            <v>46.230881399999994</v>
          </cell>
          <cell r="I1732" t="str">
            <v>LB</v>
          </cell>
          <cell r="J1732">
            <v>1643</v>
          </cell>
        </row>
        <row r="1733">
          <cell r="A1733">
            <v>96081132</v>
          </cell>
          <cell r="B1733" t="str">
            <v>CR1S-10 A-FGJ-A-V-HQQV 3x230/460 60HZ</v>
          </cell>
          <cell r="C1733" t="str">
            <v>CR01S</v>
          </cell>
          <cell r="D1733">
            <v>30</v>
          </cell>
          <cell r="E1733" t="str">
            <v>5700395155969</v>
          </cell>
          <cell r="F1733">
            <v>74.20750919999999</v>
          </cell>
          <cell r="G1733" t="str">
            <v>LB</v>
          </cell>
          <cell r="H1733">
            <v>63.206455399999996</v>
          </cell>
          <cell r="I1733" t="str">
            <v>LB</v>
          </cell>
          <cell r="J1733">
            <v>2173</v>
          </cell>
        </row>
        <row r="1734">
          <cell r="A1734">
            <v>98160023</v>
          </cell>
          <cell r="B1734" t="str">
            <v>CR1S-10 A-FGJ-A-V-HQQV 3x230/400 50HZ</v>
          </cell>
          <cell r="C1734" t="str">
            <v>CR01S</v>
          </cell>
          <cell r="D1734" t="str">
            <v>30</v>
          </cell>
          <cell r="E1734" t="str">
            <v>5711494593705</v>
          </cell>
          <cell r="F1734">
            <v>63.228501599999994</v>
          </cell>
          <cell r="G1734" t="str">
            <v>LB</v>
          </cell>
          <cell r="H1734">
            <v>57.165796599999993</v>
          </cell>
          <cell r="I1734" t="str">
            <v>LB</v>
          </cell>
          <cell r="J1734">
            <v>2136</v>
          </cell>
        </row>
        <row r="1735">
          <cell r="A1735">
            <v>96081131</v>
          </cell>
          <cell r="B1735" t="str">
            <v>CR1S-10 A-FGJ-A-V-HQQV 1x115/230 60HZ</v>
          </cell>
          <cell r="C1735" t="str">
            <v>CR01S</v>
          </cell>
          <cell r="D1735">
            <v>30</v>
          </cell>
          <cell r="E1735" t="str">
            <v>5700395155952</v>
          </cell>
          <cell r="F1735">
            <v>82.871665800000002</v>
          </cell>
          <cell r="G1735" t="str">
            <v>LB</v>
          </cell>
          <cell r="H1735">
            <v>71.870611999999994</v>
          </cell>
          <cell r="I1735" t="str">
            <v>LB</v>
          </cell>
          <cell r="J1735">
            <v>2210</v>
          </cell>
        </row>
        <row r="1736">
          <cell r="A1736">
            <v>96081009</v>
          </cell>
          <cell r="B1736" t="str">
            <v>CR1S-10 A-FGJ-A-E-HQQE 56C 60HZ</v>
          </cell>
          <cell r="C1736" t="str">
            <v>CR01S</v>
          </cell>
          <cell r="D1736" t="str">
            <v>30</v>
          </cell>
          <cell r="E1736" t="str">
            <v>5700395154672</v>
          </cell>
          <cell r="F1736">
            <v>57.231935199999995</v>
          </cell>
          <cell r="G1736" t="str">
            <v>LB</v>
          </cell>
          <cell r="H1736">
            <v>46.230881399999994</v>
          </cell>
          <cell r="I1736" t="str">
            <v>LB</v>
          </cell>
          <cell r="J1736">
            <v>1595</v>
          </cell>
        </row>
        <row r="1737">
          <cell r="A1737">
            <v>96081037</v>
          </cell>
          <cell r="B1737" t="str">
            <v>CR1S-10 A-FGJ-A-E-HQQE 3x230/460 60HZ</v>
          </cell>
          <cell r="C1737" t="str">
            <v>CR01S</v>
          </cell>
          <cell r="D1737" t="str">
            <v>30</v>
          </cell>
          <cell r="E1737" t="str">
            <v>5700395154948</v>
          </cell>
          <cell r="F1737">
            <v>74.20750919999999</v>
          </cell>
          <cell r="G1737" t="str">
            <v>LB</v>
          </cell>
          <cell r="H1737">
            <v>63.206455399999996</v>
          </cell>
          <cell r="I1737" t="str">
            <v>LB</v>
          </cell>
          <cell r="J1737">
            <v>2125</v>
          </cell>
        </row>
        <row r="1738">
          <cell r="A1738">
            <v>98160022</v>
          </cell>
          <cell r="B1738" t="str">
            <v>CR1S-10 A-FGJ-A-E-HQQE 3x230/400 50HZ</v>
          </cell>
          <cell r="C1738" t="str">
            <v>CR01S</v>
          </cell>
          <cell r="D1738" t="str">
            <v>30</v>
          </cell>
          <cell r="E1738" t="str">
            <v>5711494593699</v>
          </cell>
          <cell r="F1738">
            <v>63.228501599999994</v>
          </cell>
          <cell r="G1738" t="str">
            <v>LB</v>
          </cell>
          <cell r="H1738">
            <v>57.165796599999993</v>
          </cell>
          <cell r="I1738" t="str">
            <v>LB</v>
          </cell>
          <cell r="J1738">
            <v>2088</v>
          </cell>
        </row>
        <row r="1739">
          <cell r="A1739">
            <v>96081036</v>
          </cell>
          <cell r="B1739" t="str">
            <v>CR1S-10 A-FGJ-A-E-HQQE 1x115/230 60HZ</v>
          </cell>
          <cell r="C1739" t="str">
            <v>CR01S</v>
          </cell>
          <cell r="D1739" t="str">
            <v>31</v>
          </cell>
          <cell r="E1739" t="str">
            <v>5700395154931</v>
          </cell>
          <cell r="F1739">
            <v>82.871665800000002</v>
          </cell>
          <cell r="G1739" t="str">
            <v>LB</v>
          </cell>
          <cell r="H1739">
            <v>71.870611999999994</v>
          </cell>
          <cell r="I1739" t="str">
            <v>LB</v>
          </cell>
          <cell r="J1739">
            <v>2162</v>
          </cell>
        </row>
        <row r="1740">
          <cell r="A1740">
            <v>96080939</v>
          </cell>
          <cell r="B1740" t="str">
            <v>CR1S-10 A-B-A-V-HQQV 56C 60HZ</v>
          </cell>
          <cell r="C1740" t="str">
            <v>CR01S</v>
          </cell>
          <cell r="D1740">
            <v>30</v>
          </cell>
          <cell r="E1740" t="str">
            <v>5700395153972</v>
          </cell>
          <cell r="F1740">
            <v>47.090683199999994</v>
          </cell>
          <cell r="G1740" t="str">
            <v>LB</v>
          </cell>
          <cell r="H1740">
            <v>36.0896294</v>
          </cell>
          <cell r="I1740" t="str">
            <v>LB</v>
          </cell>
          <cell r="J1740">
            <v>1586</v>
          </cell>
        </row>
        <row r="1741">
          <cell r="A1741">
            <v>96080962</v>
          </cell>
          <cell r="B1741" t="str">
            <v>CR1S-10 A-B-A-V-HQQV 3x230/460 60HZ</v>
          </cell>
          <cell r="C1741" t="str">
            <v>CR01S</v>
          </cell>
          <cell r="D1741">
            <v>30</v>
          </cell>
          <cell r="E1741" t="str">
            <v>5700395154207</v>
          </cell>
          <cell r="F1741">
            <v>64.066257199999995</v>
          </cell>
          <cell r="G1741" t="str">
            <v>LB</v>
          </cell>
          <cell r="H1741">
            <v>53.065203399999994</v>
          </cell>
          <cell r="I1741" t="str">
            <v>LB</v>
          </cell>
          <cell r="J1741">
            <v>2116</v>
          </cell>
        </row>
        <row r="1742">
          <cell r="A1742">
            <v>96080961</v>
          </cell>
          <cell r="B1742" t="str">
            <v>CR1S-10 A-B-A-V-HQQV 1x115/230 60HZ</v>
          </cell>
          <cell r="C1742" t="str">
            <v>CR01S</v>
          </cell>
          <cell r="D1742">
            <v>30</v>
          </cell>
          <cell r="E1742" t="str">
            <v>5700395154191</v>
          </cell>
          <cell r="F1742">
            <v>72.730413799999994</v>
          </cell>
          <cell r="G1742" t="str">
            <v>LB</v>
          </cell>
          <cell r="H1742">
            <v>61.729359999999993</v>
          </cell>
          <cell r="I1742" t="str">
            <v>LB</v>
          </cell>
          <cell r="J1742">
            <v>2153</v>
          </cell>
        </row>
        <row r="1743">
          <cell r="A1743">
            <v>96080869</v>
          </cell>
          <cell r="B1743" t="str">
            <v>CR1S-10 A-B-A-E-HQQE 56C 60HZ</v>
          </cell>
          <cell r="C1743" t="str">
            <v>CR01S</v>
          </cell>
          <cell r="D1743">
            <v>30</v>
          </cell>
          <cell r="E1743" t="str">
            <v>5700395153279</v>
          </cell>
          <cell r="F1743">
            <v>47.090683199999994</v>
          </cell>
          <cell r="G1743" t="str">
            <v>LB</v>
          </cell>
          <cell r="H1743">
            <v>36.0896294</v>
          </cell>
          <cell r="I1743" t="str">
            <v>LB</v>
          </cell>
          <cell r="J1743">
            <v>1538</v>
          </cell>
        </row>
        <row r="1744">
          <cell r="A1744">
            <v>96080892</v>
          </cell>
          <cell r="B1744" t="str">
            <v>CR1S-10 A-B-A-E-HQQE 3x230/460 60HZ</v>
          </cell>
          <cell r="C1744" t="str">
            <v>CR01S</v>
          </cell>
          <cell r="D1744">
            <v>30</v>
          </cell>
          <cell r="E1744" t="str">
            <v>5700395153507</v>
          </cell>
          <cell r="F1744">
            <v>64.066257199999995</v>
          </cell>
          <cell r="G1744" t="str">
            <v>LB</v>
          </cell>
          <cell r="H1744">
            <v>53.065203399999994</v>
          </cell>
          <cell r="I1744" t="str">
            <v>LB</v>
          </cell>
          <cell r="J1744">
            <v>2068</v>
          </cell>
        </row>
        <row r="1745">
          <cell r="A1745">
            <v>96080891</v>
          </cell>
          <cell r="B1745" t="str">
            <v>CR1S-10 A-B-A-E-HQQE 1x115/230 60HZ</v>
          </cell>
          <cell r="C1745" t="str">
            <v>CR01S</v>
          </cell>
          <cell r="D1745">
            <v>30</v>
          </cell>
          <cell r="E1745" t="str">
            <v>5700395153491</v>
          </cell>
          <cell r="F1745">
            <v>72.730413799999994</v>
          </cell>
          <cell r="G1745" t="str">
            <v>LB</v>
          </cell>
          <cell r="H1745">
            <v>61.729359999999993</v>
          </cell>
          <cell r="I1745" t="str">
            <v>LB</v>
          </cell>
          <cell r="J1745">
            <v>2105</v>
          </cell>
        </row>
        <row r="1746">
          <cell r="A1746">
            <v>98159989</v>
          </cell>
          <cell r="B1746" t="str">
            <v>CR1S-10 A-A-A-V-HQQV 3x230/400 50HZ</v>
          </cell>
          <cell r="C1746" t="str">
            <v>CR01S</v>
          </cell>
          <cell r="D1746" t="str">
            <v>30</v>
          </cell>
          <cell r="E1746" t="str">
            <v>5711494593361</v>
          </cell>
          <cell r="F1746">
            <v>53.087249599999993</v>
          </cell>
          <cell r="G1746" t="str">
            <v>LB</v>
          </cell>
          <cell r="H1746">
            <v>47.024544599999992</v>
          </cell>
          <cell r="I1746" t="str">
            <v>LB</v>
          </cell>
          <cell r="J1746">
            <v>2077</v>
          </cell>
        </row>
        <row r="1747">
          <cell r="A1747">
            <v>98159988</v>
          </cell>
          <cell r="B1747" t="str">
            <v>CR1S-10 A-A-A-E-HQQE 3x230/400 50HZ</v>
          </cell>
          <cell r="C1747" t="str">
            <v>CR01S</v>
          </cell>
          <cell r="D1747" t="str">
            <v>30</v>
          </cell>
          <cell r="E1747" t="str">
            <v>5711494593354</v>
          </cell>
          <cell r="F1747">
            <v>53.087249599999993</v>
          </cell>
          <cell r="G1747" t="str">
            <v>LB</v>
          </cell>
          <cell r="H1747">
            <v>47.024544599999992</v>
          </cell>
          <cell r="I1747" t="str">
            <v>LB</v>
          </cell>
          <cell r="J1747">
            <v>2029</v>
          </cell>
        </row>
        <row r="1748">
          <cell r="A1748">
            <v>96082193</v>
          </cell>
          <cell r="B1748" t="str">
            <v>CR1-9 A-FGJ-A-V-HQQV 56C 60HZ</v>
          </cell>
          <cell r="C1748" t="str">
            <v>CR001</v>
          </cell>
          <cell r="D1748">
            <v>30</v>
          </cell>
          <cell r="E1748" t="str">
            <v>5700395169317</v>
          </cell>
          <cell r="F1748">
            <v>56.5925954</v>
          </cell>
          <cell r="G1748" t="str">
            <v>LB</v>
          </cell>
          <cell r="H1748">
            <v>45.591541599999992</v>
          </cell>
          <cell r="I1748" t="str">
            <v>LB</v>
          </cell>
          <cell r="J1748">
            <v>1438</v>
          </cell>
        </row>
        <row r="1749">
          <cell r="A1749">
            <v>96082220</v>
          </cell>
          <cell r="B1749" t="str">
            <v>CR1-9 A-FGJ-A-V-HQQV 3x230/460 60HZ</v>
          </cell>
          <cell r="C1749" t="str">
            <v>CR001</v>
          </cell>
          <cell r="D1749">
            <v>30</v>
          </cell>
          <cell r="E1749" t="str">
            <v>5700395169584</v>
          </cell>
          <cell r="F1749">
            <v>73.568169399999988</v>
          </cell>
          <cell r="G1749" t="str">
            <v>LB</v>
          </cell>
          <cell r="H1749">
            <v>62.567115599999994</v>
          </cell>
          <cell r="I1749" t="str">
            <v>LB</v>
          </cell>
          <cell r="J1749">
            <v>2013</v>
          </cell>
        </row>
        <row r="1750">
          <cell r="A1750">
            <v>98160546</v>
          </cell>
          <cell r="B1750" t="str">
            <v>CR1-9 A-FGJ-A-V-HQQV 3x230/400 50HZ</v>
          </cell>
          <cell r="C1750" t="str">
            <v>CR001</v>
          </cell>
          <cell r="D1750" t="str">
            <v>30</v>
          </cell>
          <cell r="E1750" t="str">
            <v>5710629586148</v>
          </cell>
          <cell r="F1750">
            <v>61.398666999999996</v>
          </cell>
          <cell r="G1750" t="str">
            <v>LB</v>
          </cell>
          <cell r="H1750">
            <v>55.335961999999995</v>
          </cell>
          <cell r="I1750" t="str">
            <v>LB</v>
          </cell>
          <cell r="J1750">
            <v>1943</v>
          </cell>
        </row>
        <row r="1751">
          <cell r="A1751">
            <v>96082219</v>
          </cell>
          <cell r="B1751" t="str">
            <v>CR1-9 A-FGJ-A-V-HQQV 1x115/230 60HZ</v>
          </cell>
          <cell r="C1751" t="str">
            <v>CR001</v>
          </cell>
          <cell r="D1751">
            <v>30</v>
          </cell>
          <cell r="E1751" t="str">
            <v>5700395169577</v>
          </cell>
          <cell r="F1751">
            <v>92.571993800000001</v>
          </cell>
          <cell r="G1751" t="str">
            <v>LB</v>
          </cell>
          <cell r="H1751">
            <v>81.570939999999993</v>
          </cell>
          <cell r="I1751" t="str">
            <v>LB</v>
          </cell>
          <cell r="J1751">
            <v>2134</v>
          </cell>
        </row>
        <row r="1752">
          <cell r="A1752">
            <v>96082098</v>
          </cell>
          <cell r="B1752" t="str">
            <v>CR1-9 A-FGJ-A-E-HQQE 56C 60HZ</v>
          </cell>
          <cell r="C1752" t="str">
            <v>CR001</v>
          </cell>
          <cell r="D1752" t="str">
            <v>30</v>
          </cell>
          <cell r="E1752" t="str">
            <v>5700395168365</v>
          </cell>
          <cell r="F1752">
            <v>56.5925954</v>
          </cell>
          <cell r="G1752" t="str">
            <v>LB</v>
          </cell>
          <cell r="H1752">
            <v>45.591541599999992</v>
          </cell>
          <cell r="I1752" t="str">
            <v>LB</v>
          </cell>
          <cell r="J1752">
            <v>1390</v>
          </cell>
        </row>
        <row r="1753">
          <cell r="A1753">
            <v>96082125</v>
          </cell>
          <cell r="B1753" t="str">
            <v>CR1-9 A-FGJ-A-E-HQQE 3x230/460 60HZ</v>
          </cell>
          <cell r="C1753" t="str">
            <v>CR001</v>
          </cell>
          <cell r="D1753" t="str">
            <v>30</v>
          </cell>
          <cell r="E1753" t="str">
            <v>5700395168631</v>
          </cell>
          <cell r="F1753">
            <v>73.568169399999988</v>
          </cell>
          <cell r="G1753" t="str">
            <v>LB</v>
          </cell>
          <cell r="H1753">
            <v>62.567115599999994</v>
          </cell>
          <cell r="I1753" t="str">
            <v>LB</v>
          </cell>
          <cell r="J1753">
            <v>1965</v>
          </cell>
        </row>
        <row r="1754">
          <cell r="A1754">
            <v>98160545</v>
          </cell>
          <cell r="B1754" t="str">
            <v>CR1-9 A-FGJ-A-E-HQQE 3x230/400 50HZ</v>
          </cell>
          <cell r="C1754" t="str">
            <v>CR001</v>
          </cell>
          <cell r="D1754" t="str">
            <v>30</v>
          </cell>
          <cell r="E1754" t="str">
            <v>5710629586131</v>
          </cell>
          <cell r="F1754">
            <v>61.398666999999996</v>
          </cell>
          <cell r="G1754" t="str">
            <v>LB</v>
          </cell>
          <cell r="H1754">
            <v>55.335961999999995</v>
          </cell>
          <cell r="I1754" t="str">
            <v>LB</v>
          </cell>
          <cell r="J1754">
            <v>1895</v>
          </cell>
        </row>
        <row r="1755">
          <cell r="A1755">
            <v>96082124</v>
          </cell>
          <cell r="B1755" t="str">
            <v>CR1-9 A-FGJ-A-E-HQQE 1x115/230 60HZ</v>
          </cell>
          <cell r="C1755" t="str">
            <v>CR001</v>
          </cell>
          <cell r="D1755" t="str">
            <v>30</v>
          </cell>
          <cell r="E1755" t="str">
            <v>5700395168624</v>
          </cell>
          <cell r="F1755">
            <v>92.571993800000001</v>
          </cell>
          <cell r="G1755" t="str">
            <v>LB</v>
          </cell>
          <cell r="H1755">
            <v>81.570939999999993</v>
          </cell>
          <cell r="I1755" t="str">
            <v>LB</v>
          </cell>
          <cell r="J1755">
            <v>2086</v>
          </cell>
        </row>
        <row r="1756">
          <cell r="A1756">
            <v>96082028</v>
          </cell>
          <cell r="B1756" t="str">
            <v>CR1-9 A-B-A-V-HQQV 56C 60HZ</v>
          </cell>
          <cell r="C1756" t="str">
            <v>CR001</v>
          </cell>
          <cell r="D1756">
            <v>30</v>
          </cell>
          <cell r="E1756" t="str">
            <v>5700395167665</v>
          </cell>
          <cell r="F1756">
            <v>46.451343399999999</v>
          </cell>
          <cell r="G1756" t="str">
            <v>LB</v>
          </cell>
          <cell r="H1756">
            <v>35.450289599999991</v>
          </cell>
          <cell r="I1756" t="str">
            <v>LB</v>
          </cell>
          <cell r="J1756">
            <v>1378</v>
          </cell>
        </row>
        <row r="1757">
          <cell r="A1757">
            <v>96082050</v>
          </cell>
          <cell r="B1757" t="str">
            <v>CR1-9 A-B-A-V-HQQV 3x230/460 60HZ</v>
          </cell>
          <cell r="C1757" t="str">
            <v>CR001</v>
          </cell>
          <cell r="D1757">
            <v>30</v>
          </cell>
          <cell r="E1757" t="str">
            <v>5700395167887</v>
          </cell>
          <cell r="F1757">
            <v>63.426917399999994</v>
          </cell>
          <cell r="G1757" t="str">
            <v>LB</v>
          </cell>
          <cell r="H1757">
            <v>52.4258636</v>
          </cell>
          <cell r="I1757" t="str">
            <v>LB</v>
          </cell>
          <cell r="J1757">
            <v>1953</v>
          </cell>
        </row>
        <row r="1758">
          <cell r="A1758">
            <v>96082049</v>
          </cell>
          <cell r="B1758" t="str">
            <v>CR1-9 A-B-A-V-HQQV 1x115/230 60HZ</v>
          </cell>
          <cell r="C1758" t="str">
            <v>CR001</v>
          </cell>
          <cell r="D1758">
            <v>30</v>
          </cell>
          <cell r="E1758" t="str">
            <v>5700395167870</v>
          </cell>
          <cell r="F1758">
            <v>82.430741799999993</v>
          </cell>
          <cell r="G1758" t="str">
            <v>LB</v>
          </cell>
          <cell r="H1758">
            <v>71.429687999999985</v>
          </cell>
          <cell r="I1758" t="str">
            <v>LB</v>
          </cell>
          <cell r="J1758">
            <v>2074</v>
          </cell>
        </row>
        <row r="1759">
          <cell r="A1759">
            <v>96081958</v>
          </cell>
          <cell r="B1759" t="str">
            <v>CR1-9 A-B-A-E-HQQE 56C 60HZ</v>
          </cell>
          <cell r="C1759" t="str">
            <v>CR001</v>
          </cell>
          <cell r="D1759" t="str">
            <v>30</v>
          </cell>
          <cell r="E1759" t="str">
            <v>5700395166965</v>
          </cell>
          <cell r="F1759">
            <v>46.451343399999999</v>
          </cell>
          <cell r="G1759" t="str">
            <v>LB</v>
          </cell>
          <cell r="H1759">
            <v>35.450289599999991</v>
          </cell>
          <cell r="I1759" t="str">
            <v>LB</v>
          </cell>
          <cell r="J1759">
            <v>1330</v>
          </cell>
        </row>
        <row r="1760">
          <cell r="A1760">
            <v>96081980</v>
          </cell>
          <cell r="B1760" t="str">
            <v>CR1-9 A-B-A-E-HQQE 3x230/460 60HZ</v>
          </cell>
          <cell r="C1760" t="str">
            <v>CR001</v>
          </cell>
          <cell r="D1760" t="str">
            <v>30</v>
          </cell>
          <cell r="E1760" t="str">
            <v>5700395167184</v>
          </cell>
          <cell r="F1760">
            <v>63.426917399999994</v>
          </cell>
          <cell r="G1760" t="str">
            <v>LB</v>
          </cell>
          <cell r="H1760">
            <v>52.4258636</v>
          </cell>
          <cell r="I1760" t="str">
            <v>LB</v>
          </cell>
          <cell r="J1760">
            <v>1905</v>
          </cell>
        </row>
        <row r="1761">
          <cell r="A1761">
            <v>96081979</v>
          </cell>
          <cell r="B1761" t="str">
            <v>CR1-9 A-B-A-E-HQQE 1x115/230 60HZ</v>
          </cell>
          <cell r="C1761" t="str">
            <v>CR001</v>
          </cell>
          <cell r="D1761" t="str">
            <v>30</v>
          </cell>
          <cell r="E1761" t="str">
            <v>5700395167177</v>
          </cell>
          <cell r="F1761">
            <v>82.430741799999993</v>
          </cell>
          <cell r="G1761" t="str">
            <v>LB</v>
          </cell>
          <cell r="H1761">
            <v>71.429687999999985</v>
          </cell>
          <cell r="I1761" t="str">
            <v>LB</v>
          </cell>
          <cell r="J1761">
            <v>2026</v>
          </cell>
        </row>
        <row r="1762">
          <cell r="A1762">
            <v>98160512</v>
          </cell>
          <cell r="B1762" t="str">
            <v>CR1-9 A-A-A-V-HQQV 3x230/400 50HZ</v>
          </cell>
          <cell r="C1762" t="str">
            <v>CR001</v>
          </cell>
          <cell r="D1762" t="str">
            <v>30</v>
          </cell>
          <cell r="E1762" t="str">
            <v>5710629585806</v>
          </cell>
          <cell r="F1762">
            <v>51.257414999999995</v>
          </cell>
          <cell r="G1762" t="str">
            <v>LB</v>
          </cell>
          <cell r="H1762">
            <v>45.194709999999993</v>
          </cell>
          <cell r="I1762" t="str">
            <v>LB</v>
          </cell>
          <cell r="J1762">
            <v>1883</v>
          </cell>
        </row>
        <row r="1763">
          <cell r="A1763">
            <v>98160511</v>
          </cell>
          <cell r="B1763" t="str">
            <v>CR1-9 A-A-A-E-HQQE 3x230/400 50HZ</v>
          </cell>
          <cell r="C1763" t="str">
            <v>CR001</v>
          </cell>
          <cell r="D1763" t="str">
            <v>30</v>
          </cell>
          <cell r="E1763" t="str">
            <v>5710629585790</v>
          </cell>
          <cell r="F1763">
            <v>51.257414999999995</v>
          </cell>
          <cell r="G1763" t="str">
            <v>LB</v>
          </cell>
          <cell r="H1763">
            <v>45.194709999999993</v>
          </cell>
          <cell r="I1763" t="str">
            <v>LB</v>
          </cell>
          <cell r="J1763">
            <v>1835</v>
          </cell>
        </row>
        <row r="1764">
          <cell r="A1764">
            <v>96082192</v>
          </cell>
          <cell r="B1764" t="str">
            <v>CR1-8 A-FGJ-A-V-HQQV 56C 60HZ</v>
          </cell>
          <cell r="C1764" t="str">
            <v>CR001</v>
          </cell>
          <cell r="D1764">
            <v>30</v>
          </cell>
          <cell r="E1764" t="str">
            <v>5700395169300</v>
          </cell>
          <cell r="F1764">
            <v>55.490285399999998</v>
          </cell>
          <cell r="G1764" t="str">
            <v>LB</v>
          </cell>
          <cell r="H1764">
            <v>44.489231599999997</v>
          </cell>
          <cell r="I1764" t="str">
            <v>LB</v>
          </cell>
          <cell r="J1764">
            <v>1370</v>
          </cell>
        </row>
        <row r="1765">
          <cell r="A1765">
            <v>96082218</v>
          </cell>
          <cell r="B1765" t="str">
            <v>CR1-8 A-FGJ-A-V-HQQV 3x230/460 60HZ</v>
          </cell>
          <cell r="C1765" t="str">
            <v>CR001</v>
          </cell>
          <cell r="D1765">
            <v>30</v>
          </cell>
          <cell r="E1765" t="str">
            <v>5700395169560</v>
          </cell>
          <cell r="F1765">
            <v>72.465859399999985</v>
          </cell>
          <cell r="G1765" t="str">
            <v>LB</v>
          </cell>
          <cell r="H1765">
            <v>61.464805599999991</v>
          </cell>
          <cell r="I1765" t="str">
            <v>LB</v>
          </cell>
          <cell r="J1765">
            <v>1945</v>
          </cell>
        </row>
        <row r="1766">
          <cell r="A1766">
            <v>98160544</v>
          </cell>
          <cell r="B1766" t="str">
            <v>CR1-8 A-FGJ-A-V-HQQV 3x230/400 50HZ</v>
          </cell>
          <cell r="C1766" t="str">
            <v>CR001</v>
          </cell>
          <cell r="D1766" t="str">
            <v>30</v>
          </cell>
          <cell r="E1766" t="str">
            <v>5710629586124</v>
          </cell>
          <cell r="F1766">
            <v>60.296357</v>
          </cell>
          <cell r="G1766" t="str">
            <v>LB</v>
          </cell>
          <cell r="H1766">
            <v>54.233651999999999</v>
          </cell>
          <cell r="I1766" t="str">
            <v>LB</v>
          </cell>
          <cell r="J1766">
            <v>1875</v>
          </cell>
        </row>
        <row r="1767">
          <cell r="A1767">
            <v>96082217</v>
          </cell>
          <cell r="B1767" t="str">
            <v>CR1-8 A-FGJ-A-V-HQQV 1x115/230 60HZ</v>
          </cell>
          <cell r="C1767" t="str">
            <v>CR001</v>
          </cell>
          <cell r="D1767" t="str">
            <v>30</v>
          </cell>
          <cell r="E1767" t="str">
            <v>5700395169553</v>
          </cell>
          <cell r="F1767">
            <v>91.49172999999999</v>
          </cell>
          <cell r="G1767" t="str">
            <v>LB</v>
          </cell>
          <cell r="H1767">
            <v>80.490676199999982</v>
          </cell>
          <cell r="I1767" t="str">
            <v>LB</v>
          </cell>
          <cell r="J1767">
            <v>2066</v>
          </cell>
        </row>
        <row r="1768">
          <cell r="A1768">
            <v>96082097</v>
          </cell>
          <cell r="B1768" t="str">
            <v>CR1-8 A-FGJ-A-E-HQQE 56C 60HZ</v>
          </cell>
          <cell r="C1768" t="str">
            <v>CR001</v>
          </cell>
          <cell r="D1768" t="str">
            <v>30</v>
          </cell>
          <cell r="E1768" t="str">
            <v>5700395168358</v>
          </cell>
          <cell r="F1768">
            <v>55.490285399999998</v>
          </cell>
          <cell r="G1768" t="str">
            <v>LB</v>
          </cell>
          <cell r="H1768">
            <v>44.489231599999997</v>
          </cell>
          <cell r="I1768" t="str">
            <v>LB</v>
          </cell>
          <cell r="J1768">
            <v>1322</v>
          </cell>
        </row>
        <row r="1769">
          <cell r="A1769">
            <v>96082123</v>
          </cell>
          <cell r="B1769" t="str">
            <v>CR1-8 A-FGJ-A-E-HQQE 3x230/460 60HZ</v>
          </cell>
          <cell r="C1769" t="str">
            <v>CR001</v>
          </cell>
          <cell r="D1769" t="str">
            <v>30</v>
          </cell>
          <cell r="E1769" t="str">
            <v>5700395168617</v>
          </cell>
          <cell r="F1769">
            <v>72.465859399999985</v>
          </cell>
          <cell r="G1769" t="str">
            <v>LB</v>
          </cell>
          <cell r="H1769">
            <v>61.464805599999991</v>
          </cell>
          <cell r="I1769" t="str">
            <v>LB</v>
          </cell>
          <cell r="J1769">
            <v>1897</v>
          </cell>
        </row>
        <row r="1770">
          <cell r="A1770">
            <v>98160543</v>
          </cell>
          <cell r="B1770" t="str">
            <v>CR1-8 A-FGJ-A-E-HQQE 3x230/400 50HZ</v>
          </cell>
          <cell r="C1770" t="str">
            <v>CR001</v>
          </cell>
          <cell r="D1770" t="str">
            <v>30</v>
          </cell>
          <cell r="E1770" t="str">
            <v>5710629586117</v>
          </cell>
          <cell r="F1770">
            <v>60.296357</v>
          </cell>
          <cell r="G1770" t="str">
            <v>LB</v>
          </cell>
          <cell r="H1770">
            <v>54.233651999999999</v>
          </cell>
          <cell r="I1770" t="str">
            <v>LB</v>
          </cell>
          <cell r="J1770">
            <v>1827</v>
          </cell>
        </row>
        <row r="1771">
          <cell r="A1771">
            <v>96082122</v>
          </cell>
          <cell r="B1771" t="str">
            <v>CR1-8 A-FGJ-A-E-HQQE 1x115/230 60HZ</v>
          </cell>
          <cell r="C1771" t="str">
            <v>CR001</v>
          </cell>
          <cell r="D1771" t="str">
            <v>30</v>
          </cell>
          <cell r="E1771" t="str">
            <v>5700395168600</v>
          </cell>
          <cell r="F1771">
            <v>91.49172999999999</v>
          </cell>
          <cell r="G1771" t="str">
            <v>LB</v>
          </cell>
          <cell r="H1771">
            <v>80.490676199999982</v>
          </cell>
          <cell r="I1771" t="str">
            <v>LB</v>
          </cell>
          <cell r="J1771">
            <v>2018</v>
          </cell>
        </row>
        <row r="1772">
          <cell r="A1772">
            <v>96082027</v>
          </cell>
          <cell r="B1772" t="str">
            <v>CR1-8 A-B-A-V-HQQV 56C 60HZ</v>
          </cell>
          <cell r="C1772" t="str">
            <v>CR001</v>
          </cell>
          <cell r="D1772">
            <v>30</v>
          </cell>
          <cell r="E1772" t="str">
            <v>5700395167658</v>
          </cell>
          <cell r="F1772">
            <v>45.349033399999996</v>
          </cell>
          <cell r="G1772" t="str">
            <v>LB</v>
          </cell>
          <cell r="H1772">
            <v>34.347979599999995</v>
          </cell>
          <cell r="I1772" t="str">
            <v>LB</v>
          </cell>
          <cell r="J1772">
            <v>1312</v>
          </cell>
        </row>
        <row r="1773">
          <cell r="A1773">
            <v>96082048</v>
          </cell>
          <cell r="B1773" t="str">
            <v>CR1-8 A-B-A-V-HQQV 3x230/460 60HZ</v>
          </cell>
          <cell r="C1773" t="str">
            <v>CR001</v>
          </cell>
          <cell r="D1773">
            <v>30</v>
          </cell>
          <cell r="E1773" t="str">
            <v>5700395167863</v>
          </cell>
          <cell r="F1773">
            <v>62.324607399999991</v>
          </cell>
          <cell r="G1773" t="str">
            <v>LB</v>
          </cell>
          <cell r="H1773">
            <v>51.323553599999997</v>
          </cell>
          <cell r="I1773" t="str">
            <v>LB</v>
          </cell>
          <cell r="J1773">
            <v>1887</v>
          </cell>
        </row>
        <row r="1774">
          <cell r="A1774">
            <v>96082047</v>
          </cell>
          <cell r="B1774" t="str">
            <v>CR1-8 A-B-A-V-HQQV 1x115/230 60HZ</v>
          </cell>
          <cell r="C1774" t="str">
            <v>CR001</v>
          </cell>
          <cell r="D1774">
            <v>30</v>
          </cell>
          <cell r="E1774" t="str">
            <v>5700395167856</v>
          </cell>
          <cell r="F1774">
            <v>81.350477999999995</v>
          </cell>
          <cell r="G1774" t="str">
            <v>LB</v>
          </cell>
          <cell r="H1774">
            <v>70.349424199999987</v>
          </cell>
          <cell r="I1774" t="str">
            <v>LB</v>
          </cell>
          <cell r="J1774">
            <v>2008</v>
          </cell>
        </row>
        <row r="1775">
          <cell r="A1775">
            <v>96081957</v>
          </cell>
          <cell r="B1775" t="str">
            <v>CR1-8 A-B-A-E-HQQE 56C 60HZ</v>
          </cell>
          <cell r="C1775" t="str">
            <v>CR001</v>
          </cell>
          <cell r="D1775" t="str">
            <v>30</v>
          </cell>
          <cell r="E1775" t="str">
            <v>5700395166958</v>
          </cell>
          <cell r="F1775">
            <v>45.349033399999996</v>
          </cell>
          <cell r="G1775" t="str">
            <v>LB</v>
          </cell>
          <cell r="H1775">
            <v>34.347979599999995</v>
          </cell>
          <cell r="I1775" t="str">
            <v>LB</v>
          </cell>
          <cell r="J1775">
            <v>1264</v>
          </cell>
        </row>
        <row r="1776">
          <cell r="A1776">
            <v>96081978</v>
          </cell>
          <cell r="B1776" t="str">
            <v>CR1-8 A-B-A-E-HQQE 3x230/460 60HZ</v>
          </cell>
          <cell r="C1776" t="str">
            <v>CR001</v>
          </cell>
          <cell r="D1776" t="str">
            <v>30</v>
          </cell>
          <cell r="E1776" t="str">
            <v>5700395167160</v>
          </cell>
          <cell r="F1776">
            <v>62.324607399999991</v>
          </cell>
          <cell r="G1776" t="str">
            <v>LB</v>
          </cell>
          <cell r="H1776">
            <v>51.323553599999997</v>
          </cell>
          <cell r="I1776" t="str">
            <v>LB</v>
          </cell>
          <cell r="J1776">
            <v>1839</v>
          </cell>
        </row>
        <row r="1777">
          <cell r="A1777">
            <v>96081977</v>
          </cell>
          <cell r="B1777" t="str">
            <v>CR1-8 A-B-A-E-HQQE 1x115/230 60HZ</v>
          </cell>
          <cell r="C1777" t="str">
            <v>CR001</v>
          </cell>
          <cell r="D1777" t="str">
            <v>30</v>
          </cell>
          <cell r="E1777" t="str">
            <v>5700395167153</v>
          </cell>
          <cell r="F1777">
            <v>81.350477999999995</v>
          </cell>
          <cell r="G1777" t="str">
            <v>LB</v>
          </cell>
          <cell r="H1777">
            <v>70.349424199999987</v>
          </cell>
          <cell r="I1777" t="str">
            <v>LB</v>
          </cell>
          <cell r="J1777">
            <v>1960</v>
          </cell>
        </row>
        <row r="1778">
          <cell r="A1778">
            <v>98160510</v>
          </cell>
          <cell r="B1778" t="str">
            <v>CR1-8 A-A-A-V-HQQV 3x230/400 50HZ</v>
          </cell>
          <cell r="C1778" t="str">
            <v>CR001</v>
          </cell>
          <cell r="D1778" t="str">
            <v>30</v>
          </cell>
          <cell r="E1778" t="str">
            <v>5710629585783</v>
          </cell>
          <cell r="F1778">
            <v>50.155104999999999</v>
          </cell>
          <cell r="G1778" t="str">
            <v>LB</v>
          </cell>
          <cell r="H1778">
            <v>44.092399999999998</v>
          </cell>
          <cell r="I1778" t="str">
            <v>LB</v>
          </cell>
          <cell r="J1778">
            <v>1817</v>
          </cell>
        </row>
        <row r="1779">
          <cell r="A1779">
            <v>98160509</v>
          </cell>
          <cell r="B1779" t="str">
            <v>CR1-8 A-A-A-E-HQQE 3x230/400 50HZ</v>
          </cell>
          <cell r="C1779" t="str">
            <v>CR001</v>
          </cell>
          <cell r="D1779" t="str">
            <v>30</v>
          </cell>
          <cell r="E1779" t="str">
            <v>5710629585776</v>
          </cell>
          <cell r="F1779">
            <v>50.155104999999999</v>
          </cell>
          <cell r="G1779" t="str">
            <v>LB</v>
          </cell>
          <cell r="H1779">
            <v>44.092399999999998</v>
          </cell>
          <cell r="I1779" t="str">
            <v>LB</v>
          </cell>
          <cell r="J1779">
            <v>1769</v>
          </cell>
        </row>
        <row r="1780">
          <cell r="A1780">
            <v>96082191</v>
          </cell>
          <cell r="B1780" t="str">
            <v>CR1-7 A-FGJ-A-V-HQQV 56C 60HZ</v>
          </cell>
          <cell r="C1780" t="str">
            <v>CR001</v>
          </cell>
          <cell r="D1780">
            <v>30</v>
          </cell>
          <cell r="E1780" t="str">
            <v>5700395169294</v>
          </cell>
          <cell r="F1780">
            <v>54.630483599999998</v>
          </cell>
          <cell r="G1780" t="str">
            <v>LB</v>
          </cell>
          <cell r="H1780">
            <v>43.629429799999997</v>
          </cell>
          <cell r="I1780" t="str">
            <v>LB</v>
          </cell>
          <cell r="J1780">
            <v>1292</v>
          </cell>
        </row>
        <row r="1781">
          <cell r="A1781">
            <v>96082216</v>
          </cell>
          <cell r="B1781" t="str">
            <v>CR1-7 A-FGJ-A-V-HQQV 3x230/460 60HZ</v>
          </cell>
          <cell r="C1781" t="str">
            <v>CR001</v>
          </cell>
          <cell r="D1781">
            <v>30</v>
          </cell>
          <cell r="E1781" t="str">
            <v>5700395169546</v>
          </cell>
          <cell r="F1781">
            <v>71.606057599999986</v>
          </cell>
          <cell r="G1781" t="str">
            <v>LB</v>
          </cell>
          <cell r="H1781">
            <v>60.605003799999992</v>
          </cell>
          <cell r="I1781" t="str">
            <v>LB</v>
          </cell>
          <cell r="J1781">
            <v>1822</v>
          </cell>
        </row>
        <row r="1782">
          <cell r="A1782">
            <v>98160542</v>
          </cell>
          <cell r="B1782" t="str">
            <v>CR1-7 A-FGJ-A-V-HQQV 3x230/400 50HZ</v>
          </cell>
          <cell r="C1782" t="str">
            <v>CR001</v>
          </cell>
          <cell r="D1782" t="str">
            <v>30</v>
          </cell>
          <cell r="E1782" t="str">
            <v>5710629586100</v>
          </cell>
          <cell r="F1782">
            <v>60.627049999999997</v>
          </cell>
          <cell r="G1782" t="str">
            <v>LB</v>
          </cell>
          <cell r="H1782">
            <v>54.564344999999996</v>
          </cell>
          <cell r="I1782" t="str">
            <v>LB</v>
          </cell>
          <cell r="J1782">
            <v>1784</v>
          </cell>
        </row>
        <row r="1783">
          <cell r="A1783">
            <v>96082215</v>
          </cell>
          <cell r="B1783" t="str">
            <v>CR1-7 A-FGJ-A-V-HQQV 1x115/230 60HZ</v>
          </cell>
          <cell r="C1783" t="str">
            <v>CR001</v>
          </cell>
          <cell r="D1783">
            <v>30</v>
          </cell>
          <cell r="E1783" t="str">
            <v>5700395169539</v>
          </cell>
          <cell r="F1783">
            <v>80.270214199999984</v>
          </cell>
          <cell r="G1783" t="str">
            <v>LB</v>
          </cell>
          <cell r="H1783">
            <v>69.269160400000004</v>
          </cell>
          <cell r="I1783" t="str">
            <v>LB</v>
          </cell>
          <cell r="J1783">
            <v>1859</v>
          </cell>
        </row>
        <row r="1784">
          <cell r="A1784">
            <v>96082096</v>
          </cell>
          <cell r="B1784" t="str">
            <v>CR1-7 A-FGJ-A-E-HQQE 56C 60HZ</v>
          </cell>
          <cell r="C1784" t="str">
            <v>CR001</v>
          </cell>
          <cell r="D1784" t="str">
            <v>30</v>
          </cell>
          <cell r="E1784" t="str">
            <v>5700395168341</v>
          </cell>
          <cell r="F1784">
            <v>54.630483599999998</v>
          </cell>
          <cell r="G1784" t="str">
            <v>LB</v>
          </cell>
          <cell r="H1784">
            <v>43.629429799999997</v>
          </cell>
          <cell r="I1784" t="str">
            <v>LB</v>
          </cell>
          <cell r="J1784">
            <v>1244</v>
          </cell>
        </row>
        <row r="1785">
          <cell r="A1785">
            <v>96082121</v>
          </cell>
          <cell r="B1785" t="str">
            <v>CR1-7 A-FGJ-A-E-HQQE 3x230/460 60HZ</v>
          </cell>
          <cell r="C1785" t="str">
            <v>CR001</v>
          </cell>
          <cell r="D1785" t="str">
            <v>30</v>
          </cell>
          <cell r="E1785" t="str">
            <v>5700395168594</v>
          </cell>
          <cell r="F1785">
            <v>71.606057599999986</v>
          </cell>
          <cell r="G1785" t="str">
            <v>LB</v>
          </cell>
          <cell r="H1785">
            <v>60.605003799999992</v>
          </cell>
          <cell r="I1785" t="str">
            <v>LB</v>
          </cell>
          <cell r="J1785">
            <v>1774</v>
          </cell>
        </row>
        <row r="1786">
          <cell r="A1786">
            <v>98160541</v>
          </cell>
          <cell r="B1786" t="str">
            <v>CR1-7 A-FGJ-A-E-HQQE 3x230/400 50HZ</v>
          </cell>
          <cell r="C1786" t="str">
            <v>CR001</v>
          </cell>
          <cell r="D1786" t="str">
            <v>30</v>
          </cell>
          <cell r="E1786" t="str">
            <v>5710629586094</v>
          </cell>
          <cell r="F1786">
            <v>60.627049999999997</v>
          </cell>
          <cell r="G1786" t="str">
            <v>LB</v>
          </cell>
          <cell r="H1786">
            <v>54.564344999999996</v>
          </cell>
          <cell r="I1786" t="str">
            <v>LB</v>
          </cell>
          <cell r="J1786">
            <v>1736</v>
          </cell>
        </row>
        <row r="1787">
          <cell r="A1787">
            <v>96082120</v>
          </cell>
          <cell r="B1787" t="str">
            <v>CR1-7 A-FGJ-A-E-HQQE 1x115/230 60HZ</v>
          </cell>
          <cell r="C1787" t="str">
            <v>CR001</v>
          </cell>
          <cell r="D1787" t="str">
            <v>30</v>
          </cell>
          <cell r="E1787" t="str">
            <v>5700395168587</v>
          </cell>
          <cell r="F1787">
            <v>80.270214199999984</v>
          </cell>
          <cell r="G1787" t="str">
            <v>LB</v>
          </cell>
          <cell r="H1787">
            <v>69.269160400000004</v>
          </cell>
          <cell r="I1787" t="str">
            <v>LB</v>
          </cell>
          <cell r="J1787">
            <v>1811</v>
          </cell>
        </row>
        <row r="1788">
          <cell r="A1788">
            <v>96082026</v>
          </cell>
          <cell r="B1788" t="str">
            <v>CR1-7 A-B-A-V-HQQV 56C 60HZ</v>
          </cell>
          <cell r="C1788" t="str">
            <v>CR001</v>
          </cell>
          <cell r="D1788">
            <v>30</v>
          </cell>
          <cell r="E1788" t="str">
            <v>5700395167641</v>
          </cell>
          <cell r="F1788">
            <v>44.489231599999997</v>
          </cell>
          <cell r="G1788" t="str">
            <v>LB</v>
          </cell>
          <cell r="H1788">
            <v>33.488177799999995</v>
          </cell>
          <cell r="I1788" t="str">
            <v>LB</v>
          </cell>
          <cell r="J1788">
            <v>1234</v>
          </cell>
        </row>
        <row r="1789">
          <cell r="A1789">
            <v>96082046</v>
          </cell>
          <cell r="B1789" t="str">
            <v>CR1-7 A-B-A-V-HQQV 3x230/460 60HZ</v>
          </cell>
          <cell r="C1789" t="str">
            <v>CR001</v>
          </cell>
          <cell r="D1789">
            <v>30</v>
          </cell>
          <cell r="E1789" t="str">
            <v>5700395167849</v>
          </cell>
          <cell r="F1789">
            <v>61.464805599999991</v>
          </cell>
          <cell r="G1789" t="str">
            <v>LB</v>
          </cell>
          <cell r="H1789">
            <v>50.463751799999997</v>
          </cell>
          <cell r="I1789" t="str">
            <v>LB</v>
          </cell>
          <cell r="J1789">
            <v>1764</v>
          </cell>
        </row>
        <row r="1790">
          <cell r="A1790">
            <v>96082045</v>
          </cell>
          <cell r="B1790" t="str">
            <v>CR1-7 A-B-A-V-HQQV 1x115/230 60HZ</v>
          </cell>
          <cell r="C1790" t="str">
            <v>CR001</v>
          </cell>
          <cell r="D1790">
            <v>30</v>
          </cell>
          <cell r="E1790" t="str">
            <v>5700395167832</v>
          </cell>
          <cell r="F1790">
            <v>70.128962199999989</v>
          </cell>
          <cell r="G1790" t="str">
            <v>LB</v>
          </cell>
          <cell r="H1790">
            <v>59.127908399999995</v>
          </cell>
          <cell r="I1790" t="str">
            <v>LB</v>
          </cell>
          <cell r="J1790">
            <v>1801</v>
          </cell>
        </row>
        <row r="1791">
          <cell r="A1791">
            <v>96081956</v>
          </cell>
          <cell r="B1791" t="str">
            <v>CR1-7 A-B-A-E-HQQE 56C 60HZ</v>
          </cell>
          <cell r="C1791" t="str">
            <v>CR001</v>
          </cell>
          <cell r="D1791" t="str">
            <v>30</v>
          </cell>
          <cell r="E1791" t="str">
            <v>5700395166941</v>
          </cell>
          <cell r="F1791">
            <v>44.489231599999997</v>
          </cell>
          <cell r="G1791" t="str">
            <v>LB</v>
          </cell>
          <cell r="H1791">
            <v>33.488177799999995</v>
          </cell>
          <cell r="I1791" t="str">
            <v>LB</v>
          </cell>
          <cell r="J1791">
            <v>1186</v>
          </cell>
        </row>
        <row r="1792">
          <cell r="A1792">
            <v>96081976</v>
          </cell>
          <cell r="B1792" t="str">
            <v>CR1-7 A-B-A-E-HQQE 3x230/460 60HZ</v>
          </cell>
          <cell r="C1792" t="str">
            <v>CR001</v>
          </cell>
          <cell r="D1792" t="str">
            <v>30</v>
          </cell>
          <cell r="E1792" t="str">
            <v>5700395167146</v>
          </cell>
          <cell r="F1792">
            <v>61.464805599999991</v>
          </cell>
          <cell r="G1792" t="str">
            <v>LB</v>
          </cell>
          <cell r="H1792">
            <v>50.463751799999997</v>
          </cell>
          <cell r="I1792" t="str">
            <v>LB</v>
          </cell>
          <cell r="J1792">
            <v>1716</v>
          </cell>
        </row>
        <row r="1793">
          <cell r="A1793">
            <v>96081975</v>
          </cell>
          <cell r="B1793" t="str">
            <v>CR1-7 A-B-A-E-HQQE 1x115/230 60HZ</v>
          </cell>
          <cell r="C1793" t="str">
            <v>CR001</v>
          </cell>
          <cell r="D1793" t="str">
            <v>30</v>
          </cell>
          <cell r="E1793" t="str">
            <v>5700395167139</v>
          </cell>
          <cell r="F1793">
            <v>70.128962199999989</v>
          </cell>
          <cell r="G1793" t="str">
            <v>LB</v>
          </cell>
          <cell r="H1793">
            <v>59.127908399999995</v>
          </cell>
          <cell r="I1793" t="str">
            <v>LB</v>
          </cell>
          <cell r="J1793">
            <v>1753</v>
          </cell>
        </row>
        <row r="1794">
          <cell r="A1794">
            <v>98160508</v>
          </cell>
          <cell r="B1794" t="str">
            <v>CR1-7 A-A-A-V-HQQV 3x230/400 50HZ</v>
          </cell>
          <cell r="C1794" t="str">
            <v>CR001</v>
          </cell>
          <cell r="D1794" t="str">
            <v>30</v>
          </cell>
          <cell r="E1794" t="str">
            <v>5710629585769</v>
          </cell>
          <cell r="F1794">
            <v>50.485797999999996</v>
          </cell>
          <cell r="G1794" t="str">
            <v>LB</v>
          </cell>
          <cell r="H1794">
            <v>44.423092999999994</v>
          </cell>
          <cell r="I1794" t="str">
            <v>LB</v>
          </cell>
          <cell r="J1794">
            <v>1725</v>
          </cell>
        </row>
        <row r="1795">
          <cell r="A1795">
            <v>98160507</v>
          </cell>
          <cell r="B1795" t="str">
            <v>CR1-7 A-A-A-E-HQQE 3x230/400 50HZ</v>
          </cell>
          <cell r="C1795" t="str">
            <v>CR001</v>
          </cell>
          <cell r="D1795" t="str">
            <v>30</v>
          </cell>
          <cell r="E1795" t="str">
            <v>5710629585752</v>
          </cell>
          <cell r="F1795">
            <v>50.485797999999996</v>
          </cell>
          <cell r="G1795" t="str">
            <v>LB</v>
          </cell>
          <cell r="H1795">
            <v>44.423092999999994</v>
          </cell>
          <cell r="I1795" t="str">
            <v>LB</v>
          </cell>
          <cell r="J1795">
            <v>1677</v>
          </cell>
        </row>
        <row r="1796">
          <cell r="A1796">
            <v>96082190</v>
          </cell>
          <cell r="B1796" t="str">
            <v>CR1-6 A-FGJ-A-V-HQQV 56C 60HZ</v>
          </cell>
          <cell r="C1796" t="str">
            <v>CR001</v>
          </cell>
          <cell r="D1796">
            <v>30</v>
          </cell>
          <cell r="E1796" t="str">
            <v>5700395169287</v>
          </cell>
          <cell r="F1796">
            <v>53.748635599999993</v>
          </cell>
          <cell r="G1796" t="str">
            <v>LB</v>
          </cell>
          <cell r="H1796">
            <v>42.747581799999999</v>
          </cell>
          <cell r="I1796" t="str">
            <v>LB</v>
          </cell>
          <cell r="J1796">
            <v>1226</v>
          </cell>
        </row>
        <row r="1797">
          <cell r="A1797">
            <v>96082214</v>
          </cell>
          <cell r="B1797" t="str">
            <v>CR1-6 A-FGJ-A-V-HQQV 3x230/460 60HZ</v>
          </cell>
          <cell r="C1797" t="str">
            <v>CR001</v>
          </cell>
          <cell r="D1797">
            <v>30</v>
          </cell>
          <cell r="E1797" t="str">
            <v>5700395169522</v>
          </cell>
          <cell r="F1797">
            <v>70.724209599999995</v>
          </cell>
          <cell r="G1797" t="str">
            <v>LB</v>
          </cell>
          <cell r="H1797">
            <v>59.723155799999994</v>
          </cell>
          <cell r="I1797" t="str">
            <v>LB</v>
          </cell>
          <cell r="J1797">
            <v>1756</v>
          </cell>
        </row>
        <row r="1798">
          <cell r="A1798">
            <v>98160540</v>
          </cell>
          <cell r="B1798" t="str">
            <v>CR1-6 A-FGJ-A-V-HQQV 3x230/400 50HZ</v>
          </cell>
          <cell r="C1798" t="str">
            <v>CR001</v>
          </cell>
          <cell r="D1798" t="str">
            <v>30</v>
          </cell>
          <cell r="E1798" t="str">
            <v>5710629586087</v>
          </cell>
          <cell r="F1798">
            <v>59.745201999999999</v>
          </cell>
          <cell r="G1798" t="str">
            <v>LB</v>
          </cell>
          <cell r="H1798">
            <v>53.682496999999998</v>
          </cell>
          <cell r="I1798" t="str">
            <v>LB</v>
          </cell>
          <cell r="J1798">
            <v>1717</v>
          </cell>
        </row>
        <row r="1799">
          <cell r="A1799">
            <v>96082213</v>
          </cell>
          <cell r="B1799" t="str">
            <v>CR1-6 A-FGJ-A-V-HQQV 1x115/230 60HZ</v>
          </cell>
          <cell r="C1799" t="str">
            <v>CR001</v>
          </cell>
          <cell r="D1799">
            <v>30</v>
          </cell>
          <cell r="E1799" t="str">
            <v>5700395169515</v>
          </cell>
          <cell r="F1799">
            <v>79.388366199999993</v>
          </cell>
          <cell r="G1799" t="str">
            <v>LB</v>
          </cell>
          <cell r="H1799">
            <v>68.387312399999999</v>
          </cell>
          <cell r="I1799" t="str">
            <v>LB</v>
          </cell>
          <cell r="J1799">
            <v>1793</v>
          </cell>
        </row>
        <row r="1800">
          <cell r="A1800">
            <v>96082095</v>
          </cell>
          <cell r="B1800" t="str">
            <v>CR1-6 A-FGJ-A-E-HQQE 56C 60HZ</v>
          </cell>
          <cell r="C1800" t="str">
            <v>CR001</v>
          </cell>
          <cell r="D1800">
            <v>30</v>
          </cell>
          <cell r="E1800" t="str">
            <v>5700395168334</v>
          </cell>
          <cell r="F1800">
            <v>53.748635599999993</v>
          </cell>
          <cell r="G1800" t="str">
            <v>LB</v>
          </cell>
          <cell r="H1800">
            <v>42.747581799999999</v>
          </cell>
          <cell r="I1800" t="str">
            <v>LB</v>
          </cell>
          <cell r="J1800">
            <v>1178</v>
          </cell>
        </row>
        <row r="1801">
          <cell r="A1801">
            <v>96082119</v>
          </cell>
          <cell r="B1801" t="str">
            <v>CR1-6 A-FGJ-A-E-HQQE 3x230/460 60HZ</v>
          </cell>
          <cell r="C1801" t="str">
            <v>CR001</v>
          </cell>
          <cell r="D1801" t="str">
            <v>30</v>
          </cell>
          <cell r="E1801" t="str">
            <v>5700395168570</v>
          </cell>
          <cell r="F1801">
            <v>70.724209599999995</v>
          </cell>
          <cell r="G1801" t="str">
            <v>LB</v>
          </cell>
          <cell r="H1801">
            <v>59.723155799999994</v>
          </cell>
          <cell r="I1801" t="str">
            <v>LB</v>
          </cell>
          <cell r="J1801">
            <v>1708</v>
          </cell>
        </row>
        <row r="1802">
          <cell r="A1802">
            <v>98160539</v>
          </cell>
          <cell r="B1802" t="str">
            <v>CR1-6 A-FGJ-A-E-HQQE 3x230/400 50HZ</v>
          </cell>
          <cell r="C1802" t="str">
            <v>CR001</v>
          </cell>
          <cell r="D1802" t="str">
            <v>30</v>
          </cell>
          <cell r="E1802" t="str">
            <v>5710629586070</v>
          </cell>
          <cell r="F1802">
            <v>59.745201999999999</v>
          </cell>
          <cell r="G1802" t="str">
            <v>LB</v>
          </cell>
          <cell r="H1802">
            <v>53.682496999999998</v>
          </cell>
          <cell r="I1802" t="str">
            <v>LB</v>
          </cell>
          <cell r="J1802">
            <v>1669</v>
          </cell>
        </row>
        <row r="1803">
          <cell r="A1803">
            <v>96082118</v>
          </cell>
          <cell r="B1803" t="str">
            <v>CR1-6 A-FGJ-A-E-HQQE 1x115/230 60HZ</v>
          </cell>
          <cell r="C1803" t="str">
            <v>CR001</v>
          </cell>
          <cell r="D1803" t="str">
            <v>30</v>
          </cell>
          <cell r="E1803" t="str">
            <v>5700395168563</v>
          </cell>
          <cell r="F1803">
            <v>79.388366199999993</v>
          </cell>
          <cell r="G1803" t="str">
            <v>LB</v>
          </cell>
          <cell r="H1803">
            <v>68.387312399999999</v>
          </cell>
          <cell r="I1803" t="str">
            <v>LB</v>
          </cell>
          <cell r="J1803">
            <v>1745</v>
          </cell>
        </row>
        <row r="1804">
          <cell r="A1804">
            <v>96082025</v>
          </cell>
          <cell r="B1804" t="str">
            <v>CR1-6 A-B-A-V-HQQV 56C 60HZ</v>
          </cell>
          <cell r="C1804" t="str">
            <v>CR001</v>
          </cell>
          <cell r="D1804">
            <v>30</v>
          </cell>
          <cell r="E1804" t="str">
            <v>5700395167634</v>
          </cell>
          <cell r="F1804">
            <v>43.607383599999999</v>
          </cell>
          <cell r="G1804" t="str">
            <v>LB</v>
          </cell>
          <cell r="H1804">
            <v>32.606329799999997</v>
          </cell>
          <cell r="I1804" t="str">
            <v>LB</v>
          </cell>
          <cell r="J1804">
            <v>1166</v>
          </cell>
        </row>
        <row r="1805">
          <cell r="A1805">
            <v>96082044</v>
          </cell>
          <cell r="B1805" t="str">
            <v>CR1-6 A-B-A-V-HQQV 3x230/460 60HZ</v>
          </cell>
          <cell r="C1805" t="str">
            <v>CR001</v>
          </cell>
          <cell r="D1805" t="str">
            <v>30</v>
          </cell>
          <cell r="E1805" t="str">
            <v>5700395167825</v>
          </cell>
          <cell r="F1805">
            <v>60.582957599999993</v>
          </cell>
          <cell r="G1805" t="str">
            <v>LB</v>
          </cell>
          <cell r="H1805">
            <v>49.581903799999992</v>
          </cell>
          <cell r="I1805" t="str">
            <v>LB</v>
          </cell>
          <cell r="J1805">
            <v>1696</v>
          </cell>
        </row>
        <row r="1806">
          <cell r="A1806">
            <v>96082043</v>
          </cell>
          <cell r="B1806" t="str">
            <v>CR1-6 A-B-A-V-HQQV 1x115/230 60HZ</v>
          </cell>
          <cell r="C1806" t="str">
            <v>CR001</v>
          </cell>
          <cell r="D1806">
            <v>30</v>
          </cell>
          <cell r="E1806" t="str">
            <v>5700395167818</v>
          </cell>
          <cell r="F1806">
            <v>69.247114199999999</v>
          </cell>
          <cell r="G1806" t="str">
            <v>LB</v>
          </cell>
          <cell r="H1806">
            <v>58.246060399999998</v>
          </cell>
          <cell r="I1806" t="str">
            <v>LB</v>
          </cell>
          <cell r="J1806">
            <v>1733</v>
          </cell>
        </row>
        <row r="1807">
          <cell r="A1807">
            <v>96081955</v>
          </cell>
          <cell r="B1807" t="str">
            <v>CR1-6 A-B-A-E-HQQE 56C 60HZ</v>
          </cell>
          <cell r="C1807" t="str">
            <v>CR001</v>
          </cell>
          <cell r="D1807">
            <v>30</v>
          </cell>
          <cell r="E1807" t="str">
            <v>5700395166934</v>
          </cell>
          <cell r="F1807">
            <v>43.607383599999999</v>
          </cell>
          <cell r="G1807" t="str">
            <v>LB</v>
          </cell>
          <cell r="H1807">
            <v>32.606329799999997</v>
          </cell>
          <cell r="I1807" t="str">
            <v>LB</v>
          </cell>
          <cell r="J1807">
            <v>1118</v>
          </cell>
        </row>
        <row r="1808">
          <cell r="A1808">
            <v>96081974</v>
          </cell>
          <cell r="B1808" t="str">
            <v>CR1-6 A-B-A-E-HQQE 3x230/460 60HZ</v>
          </cell>
          <cell r="C1808" t="str">
            <v>CR001</v>
          </cell>
          <cell r="D1808" t="str">
            <v>30</v>
          </cell>
          <cell r="E1808" t="str">
            <v>5700395167122</v>
          </cell>
          <cell r="F1808">
            <v>60.582957599999993</v>
          </cell>
          <cell r="G1808" t="str">
            <v>LB</v>
          </cell>
          <cell r="H1808">
            <v>49.581903799999992</v>
          </cell>
          <cell r="I1808" t="str">
            <v>LB</v>
          </cell>
          <cell r="J1808">
            <v>1648</v>
          </cell>
        </row>
        <row r="1809">
          <cell r="A1809">
            <v>96081973</v>
          </cell>
          <cell r="B1809" t="str">
            <v>CR1-6 A-B-A-E-HQQE 1x115/230 60HZ</v>
          </cell>
          <cell r="C1809" t="str">
            <v>CR001</v>
          </cell>
          <cell r="D1809" t="str">
            <v>30</v>
          </cell>
          <cell r="E1809" t="str">
            <v>5700395167115</v>
          </cell>
          <cell r="F1809">
            <v>69.247114199999999</v>
          </cell>
          <cell r="G1809" t="str">
            <v>LB</v>
          </cell>
          <cell r="H1809">
            <v>58.246060399999998</v>
          </cell>
          <cell r="I1809" t="str">
            <v>LB</v>
          </cell>
          <cell r="J1809">
            <v>1685</v>
          </cell>
        </row>
        <row r="1810">
          <cell r="A1810">
            <v>98160506</v>
          </cell>
          <cell r="B1810" t="str">
            <v>CR1-6 A-A-A-V-HQQV 3x230/400 50HZ</v>
          </cell>
          <cell r="C1810" t="str">
            <v>CR001</v>
          </cell>
          <cell r="D1810" t="str">
            <v>30</v>
          </cell>
          <cell r="E1810" t="str">
            <v>5710629585745</v>
          </cell>
          <cell r="F1810">
            <v>49.383487999999993</v>
          </cell>
          <cell r="G1810" t="str">
            <v>LB</v>
          </cell>
          <cell r="H1810">
            <v>43.541244999999996</v>
          </cell>
          <cell r="I1810" t="str">
            <v>LB</v>
          </cell>
          <cell r="J1810">
            <v>1657</v>
          </cell>
        </row>
        <row r="1811">
          <cell r="A1811">
            <v>98160505</v>
          </cell>
          <cell r="B1811" t="str">
            <v>CR1-6 A-A-A-E-HQQE 3x230/400 50HZ</v>
          </cell>
          <cell r="C1811" t="str">
            <v>CR001</v>
          </cell>
          <cell r="D1811" t="str">
            <v>30</v>
          </cell>
          <cell r="E1811" t="str">
            <v>5710629585738</v>
          </cell>
          <cell r="F1811">
            <v>49.383487999999993</v>
          </cell>
          <cell r="G1811" t="str">
            <v>LB</v>
          </cell>
          <cell r="H1811">
            <v>43.541244999999996</v>
          </cell>
          <cell r="I1811" t="str">
            <v>LB</v>
          </cell>
          <cell r="J1811">
            <v>1609</v>
          </cell>
        </row>
        <row r="1812">
          <cell r="A1812">
            <v>98161522</v>
          </cell>
          <cell r="B1812" t="str">
            <v>CR15-17 A-GJ-A-V-HQQV 3x230/400 50 HZ</v>
          </cell>
          <cell r="C1812" t="str">
            <v>CR015</v>
          </cell>
          <cell r="D1812" t="str">
            <v>30</v>
          </cell>
          <cell r="E1812" t="str">
            <v>5710629595454</v>
          </cell>
          <cell r="F1812">
            <v>451.94709999999998</v>
          </cell>
          <cell r="G1812" t="str">
            <v>LB</v>
          </cell>
          <cell r="H1812">
            <v>383.60387999999995</v>
          </cell>
          <cell r="I1812" t="str">
            <v>LB</v>
          </cell>
          <cell r="J1812">
            <v>10800</v>
          </cell>
        </row>
        <row r="1813">
          <cell r="A1813">
            <v>98161521</v>
          </cell>
          <cell r="B1813" t="str">
            <v>CR15-17 A-GJ-A-E-HQQE 3x230/400 50 HZ</v>
          </cell>
          <cell r="C1813" t="str">
            <v>CR015</v>
          </cell>
          <cell r="D1813" t="str">
            <v>30</v>
          </cell>
          <cell r="E1813" t="str">
            <v>5710629595447</v>
          </cell>
          <cell r="F1813">
            <v>451.94709999999998</v>
          </cell>
          <cell r="G1813" t="str">
            <v>LB</v>
          </cell>
          <cell r="H1813">
            <v>383.60387999999995</v>
          </cell>
          <cell r="I1813" t="str">
            <v>LB</v>
          </cell>
          <cell r="J1813">
            <v>10736</v>
          </cell>
        </row>
        <row r="1814">
          <cell r="A1814">
            <v>98161520</v>
          </cell>
          <cell r="B1814" t="str">
            <v>CR15-14 A-GJ-A-V-HQQV 3x230/400 50 HZ</v>
          </cell>
          <cell r="C1814" t="str">
            <v>CR015</v>
          </cell>
          <cell r="D1814" t="str">
            <v>30</v>
          </cell>
          <cell r="E1814" t="str">
            <v>5710629595430</v>
          </cell>
          <cell r="F1814">
            <v>414.46855999999997</v>
          </cell>
          <cell r="G1814" t="str">
            <v>LB</v>
          </cell>
          <cell r="H1814">
            <v>346.12533999999999</v>
          </cell>
          <cell r="I1814" t="str">
            <v>LB</v>
          </cell>
          <cell r="J1814">
            <v>9571</v>
          </cell>
        </row>
        <row r="1815">
          <cell r="A1815">
            <v>98161519</v>
          </cell>
          <cell r="B1815" t="str">
            <v>CR15-14 A-GJ-A-E-HQQE 3x230/400 50 HZ</v>
          </cell>
          <cell r="C1815" t="str">
            <v>CR015</v>
          </cell>
          <cell r="D1815" t="str">
            <v>30</v>
          </cell>
          <cell r="E1815" t="str">
            <v>5710629595423</v>
          </cell>
          <cell r="F1815">
            <v>414.46855999999997</v>
          </cell>
          <cell r="G1815" t="str">
            <v>LB</v>
          </cell>
          <cell r="H1815">
            <v>346.12533999999999</v>
          </cell>
          <cell r="I1815" t="str">
            <v>LB</v>
          </cell>
          <cell r="J1815">
            <v>9507</v>
          </cell>
        </row>
        <row r="1816">
          <cell r="A1816">
            <v>96621673</v>
          </cell>
          <cell r="B1816" t="str">
            <v>CR15-12 K-GJ-A-E-HQQE 3x230/460 60 HZ</v>
          </cell>
          <cell r="C1816" t="str">
            <v>CR015</v>
          </cell>
          <cell r="D1816" t="str">
            <v>3L</v>
          </cell>
          <cell r="E1816" t="str">
            <v>5700834982002</v>
          </cell>
          <cell r="F1816">
            <v>604.06587999999999</v>
          </cell>
          <cell r="G1816" t="str">
            <v>LB</v>
          </cell>
          <cell r="H1816">
            <v>489.42563999999993</v>
          </cell>
          <cell r="I1816" t="str">
            <v>LB</v>
          </cell>
          <cell r="J1816">
            <v>10879</v>
          </cell>
        </row>
        <row r="1817">
          <cell r="A1817">
            <v>96523762</v>
          </cell>
          <cell r="B1817" t="str">
            <v>CR15-12 A-GJ-A-V-HQQV 3x230/460 60 HZ</v>
          </cell>
          <cell r="C1817" t="str">
            <v>CR015</v>
          </cell>
          <cell r="D1817" t="str">
            <v>30</v>
          </cell>
          <cell r="E1817" t="str">
            <v>5700396910734</v>
          </cell>
          <cell r="F1817">
            <v>604.06587999999999</v>
          </cell>
          <cell r="G1817" t="str">
            <v>LB</v>
          </cell>
          <cell r="H1817">
            <v>489.42563999999993</v>
          </cell>
          <cell r="I1817" t="str">
            <v>LB</v>
          </cell>
          <cell r="J1817">
            <v>10463</v>
          </cell>
        </row>
        <row r="1818">
          <cell r="A1818">
            <v>96524122</v>
          </cell>
          <cell r="B1818" t="str">
            <v>CR15-12 A-GJ-A-V-HQQV 3x230/460 60 HZ</v>
          </cell>
          <cell r="C1818" t="str">
            <v>CR015</v>
          </cell>
          <cell r="D1818" t="str">
            <v>30</v>
          </cell>
          <cell r="E1818" t="str">
            <v>5700396917931</v>
          </cell>
          <cell r="F1818">
            <v>471.78867999999994</v>
          </cell>
          <cell r="G1818" t="str">
            <v>LB</v>
          </cell>
          <cell r="H1818">
            <v>343.92071999999996</v>
          </cell>
          <cell r="I1818" t="str">
            <v>LB</v>
          </cell>
          <cell r="J1818">
            <v>10197</v>
          </cell>
        </row>
        <row r="1819">
          <cell r="A1819">
            <v>98161518</v>
          </cell>
          <cell r="B1819" t="str">
            <v>CR15-12 A-GJ-A-V-HQQV 3x230/400 50 HZ</v>
          </cell>
          <cell r="C1819" t="str">
            <v>CR015</v>
          </cell>
          <cell r="D1819" t="str">
            <v>30</v>
          </cell>
          <cell r="E1819" t="str">
            <v>5710629595416</v>
          </cell>
          <cell r="F1819">
            <v>401.24083999999999</v>
          </cell>
          <cell r="G1819" t="str">
            <v>LB</v>
          </cell>
          <cell r="H1819">
            <v>337.30685999999997</v>
          </cell>
          <cell r="I1819" t="str">
            <v>LB</v>
          </cell>
          <cell r="J1819">
            <v>9195</v>
          </cell>
        </row>
        <row r="1820">
          <cell r="A1820">
            <v>96126935</v>
          </cell>
          <cell r="B1820" t="str">
            <v>CR15-12 A-GJ-A-V-HQQV 284/286TC 60 HZ</v>
          </cell>
          <cell r="C1820" t="str">
            <v>CR015</v>
          </cell>
          <cell r="D1820" t="str">
            <v>30</v>
          </cell>
          <cell r="E1820" t="str">
            <v>5700397000625</v>
          </cell>
          <cell r="F1820">
            <v>246.91743999999997</v>
          </cell>
          <cell r="G1820" t="str">
            <v>LB</v>
          </cell>
          <cell r="H1820">
            <v>132.27719999999999</v>
          </cell>
          <cell r="I1820" t="str">
            <v>LB</v>
          </cell>
          <cell r="J1820">
            <v>6339</v>
          </cell>
        </row>
        <row r="1821">
          <cell r="A1821">
            <v>96523761</v>
          </cell>
          <cell r="B1821" t="str">
            <v>CR15-12 A-GJ-A-E-HQQE 3x230/460 60 HZ</v>
          </cell>
          <cell r="C1821" t="str">
            <v>CR015</v>
          </cell>
          <cell r="D1821" t="str">
            <v>30</v>
          </cell>
          <cell r="E1821" t="str">
            <v>5700396910710</v>
          </cell>
          <cell r="F1821">
            <v>604.06587999999999</v>
          </cell>
          <cell r="G1821" t="str">
            <v>LB</v>
          </cell>
          <cell r="H1821">
            <v>489.42563999999993</v>
          </cell>
          <cell r="I1821" t="str">
            <v>LB</v>
          </cell>
          <cell r="J1821">
            <v>10396</v>
          </cell>
        </row>
        <row r="1822">
          <cell r="A1822">
            <v>96524121</v>
          </cell>
          <cell r="B1822" t="str">
            <v>CR15-12 A-GJ-A-E-HQQE 3x230/460 60 HZ</v>
          </cell>
          <cell r="C1822" t="str">
            <v>CR015</v>
          </cell>
          <cell r="D1822" t="str">
            <v>30</v>
          </cell>
          <cell r="E1822" t="str">
            <v>5700396917917</v>
          </cell>
          <cell r="F1822">
            <v>471.78867999999994</v>
          </cell>
          <cell r="G1822" t="str">
            <v>LB</v>
          </cell>
          <cell r="H1822">
            <v>343.92071999999996</v>
          </cell>
          <cell r="I1822" t="str">
            <v>LB</v>
          </cell>
          <cell r="J1822">
            <v>10130</v>
          </cell>
        </row>
        <row r="1823">
          <cell r="A1823">
            <v>98161517</v>
          </cell>
          <cell r="B1823" t="str">
            <v>CR15-12 A-GJ-A-E-HQQE 3x230/400 50 HZ</v>
          </cell>
          <cell r="C1823" t="str">
            <v>CR015</v>
          </cell>
          <cell r="D1823" t="str">
            <v>30</v>
          </cell>
          <cell r="E1823" t="str">
            <v>5710629595409</v>
          </cell>
          <cell r="F1823">
            <v>401.24083999999999</v>
          </cell>
          <cell r="G1823" t="str">
            <v>LB</v>
          </cell>
          <cell r="H1823">
            <v>337.30685999999997</v>
          </cell>
          <cell r="I1823" t="str">
            <v>LB</v>
          </cell>
          <cell r="J1823">
            <v>9131</v>
          </cell>
        </row>
        <row r="1824">
          <cell r="A1824">
            <v>96126919</v>
          </cell>
          <cell r="B1824" t="str">
            <v>CR15-12 A-GJ-A-E-HQQE 284/286TC 60 HZ</v>
          </cell>
          <cell r="C1824" t="str">
            <v>CR015</v>
          </cell>
          <cell r="D1824" t="str">
            <v>30</v>
          </cell>
          <cell r="E1824" t="str">
            <v>5700397000328</v>
          </cell>
          <cell r="F1824">
            <v>246.91743999999997</v>
          </cell>
          <cell r="G1824" t="str">
            <v>LB</v>
          </cell>
          <cell r="H1824">
            <v>132.27719999999999</v>
          </cell>
          <cell r="I1824" t="str">
            <v>LB</v>
          </cell>
          <cell r="J1824">
            <v>6272</v>
          </cell>
        </row>
        <row r="1825">
          <cell r="A1825">
            <v>97786838</v>
          </cell>
          <cell r="B1825" t="str">
            <v>CR15-10 K-GJ-A-E-HQQE 3x230/460 60 HZ</v>
          </cell>
          <cell r="C1825" t="str">
            <v>CR015</v>
          </cell>
          <cell r="D1825" t="str">
            <v>3L</v>
          </cell>
          <cell r="E1825" t="str">
            <v>5710624712085</v>
          </cell>
          <cell r="F1825">
            <v>542.33651999999995</v>
          </cell>
          <cell r="G1825" t="str">
            <v>LB</v>
          </cell>
          <cell r="H1825">
            <v>427.69627999999994</v>
          </cell>
          <cell r="I1825" t="str">
            <v>LB</v>
          </cell>
          <cell r="J1825">
            <v>9354</v>
          </cell>
        </row>
        <row r="1826">
          <cell r="A1826">
            <v>96523637</v>
          </cell>
          <cell r="B1826" t="str">
            <v>CR15-10 A-GJ-A-V-HQQV 3x230/460 60 HZ</v>
          </cell>
          <cell r="C1826" t="str">
            <v>CR015</v>
          </cell>
          <cell r="D1826" t="str">
            <v>30</v>
          </cell>
          <cell r="E1826" t="str">
            <v>5700396908687</v>
          </cell>
          <cell r="F1826">
            <v>542.33651999999995</v>
          </cell>
          <cell r="G1826" t="str">
            <v>LB</v>
          </cell>
          <cell r="H1826">
            <v>427.69627999999994</v>
          </cell>
          <cell r="I1826" t="str">
            <v>LB</v>
          </cell>
          <cell r="J1826">
            <v>8938</v>
          </cell>
        </row>
        <row r="1827">
          <cell r="A1827">
            <v>96523411</v>
          </cell>
          <cell r="B1827" t="str">
            <v>CR15-10 A-GJ-A-V-HQQV 3x230/460 60 HZ</v>
          </cell>
          <cell r="C1827" t="str">
            <v>CR015</v>
          </cell>
          <cell r="D1827" t="str">
            <v>30</v>
          </cell>
          <cell r="E1827" t="str">
            <v>5700396904344</v>
          </cell>
          <cell r="F1827">
            <v>460.76557999999994</v>
          </cell>
          <cell r="G1827" t="str">
            <v>LB</v>
          </cell>
          <cell r="H1827">
            <v>348.32995999999997</v>
          </cell>
          <cell r="I1827" t="str">
            <v>LB</v>
          </cell>
          <cell r="J1827">
            <v>8644</v>
          </cell>
        </row>
        <row r="1828">
          <cell r="A1828">
            <v>98161516</v>
          </cell>
          <cell r="B1828" t="str">
            <v>CR15-10 A-GJ-A-V-HQQV 3x230/400 50 HZ</v>
          </cell>
          <cell r="C1828" t="str">
            <v>CR015</v>
          </cell>
          <cell r="D1828" t="str">
            <v>30</v>
          </cell>
          <cell r="E1828" t="str">
            <v>5710629595393</v>
          </cell>
          <cell r="F1828">
            <v>390.21773999999999</v>
          </cell>
          <cell r="G1828" t="str">
            <v>LB</v>
          </cell>
          <cell r="H1828">
            <v>328.48837999999995</v>
          </cell>
          <cell r="I1828" t="str">
            <v>LB</v>
          </cell>
          <cell r="J1828">
            <v>8447</v>
          </cell>
        </row>
        <row r="1829">
          <cell r="A1829">
            <v>96126934</v>
          </cell>
          <cell r="B1829" t="str">
            <v>CR15-10 A-GJ-A-V-HQQV 254/256TC 60 HZ</v>
          </cell>
          <cell r="C1829" t="str">
            <v>CR015</v>
          </cell>
          <cell r="D1829" t="str">
            <v>30</v>
          </cell>
          <cell r="E1829" t="str">
            <v>5700397000618</v>
          </cell>
          <cell r="F1829">
            <v>240.30357999999998</v>
          </cell>
          <cell r="G1829" t="str">
            <v>LB</v>
          </cell>
          <cell r="H1829">
            <v>125.66333999999999</v>
          </cell>
          <cell r="I1829" t="str">
            <v>LB</v>
          </cell>
          <cell r="J1829">
            <v>5591</v>
          </cell>
        </row>
        <row r="1830">
          <cell r="A1830">
            <v>96523621</v>
          </cell>
          <cell r="B1830" t="str">
            <v>CR15-10 A-GJ-A-E-HQQE 3x230/460 60 HZ</v>
          </cell>
          <cell r="C1830" t="str">
            <v>CR015</v>
          </cell>
          <cell r="D1830" t="str">
            <v>30</v>
          </cell>
          <cell r="E1830" t="str">
            <v>5700396908380</v>
          </cell>
          <cell r="F1830">
            <v>542.33651999999995</v>
          </cell>
          <cell r="G1830" t="str">
            <v>LB</v>
          </cell>
          <cell r="H1830">
            <v>427.69627999999994</v>
          </cell>
          <cell r="I1830" t="str">
            <v>LB</v>
          </cell>
          <cell r="J1830">
            <v>8871</v>
          </cell>
        </row>
        <row r="1831">
          <cell r="A1831">
            <v>96523395</v>
          </cell>
          <cell r="B1831" t="str">
            <v>CR15-10 A-GJ-A-E-HQQE 3x230/460 60 HZ</v>
          </cell>
          <cell r="C1831" t="str">
            <v>CR015</v>
          </cell>
          <cell r="D1831" t="str">
            <v>30</v>
          </cell>
          <cell r="E1831" t="str">
            <v>5700396904047</v>
          </cell>
          <cell r="F1831">
            <v>460.76557999999994</v>
          </cell>
          <cell r="G1831" t="str">
            <v>LB</v>
          </cell>
          <cell r="H1831">
            <v>348.32995999999997</v>
          </cell>
          <cell r="I1831" t="str">
            <v>LB</v>
          </cell>
          <cell r="J1831">
            <v>8577</v>
          </cell>
        </row>
        <row r="1832">
          <cell r="A1832">
            <v>98161515</v>
          </cell>
          <cell r="B1832" t="str">
            <v>CR15-10 A-GJ-A-E-HQQE 3x230/400 50 HZ</v>
          </cell>
          <cell r="C1832" t="str">
            <v>CR015</v>
          </cell>
          <cell r="D1832" t="str">
            <v>30</v>
          </cell>
          <cell r="E1832" t="str">
            <v>5710629595386</v>
          </cell>
          <cell r="F1832">
            <v>390.21773999999999</v>
          </cell>
          <cell r="G1832" t="str">
            <v>LB</v>
          </cell>
          <cell r="H1832">
            <v>328.48837999999995</v>
          </cell>
          <cell r="I1832" t="str">
            <v>LB</v>
          </cell>
          <cell r="J1832">
            <v>8383</v>
          </cell>
        </row>
        <row r="1833">
          <cell r="A1833">
            <v>96126918</v>
          </cell>
          <cell r="B1833" t="str">
            <v>CR15-10 A-GJ-A-E-HQQE 254/256TC 60 HZ</v>
          </cell>
          <cell r="C1833" t="str">
            <v>CR015</v>
          </cell>
          <cell r="D1833" t="str">
            <v>30</v>
          </cell>
          <cell r="E1833" t="str">
            <v>5700397000311</v>
          </cell>
          <cell r="F1833">
            <v>240.30357999999998</v>
          </cell>
          <cell r="G1833" t="str">
            <v>LB</v>
          </cell>
          <cell r="H1833">
            <v>125.66333999999999</v>
          </cell>
          <cell r="I1833" t="str">
            <v>LB</v>
          </cell>
          <cell r="J1833">
            <v>5524</v>
          </cell>
        </row>
        <row r="1834">
          <cell r="A1834">
            <v>97786837</v>
          </cell>
          <cell r="B1834" t="str">
            <v>CR15-09 K-GJ-A-E-HQQE 3x230/460 60 HZ</v>
          </cell>
          <cell r="C1834" t="str">
            <v>CR015</v>
          </cell>
          <cell r="D1834" t="str">
            <v>3L</v>
          </cell>
          <cell r="E1834" t="str">
            <v>5710624712054</v>
          </cell>
          <cell r="F1834">
            <v>537.92728</v>
          </cell>
          <cell r="G1834" t="str">
            <v>LB</v>
          </cell>
          <cell r="H1834">
            <v>423.28703999999993</v>
          </cell>
          <cell r="I1834" t="str">
            <v>LB</v>
          </cell>
          <cell r="J1834">
            <v>8906</v>
          </cell>
        </row>
        <row r="1835">
          <cell r="A1835">
            <v>97760170</v>
          </cell>
          <cell r="B1835" t="str">
            <v>CR15-09 A-GJ-A-V-HQQV 3x230/460 60 HZ</v>
          </cell>
          <cell r="C1835" t="str">
            <v>CR015</v>
          </cell>
          <cell r="D1835" t="str">
            <v>30</v>
          </cell>
          <cell r="E1835" t="str">
            <v>5710623892078</v>
          </cell>
          <cell r="F1835">
            <v>537.92728</v>
          </cell>
          <cell r="G1835" t="str">
            <v>LB</v>
          </cell>
          <cell r="H1835">
            <v>423.28703999999993</v>
          </cell>
          <cell r="I1835" t="str">
            <v>LB</v>
          </cell>
          <cell r="J1835">
            <v>8490</v>
          </cell>
        </row>
        <row r="1836">
          <cell r="A1836">
            <v>97760167</v>
          </cell>
          <cell r="B1836" t="str">
            <v>CR15-09 A-GJ-A-V-HQQV 3x230/460 60 HZ</v>
          </cell>
          <cell r="C1836" t="str">
            <v>CR015</v>
          </cell>
          <cell r="D1836" t="str">
            <v>30</v>
          </cell>
          <cell r="E1836" t="str">
            <v>5710623892009</v>
          </cell>
          <cell r="F1836">
            <v>456.35633999999993</v>
          </cell>
          <cell r="G1836" t="str">
            <v>LB</v>
          </cell>
          <cell r="H1836">
            <v>343.92071999999996</v>
          </cell>
          <cell r="I1836" t="str">
            <v>LB</v>
          </cell>
          <cell r="J1836">
            <v>8196</v>
          </cell>
        </row>
        <row r="1837">
          <cell r="A1837">
            <v>98161514</v>
          </cell>
          <cell r="B1837" t="str">
            <v>CR15-09 A-GJ-A-V-HQQV 3x230/400 50 HZ</v>
          </cell>
          <cell r="C1837" t="str">
            <v>CR015</v>
          </cell>
          <cell r="D1837" t="str">
            <v>30</v>
          </cell>
          <cell r="E1837" t="str">
            <v>5710629595379</v>
          </cell>
          <cell r="F1837">
            <v>284.39597999999995</v>
          </cell>
          <cell r="G1837" t="str">
            <v>LB</v>
          </cell>
          <cell r="H1837">
            <v>235.89433999999997</v>
          </cell>
          <cell r="I1837" t="str">
            <v>LB</v>
          </cell>
          <cell r="J1837">
            <v>7175</v>
          </cell>
        </row>
        <row r="1838">
          <cell r="A1838">
            <v>96126933</v>
          </cell>
          <cell r="B1838" t="str">
            <v>CR15-09 A-GJ-A-V-HQQV 254/256TC 60 HZ</v>
          </cell>
          <cell r="C1838" t="str">
            <v>CR015</v>
          </cell>
          <cell r="D1838" t="str">
            <v>30</v>
          </cell>
          <cell r="E1838" t="str">
            <v>5700397000601</v>
          </cell>
          <cell r="F1838">
            <v>235.89433999999997</v>
          </cell>
          <cell r="G1838" t="str">
            <v>LB</v>
          </cell>
          <cell r="H1838">
            <v>121.25409999999999</v>
          </cell>
          <cell r="I1838" t="str">
            <v>LB</v>
          </cell>
          <cell r="J1838">
            <v>5143</v>
          </cell>
        </row>
        <row r="1839">
          <cell r="A1839">
            <v>97760168</v>
          </cell>
          <cell r="B1839" t="str">
            <v>CR15-09 A-GJ-A-E-HQQE 3x230/460 60 HZ</v>
          </cell>
          <cell r="C1839" t="str">
            <v>CR015</v>
          </cell>
          <cell r="D1839" t="str">
            <v>30</v>
          </cell>
          <cell r="E1839" t="str">
            <v>5710623892030</v>
          </cell>
          <cell r="F1839">
            <v>537.92728</v>
          </cell>
          <cell r="G1839" t="str">
            <v>LB</v>
          </cell>
          <cell r="H1839">
            <v>423.28703999999993</v>
          </cell>
          <cell r="I1839" t="str">
            <v>LB</v>
          </cell>
          <cell r="J1839">
            <v>8423</v>
          </cell>
        </row>
        <row r="1840">
          <cell r="A1840">
            <v>97760166</v>
          </cell>
          <cell r="B1840" t="str">
            <v>CR15-09 A-GJ-A-E-HQQE 3x230/460 60 HZ</v>
          </cell>
          <cell r="C1840" t="str">
            <v>CR015</v>
          </cell>
          <cell r="D1840" t="str">
            <v>30</v>
          </cell>
          <cell r="E1840" t="str">
            <v>5710623891972</v>
          </cell>
          <cell r="F1840">
            <v>456.35633999999993</v>
          </cell>
          <cell r="G1840" t="str">
            <v>LB</v>
          </cell>
          <cell r="H1840">
            <v>343.92071999999996</v>
          </cell>
          <cell r="I1840" t="str">
            <v>LB</v>
          </cell>
          <cell r="J1840">
            <v>8129</v>
          </cell>
        </row>
        <row r="1841">
          <cell r="A1841">
            <v>98161513</v>
          </cell>
          <cell r="B1841" t="str">
            <v>CR15-09 A-GJ-A-E-HQQE 3x230/400 50 HZ</v>
          </cell>
          <cell r="C1841" t="str">
            <v>CR015</v>
          </cell>
          <cell r="D1841" t="str">
            <v>30</v>
          </cell>
          <cell r="E1841" t="str">
            <v>5710629595362</v>
          </cell>
          <cell r="F1841">
            <v>284.39597999999995</v>
          </cell>
          <cell r="G1841" t="str">
            <v>LB</v>
          </cell>
          <cell r="H1841">
            <v>235.89433999999997</v>
          </cell>
          <cell r="I1841" t="str">
            <v>LB</v>
          </cell>
          <cell r="J1841">
            <v>7111</v>
          </cell>
        </row>
        <row r="1842">
          <cell r="A1842">
            <v>96126917</v>
          </cell>
          <cell r="B1842" t="str">
            <v>CR15-09 A-GJ-A-E-HQQE 254/256TC 60 HZ</v>
          </cell>
          <cell r="C1842" t="str">
            <v>CR015</v>
          </cell>
          <cell r="D1842" t="str">
            <v>30</v>
          </cell>
          <cell r="E1842" t="str">
            <v>5700397000304</v>
          </cell>
          <cell r="F1842">
            <v>235.89433999999997</v>
          </cell>
          <cell r="G1842" t="str">
            <v>LB</v>
          </cell>
          <cell r="H1842">
            <v>121.25409999999999</v>
          </cell>
          <cell r="I1842" t="str">
            <v>LB</v>
          </cell>
          <cell r="J1842">
            <v>5076</v>
          </cell>
        </row>
        <row r="1843">
          <cell r="A1843">
            <v>97786836</v>
          </cell>
          <cell r="B1843" t="str">
            <v>CR15-08 K-GJ-A-E-HQQE 3x230/460 60 HZ</v>
          </cell>
          <cell r="C1843" t="str">
            <v>CR015</v>
          </cell>
          <cell r="D1843" t="str">
            <v>3L</v>
          </cell>
          <cell r="E1843" t="str">
            <v>5710624712023</v>
          </cell>
          <cell r="F1843">
            <v>533.51803999999993</v>
          </cell>
          <cell r="G1843" t="str">
            <v>LB</v>
          </cell>
          <cell r="H1843">
            <v>418.87779999999998</v>
          </cell>
          <cell r="I1843" t="str">
            <v>LB</v>
          </cell>
          <cell r="J1843">
            <v>8388</v>
          </cell>
        </row>
        <row r="1844">
          <cell r="A1844">
            <v>96523635</v>
          </cell>
          <cell r="B1844" t="str">
            <v>CR15-08 A-GJ-A-V-HQQV 3x230/460 60 HZ</v>
          </cell>
          <cell r="C1844" t="str">
            <v>CR015</v>
          </cell>
          <cell r="D1844" t="str">
            <v>30</v>
          </cell>
          <cell r="E1844" t="str">
            <v>5700396908649</v>
          </cell>
          <cell r="F1844">
            <v>443.12861999999996</v>
          </cell>
          <cell r="G1844" t="str">
            <v>LB</v>
          </cell>
          <cell r="H1844">
            <v>328.48837999999995</v>
          </cell>
          <cell r="I1844" t="str">
            <v>LB</v>
          </cell>
          <cell r="J1844">
            <v>7303</v>
          </cell>
        </row>
        <row r="1845">
          <cell r="A1845">
            <v>96523409</v>
          </cell>
          <cell r="B1845" t="str">
            <v>CR15-08 A-GJ-A-V-HQQV 3x230/460 60 HZ</v>
          </cell>
          <cell r="C1845" t="str">
            <v>CR015</v>
          </cell>
          <cell r="D1845" t="str">
            <v>30</v>
          </cell>
          <cell r="E1845" t="str">
            <v>5700396904306</v>
          </cell>
          <cell r="F1845">
            <v>304.23755999999997</v>
          </cell>
          <cell r="G1845" t="str">
            <v>LB</v>
          </cell>
          <cell r="H1845">
            <v>284.39597999999995</v>
          </cell>
          <cell r="I1845" t="str">
            <v>LB</v>
          </cell>
          <cell r="J1845">
            <v>7081</v>
          </cell>
        </row>
        <row r="1846">
          <cell r="A1846">
            <v>98161512</v>
          </cell>
          <cell r="B1846" t="str">
            <v>CR15-08 A-GJ-A-V-HQQV 3x230/400 50 HZ</v>
          </cell>
          <cell r="C1846" t="str">
            <v>CR015</v>
          </cell>
          <cell r="D1846" t="str">
            <v>30</v>
          </cell>
          <cell r="E1846" t="str">
            <v>5710629595355</v>
          </cell>
          <cell r="F1846">
            <v>279.98674</v>
          </cell>
          <cell r="G1846" t="str">
            <v>LB</v>
          </cell>
          <cell r="H1846">
            <v>231.48509999999999</v>
          </cell>
          <cell r="I1846" t="str">
            <v>LB</v>
          </cell>
          <cell r="J1846">
            <v>6657</v>
          </cell>
        </row>
        <row r="1847">
          <cell r="A1847">
            <v>96126932</v>
          </cell>
          <cell r="B1847" t="str">
            <v>CR15-08 A-GJ-A-V-HQQV 254/256TC 60 HZ</v>
          </cell>
          <cell r="C1847" t="str">
            <v>CR015</v>
          </cell>
          <cell r="D1847" t="str">
            <v>30</v>
          </cell>
          <cell r="E1847" t="str">
            <v>5700397000588</v>
          </cell>
          <cell r="F1847">
            <v>231.48509999999999</v>
          </cell>
          <cell r="G1847" t="str">
            <v>LB</v>
          </cell>
          <cell r="H1847">
            <v>116.84485999999998</v>
          </cell>
          <cell r="I1847" t="str">
            <v>LB</v>
          </cell>
          <cell r="J1847">
            <v>4625</v>
          </cell>
        </row>
        <row r="1848">
          <cell r="A1848">
            <v>96523619</v>
          </cell>
          <cell r="B1848" t="str">
            <v>CR15-08 A-GJ-A-E-HQQE 3x230/460 60 HZ</v>
          </cell>
          <cell r="C1848" t="str">
            <v>CR015</v>
          </cell>
          <cell r="D1848" t="str">
            <v>30</v>
          </cell>
          <cell r="E1848" t="str">
            <v>5700396908342</v>
          </cell>
          <cell r="F1848">
            <v>443.12861999999996</v>
          </cell>
          <cell r="G1848" t="str">
            <v>LB</v>
          </cell>
          <cell r="H1848">
            <v>328.48837999999995</v>
          </cell>
          <cell r="I1848" t="str">
            <v>LB</v>
          </cell>
          <cell r="J1848">
            <v>7236</v>
          </cell>
        </row>
        <row r="1849">
          <cell r="A1849">
            <v>96523393</v>
          </cell>
          <cell r="B1849" t="str">
            <v>CR15-08 A-GJ-A-E-HQQE 3x230/460 60 HZ</v>
          </cell>
          <cell r="C1849" t="str">
            <v>CR015</v>
          </cell>
          <cell r="D1849" t="str">
            <v>30</v>
          </cell>
          <cell r="E1849" t="str">
            <v>5700396904009</v>
          </cell>
          <cell r="F1849">
            <v>304.23755999999997</v>
          </cell>
          <cell r="G1849" t="str">
            <v>LB</v>
          </cell>
          <cell r="H1849">
            <v>284.39597999999995</v>
          </cell>
          <cell r="I1849" t="str">
            <v>LB</v>
          </cell>
          <cell r="J1849">
            <v>7014</v>
          </cell>
        </row>
        <row r="1850">
          <cell r="A1850">
            <v>98161511</v>
          </cell>
          <cell r="B1850" t="str">
            <v>CR15-08 A-GJ-A-E-HQQE 3x230/400 50 HZ</v>
          </cell>
          <cell r="C1850" t="str">
            <v>CR015</v>
          </cell>
          <cell r="D1850" t="str">
            <v>30</v>
          </cell>
          <cell r="E1850" t="str">
            <v>5710629595348</v>
          </cell>
          <cell r="F1850">
            <v>279.98674</v>
          </cell>
          <cell r="G1850" t="str">
            <v>LB</v>
          </cell>
          <cell r="H1850">
            <v>231.48509999999999</v>
          </cell>
          <cell r="I1850" t="str">
            <v>LB</v>
          </cell>
          <cell r="J1850">
            <v>6593</v>
          </cell>
        </row>
        <row r="1851">
          <cell r="A1851">
            <v>96126916</v>
          </cell>
          <cell r="B1851" t="str">
            <v>CR15-08 A-GJ-A-E-HQQE 254/256TC 60 HZ</v>
          </cell>
          <cell r="C1851" t="str">
            <v>CR015</v>
          </cell>
          <cell r="D1851" t="str">
            <v>30</v>
          </cell>
          <cell r="E1851" t="str">
            <v>5700397000298</v>
          </cell>
          <cell r="F1851">
            <v>231.48509999999999</v>
          </cell>
          <cell r="G1851" t="str">
            <v>LB</v>
          </cell>
          <cell r="H1851">
            <v>116.84485999999998</v>
          </cell>
          <cell r="I1851" t="str">
            <v>LB</v>
          </cell>
          <cell r="J1851">
            <v>4558</v>
          </cell>
        </row>
        <row r="1852">
          <cell r="A1852">
            <v>97786835</v>
          </cell>
          <cell r="B1852" t="str">
            <v>CR15-07 K-GJ-A-E-HQQE 3x230/460 60 HZ</v>
          </cell>
          <cell r="C1852" t="str">
            <v>CR015</v>
          </cell>
          <cell r="D1852" t="str">
            <v>3L</v>
          </cell>
          <cell r="E1852" t="str">
            <v>5710624711996</v>
          </cell>
          <cell r="F1852">
            <v>438.71937999999994</v>
          </cell>
          <cell r="G1852" t="str">
            <v>LB</v>
          </cell>
          <cell r="H1852">
            <v>324.07914</v>
          </cell>
          <cell r="I1852" t="str">
            <v>LB</v>
          </cell>
          <cell r="J1852">
            <v>7212</v>
          </cell>
        </row>
        <row r="1853">
          <cell r="A1853">
            <v>96523634</v>
          </cell>
          <cell r="B1853" t="str">
            <v>CR15-07 A-GJ-A-V-HQQV 3x230/460 60 HZ</v>
          </cell>
          <cell r="C1853" t="str">
            <v>CR015</v>
          </cell>
          <cell r="D1853" t="str">
            <v>30</v>
          </cell>
          <cell r="E1853" t="str">
            <v>5700396908625</v>
          </cell>
          <cell r="F1853">
            <v>438.71937999999994</v>
          </cell>
          <cell r="G1853" t="str">
            <v>LB</v>
          </cell>
          <cell r="H1853">
            <v>324.07914</v>
          </cell>
          <cell r="I1853" t="str">
            <v>LB</v>
          </cell>
          <cell r="J1853">
            <v>6796</v>
          </cell>
        </row>
        <row r="1854">
          <cell r="A1854">
            <v>96523408</v>
          </cell>
          <cell r="B1854" t="str">
            <v>CR15-07 A-GJ-A-V-HQQV 3x230/460 60 HZ</v>
          </cell>
          <cell r="C1854" t="str">
            <v>CR015</v>
          </cell>
          <cell r="D1854" t="str">
            <v>30</v>
          </cell>
          <cell r="E1854" t="str">
            <v>5700396904283</v>
          </cell>
          <cell r="F1854">
            <v>299.82831999999996</v>
          </cell>
          <cell r="G1854" t="str">
            <v>LB</v>
          </cell>
          <cell r="H1854">
            <v>279.98674</v>
          </cell>
          <cell r="I1854" t="str">
            <v>LB</v>
          </cell>
          <cell r="J1854">
            <v>6574</v>
          </cell>
        </row>
        <row r="1855">
          <cell r="A1855">
            <v>98161510</v>
          </cell>
          <cell r="B1855" t="str">
            <v>CR15-07 A-GJ-A-V-HQQV 3x230/400 50 HZ</v>
          </cell>
          <cell r="C1855" t="str">
            <v>CR015</v>
          </cell>
          <cell r="D1855" t="str">
            <v>30</v>
          </cell>
          <cell r="E1855" t="str">
            <v>5710629595331</v>
          </cell>
          <cell r="F1855">
            <v>255.73591999999996</v>
          </cell>
          <cell r="G1855" t="str">
            <v>LB</v>
          </cell>
          <cell r="H1855">
            <v>207.23427999999998</v>
          </cell>
          <cell r="I1855" t="str">
            <v>LB</v>
          </cell>
          <cell r="J1855">
            <v>5838</v>
          </cell>
        </row>
        <row r="1856">
          <cell r="A1856">
            <v>96126931</v>
          </cell>
          <cell r="B1856" t="str">
            <v>CR15-07 A-GJ-A-V-HQQV 254/256TC 60 HZ</v>
          </cell>
          <cell r="C1856" t="str">
            <v>CR015</v>
          </cell>
          <cell r="D1856" t="str">
            <v>30</v>
          </cell>
          <cell r="E1856" t="str">
            <v>5700397000571</v>
          </cell>
          <cell r="F1856">
            <v>198.41579999999999</v>
          </cell>
          <cell r="G1856" t="str">
            <v>LB</v>
          </cell>
          <cell r="H1856">
            <v>112.43561999999999</v>
          </cell>
          <cell r="I1856" t="str">
            <v>LB</v>
          </cell>
          <cell r="J1856">
            <v>4118</v>
          </cell>
        </row>
        <row r="1857">
          <cell r="A1857">
            <v>96523618</v>
          </cell>
          <cell r="B1857" t="str">
            <v>CR15-07 A-GJ-A-E-HQQE 3x230/460 60 HZ</v>
          </cell>
          <cell r="C1857" t="str">
            <v>CR015</v>
          </cell>
          <cell r="D1857" t="str">
            <v>30</v>
          </cell>
          <cell r="E1857" t="str">
            <v>5700396908328</v>
          </cell>
          <cell r="F1857">
            <v>438.71937999999994</v>
          </cell>
          <cell r="G1857" t="str">
            <v>LB</v>
          </cell>
          <cell r="H1857">
            <v>324.07914</v>
          </cell>
          <cell r="I1857" t="str">
            <v>LB</v>
          </cell>
          <cell r="J1857">
            <v>6729</v>
          </cell>
        </row>
        <row r="1858">
          <cell r="A1858">
            <v>96523392</v>
          </cell>
          <cell r="B1858" t="str">
            <v>CR15-07 A-GJ-A-E-HQQE 3x230/460 60 HZ</v>
          </cell>
          <cell r="C1858" t="str">
            <v>CR015</v>
          </cell>
          <cell r="D1858" t="str">
            <v>30</v>
          </cell>
          <cell r="E1858" t="str">
            <v>5700396903989</v>
          </cell>
          <cell r="F1858">
            <v>299.82831999999996</v>
          </cell>
          <cell r="G1858" t="str">
            <v>LB</v>
          </cell>
          <cell r="H1858">
            <v>279.98674</v>
          </cell>
          <cell r="I1858" t="str">
            <v>LB</v>
          </cell>
          <cell r="J1858">
            <v>6507</v>
          </cell>
        </row>
        <row r="1859">
          <cell r="A1859">
            <v>98161509</v>
          </cell>
          <cell r="B1859" t="str">
            <v>CR15-07 A-GJ-A-E-HQQE 3x230/400 50 HZ</v>
          </cell>
          <cell r="C1859" t="str">
            <v>CR015</v>
          </cell>
          <cell r="D1859" t="str">
            <v>30</v>
          </cell>
          <cell r="E1859" t="str">
            <v>5710629595324</v>
          </cell>
          <cell r="F1859">
            <v>255.73591999999996</v>
          </cell>
          <cell r="G1859" t="str">
            <v>LB</v>
          </cell>
          <cell r="H1859">
            <v>207.23427999999998</v>
          </cell>
          <cell r="I1859" t="str">
            <v>LB</v>
          </cell>
          <cell r="J1859">
            <v>5774</v>
          </cell>
        </row>
        <row r="1860">
          <cell r="A1860">
            <v>96126915</v>
          </cell>
          <cell r="B1860" t="str">
            <v>CR15-07 A-GJ-A-E-HQQE 254/256TC 60 HZ</v>
          </cell>
          <cell r="C1860" t="str">
            <v>CR015</v>
          </cell>
          <cell r="D1860" t="str">
            <v>30</v>
          </cell>
          <cell r="E1860" t="str">
            <v>5700397000274</v>
          </cell>
          <cell r="F1860">
            <v>198.41579999999999</v>
          </cell>
          <cell r="G1860" t="str">
            <v>LB</v>
          </cell>
          <cell r="H1860">
            <v>112.43561999999999</v>
          </cell>
          <cell r="I1860" t="str">
            <v>LB</v>
          </cell>
          <cell r="J1860">
            <v>4051</v>
          </cell>
        </row>
        <row r="1861">
          <cell r="A1861">
            <v>98161496</v>
          </cell>
          <cell r="B1861" t="str">
            <v>CR15-07 A-A-A-V-HQQV 3x230/400 50 HZ</v>
          </cell>
          <cell r="C1861" t="str">
            <v>CR015</v>
          </cell>
          <cell r="D1861" t="str">
            <v>30</v>
          </cell>
          <cell r="E1861" t="str">
            <v>5710629595195</v>
          </cell>
          <cell r="F1861">
            <v>253.53129999999999</v>
          </cell>
          <cell r="G1861" t="str">
            <v>LB</v>
          </cell>
          <cell r="H1861">
            <v>205.02965999999998</v>
          </cell>
          <cell r="I1861" t="str">
            <v>LB</v>
          </cell>
          <cell r="J1861">
            <v>5553</v>
          </cell>
        </row>
        <row r="1862">
          <cell r="A1862">
            <v>98161495</v>
          </cell>
          <cell r="B1862" t="str">
            <v>CR15-07 A-A-A-E-HQQE 3x230/400 50 HZ</v>
          </cell>
          <cell r="C1862" t="str">
            <v>CR015</v>
          </cell>
          <cell r="D1862" t="str">
            <v>30</v>
          </cell>
          <cell r="E1862" t="str">
            <v>5710629595188</v>
          </cell>
          <cell r="F1862">
            <v>253.53129999999999</v>
          </cell>
          <cell r="G1862" t="str">
            <v>LB</v>
          </cell>
          <cell r="H1862">
            <v>205.02965999999998</v>
          </cell>
          <cell r="I1862" t="str">
            <v>LB</v>
          </cell>
          <cell r="J1862">
            <v>5489</v>
          </cell>
        </row>
        <row r="1863">
          <cell r="A1863">
            <v>97786834</v>
          </cell>
          <cell r="B1863" t="str">
            <v>CR15-06 K-GJ-A-E-HQQE 3x230/460 60 HZ</v>
          </cell>
          <cell r="C1863" t="str">
            <v>CR015</v>
          </cell>
          <cell r="D1863" t="str">
            <v>3L</v>
          </cell>
          <cell r="E1863" t="str">
            <v>5710624711965</v>
          </cell>
          <cell r="F1863">
            <v>434.31013999999993</v>
          </cell>
          <cell r="G1863" t="str">
            <v>LB</v>
          </cell>
          <cell r="H1863">
            <v>321.87451999999996</v>
          </cell>
          <cell r="I1863" t="str">
            <v>LB</v>
          </cell>
          <cell r="J1863">
            <v>6868</v>
          </cell>
        </row>
        <row r="1864">
          <cell r="A1864">
            <v>97757999</v>
          </cell>
          <cell r="B1864" t="str">
            <v>CR15-06 A-GJ-A-V-HQQV 3x230/460 60 HZ</v>
          </cell>
          <cell r="C1864" t="str">
            <v>CR015</v>
          </cell>
          <cell r="D1864" t="str">
            <v>30</v>
          </cell>
          <cell r="E1864" t="str">
            <v>5710623852409</v>
          </cell>
          <cell r="F1864">
            <v>434.31013999999993</v>
          </cell>
          <cell r="G1864" t="str">
            <v>LB</v>
          </cell>
          <cell r="H1864">
            <v>321.87451999999996</v>
          </cell>
          <cell r="I1864" t="str">
            <v>LB</v>
          </cell>
          <cell r="J1864">
            <v>6452</v>
          </cell>
        </row>
        <row r="1865">
          <cell r="A1865">
            <v>98514078</v>
          </cell>
          <cell r="B1865" t="str">
            <v>CR15-06 A-GJ-A-V-HQQV 3x230/460 60 HZ</v>
          </cell>
          <cell r="C1865" t="str">
            <v>CR015</v>
          </cell>
          <cell r="D1865" t="str">
            <v>30</v>
          </cell>
          <cell r="E1865" t="str">
            <v>5711496399572</v>
          </cell>
          <cell r="F1865">
            <v>295.41907999999995</v>
          </cell>
          <cell r="G1865" t="str">
            <v>LB</v>
          </cell>
          <cell r="H1865">
            <v>275.57749999999999</v>
          </cell>
          <cell r="I1865" t="str">
            <v>LB</v>
          </cell>
          <cell r="J1865">
            <v>6230</v>
          </cell>
        </row>
        <row r="1866">
          <cell r="A1866">
            <v>98161508</v>
          </cell>
          <cell r="B1866" t="str">
            <v>CR15-06 A-GJ-A-V-HQQV 3x230/400 50 HZ</v>
          </cell>
          <cell r="C1866" t="str">
            <v>CR015</v>
          </cell>
          <cell r="D1866" t="str">
            <v>30</v>
          </cell>
          <cell r="E1866" t="str">
            <v>5710629595317</v>
          </cell>
          <cell r="F1866">
            <v>251.32667999999998</v>
          </cell>
          <cell r="G1866" t="str">
            <v>LB</v>
          </cell>
          <cell r="H1866">
            <v>202.82503999999997</v>
          </cell>
          <cell r="I1866" t="str">
            <v>LB</v>
          </cell>
          <cell r="J1866">
            <v>5492</v>
          </cell>
        </row>
        <row r="1867">
          <cell r="A1867">
            <v>97745117</v>
          </cell>
          <cell r="B1867" t="str">
            <v>CR15-06 A-GJ-A-V-HQQV 254/256TC 60 HZ</v>
          </cell>
          <cell r="C1867" t="str">
            <v>CR015</v>
          </cell>
          <cell r="D1867" t="str">
            <v>30</v>
          </cell>
          <cell r="E1867" t="str">
            <v>5710623638560</v>
          </cell>
          <cell r="F1867">
            <v>196.21117999999998</v>
          </cell>
          <cell r="G1867" t="str">
            <v>LB</v>
          </cell>
          <cell r="H1867">
            <v>110.23099999999999</v>
          </cell>
          <cell r="I1867" t="str">
            <v>LB</v>
          </cell>
          <cell r="J1867">
            <v>3774</v>
          </cell>
        </row>
        <row r="1868">
          <cell r="A1868">
            <v>97757998</v>
          </cell>
          <cell r="B1868" t="str">
            <v>CR15-06 A-GJ-A-E-HQQE 3x230/460 60 HZ</v>
          </cell>
          <cell r="C1868" t="str">
            <v>CR015</v>
          </cell>
          <cell r="D1868" t="str">
            <v>30</v>
          </cell>
          <cell r="E1868" t="str">
            <v>5710623852379</v>
          </cell>
          <cell r="F1868">
            <v>434.31013999999993</v>
          </cell>
          <cell r="G1868" t="str">
            <v>LB</v>
          </cell>
          <cell r="H1868">
            <v>321.87451999999996</v>
          </cell>
          <cell r="I1868" t="str">
            <v>LB</v>
          </cell>
          <cell r="J1868">
            <v>6385</v>
          </cell>
        </row>
        <row r="1869">
          <cell r="A1869">
            <v>98144134</v>
          </cell>
          <cell r="B1869" t="str">
            <v>CR15-06 A-GJ-A-E-HQQE 3x230/460 60 HZ</v>
          </cell>
          <cell r="C1869" t="str">
            <v>CR015</v>
          </cell>
          <cell r="D1869" t="str">
            <v>30</v>
          </cell>
          <cell r="E1869" t="str">
            <v>5711490421217</v>
          </cell>
          <cell r="F1869">
            <v>295.41907999999995</v>
          </cell>
          <cell r="G1869" t="str">
            <v>LB</v>
          </cell>
          <cell r="H1869">
            <v>275.57749999999999</v>
          </cell>
          <cell r="I1869" t="str">
            <v>LB</v>
          </cell>
          <cell r="J1869">
            <v>6163</v>
          </cell>
        </row>
        <row r="1870">
          <cell r="A1870">
            <v>98161507</v>
          </cell>
          <cell r="B1870" t="str">
            <v>CR15-06 A-GJ-A-E-HQQE 3x230/400 50 HZ</v>
          </cell>
          <cell r="C1870" t="str">
            <v>CR015</v>
          </cell>
          <cell r="D1870" t="str">
            <v>30</v>
          </cell>
          <cell r="E1870" t="str">
            <v>5710629595300</v>
          </cell>
          <cell r="F1870">
            <v>251.32667999999998</v>
          </cell>
          <cell r="G1870" t="str">
            <v>LB</v>
          </cell>
          <cell r="H1870">
            <v>202.82503999999997</v>
          </cell>
          <cell r="I1870" t="str">
            <v>LB</v>
          </cell>
          <cell r="J1870">
            <v>5428</v>
          </cell>
        </row>
        <row r="1871">
          <cell r="A1871">
            <v>97745115</v>
          </cell>
          <cell r="B1871" t="str">
            <v>CR15-06 A-GJ-A-E-HQQE 254/256TC 60 HZ</v>
          </cell>
          <cell r="C1871" t="str">
            <v>CR015</v>
          </cell>
          <cell r="D1871" t="str">
            <v>30</v>
          </cell>
          <cell r="E1871" t="str">
            <v>5710623638539</v>
          </cell>
          <cell r="F1871">
            <v>196.21117999999998</v>
          </cell>
          <cell r="G1871" t="str">
            <v>LB</v>
          </cell>
          <cell r="H1871">
            <v>110.23099999999999</v>
          </cell>
          <cell r="I1871" t="str">
            <v>LB</v>
          </cell>
          <cell r="J1871">
            <v>3707</v>
          </cell>
        </row>
        <row r="1872">
          <cell r="A1872">
            <v>98161494</v>
          </cell>
          <cell r="B1872" t="str">
            <v>CR15-06 A-A-A-V-HQQV 3x230/400 50 HZ</v>
          </cell>
          <cell r="C1872" t="str">
            <v>CR015</v>
          </cell>
          <cell r="D1872" t="str">
            <v>30</v>
          </cell>
          <cell r="E1872" t="str">
            <v>5710629595171</v>
          </cell>
          <cell r="F1872">
            <v>249.12205999999998</v>
          </cell>
          <cell r="G1872" t="str">
            <v>LB</v>
          </cell>
          <cell r="H1872">
            <v>200.62042</v>
          </cell>
          <cell r="I1872" t="str">
            <v>LB</v>
          </cell>
          <cell r="J1872">
            <v>5350</v>
          </cell>
        </row>
        <row r="1873">
          <cell r="A1873">
            <v>98161493</v>
          </cell>
          <cell r="B1873" t="str">
            <v>CR15-06 A-A-A-E-HQQE 3x230/400 50 HZ</v>
          </cell>
          <cell r="C1873" t="str">
            <v>CR015</v>
          </cell>
          <cell r="D1873" t="str">
            <v>30</v>
          </cell>
          <cell r="E1873" t="str">
            <v>5710629595164</v>
          </cell>
          <cell r="F1873">
            <v>249.12205999999998</v>
          </cell>
          <cell r="G1873" t="str">
            <v>LB</v>
          </cell>
          <cell r="H1873">
            <v>200.62042</v>
          </cell>
          <cell r="I1873" t="str">
            <v>LB</v>
          </cell>
          <cell r="J1873">
            <v>5286</v>
          </cell>
        </row>
        <row r="1874">
          <cell r="A1874">
            <v>97786816</v>
          </cell>
          <cell r="B1874" t="str">
            <v>CR15-05 K-GJ-A-E-HQQE 3x230/460 60 HZ</v>
          </cell>
          <cell r="C1874" t="str">
            <v>CR015</v>
          </cell>
          <cell r="D1874" t="str">
            <v>3L</v>
          </cell>
          <cell r="E1874" t="str">
            <v>5710624711842</v>
          </cell>
          <cell r="F1874">
            <v>403.44545999999997</v>
          </cell>
          <cell r="G1874" t="str">
            <v>LB</v>
          </cell>
          <cell r="H1874">
            <v>317.46527999999995</v>
          </cell>
          <cell r="I1874" t="str">
            <v>LB</v>
          </cell>
          <cell r="J1874">
            <v>6543</v>
          </cell>
        </row>
        <row r="1875">
          <cell r="A1875">
            <v>96523632</v>
          </cell>
          <cell r="B1875" t="str">
            <v>CR15-05 A-GJ-A-V-HQQV 3x230/460 60 HZ</v>
          </cell>
          <cell r="C1875" t="str">
            <v>CR015</v>
          </cell>
          <cell r="D1875" t="str">
            <v>30</v>
          </cell>
          <cell r="E1875" t="str">
            <v>5700396908588</v>
          </cell>
          <cell r="F1875">
            <v>235.89433999999997</v>
          </cell>
          <cell r="G1875" t="str">
            <v>LB</v>
          </cell>
          <cell r="H1875">
            <v>218.25737999999998</v>
          </cell>
          <cell r="I1875" t="str">
            <v>LB</v>
          </cell>
          <cell r="J1875">
            <v>5484</v>
          </cell>
        </row>
        <row r="1876">
          <cell r="A1876">
            <v>98161506</v>
          </cell>
          <cell r="B1876" t="str">
            <v>CR15-05 A-GJ-A-V-HQQV 3x230/400 50 HZ</v>
          </cell>
          <cell r="C1876" t="str">
            <v>CR015</v>
          </cell>
          <cell r="D1876" t="str">
            <v>30</v>
          </cell>
          <cell r="E1876" t="str">
            <v>5710629595294</v>
          </cell>
          <cell r="F1876">
            <v>211.64351999999997</v>
          </cell>
          <cell r="G1876" t="str">
            <v>LB</v>
          </cell>
          <cell r="H1876">
            <v>163.14187999999999</v>
          </cell>
          <cell r="I1876" t="str">
            <v>LB</v>
          </cell>
          <cell r="J1876">
            <v>4728</v>
          </cell>
        </row>
        <row r="1877">
          <cell r="A1877">
            <v>96126929</v>
          </cell>
          <cell r="B1877" t="str">
            <v>CR15-05 A-GJ-A-V-HQQV 213/215TC 60 HZ</v>
          </cell>
          <cell r="C1877" t="str">
            <v>CR015</v>
          </cell>
          <cell r="D1877" t="str">
            <v>30</v>
          </cell>
          <cell r="E1877" t="str">
            <v>5700397000557</v>
          </cell>
          <cell r="F1877">
            <v>185.18807999999999</v>
          </cell>
          <cell r="G1877" t="str">
            <v>LB</v>
          </cell>
          <cell r="H1877">
            <v>99.207899999999995</v>
          </cell>
          <cell r="I1877" t="str">
            <v>LB</v>
          </cell>
          <cell r="J1877">
            <v>3449</v>
          </cell>
        </row>
        <row r="1878">
          <cell r="A1878">
            <v>96523545</v>
          </cell>
          <cell r="B1878" t="str">
            <v>CR15-05 A-GJ-A-V-HQQV 1x230 60 HZ</v>
          </cell>
          <cell r="C1878" t="str">
            <v>CR015</v>
          </cell>
          <cell r="D1878" t="str">
            <v>30</v>
          </cell>
          <cell r="E1878" t="str">
            <v>5700396906867</v>
          </cell>
          <cell r="F1878">
            <v>372.58077999999995</v>
          </cell>
          <cell r="G1878" t="str">
            <v>LB</v>
          </cell>
          <cell r="H1878">
            <v>257.94054</v>
          </cell>
          <cell r="I1878" t="str">
            <v>LB</v>
          </cell>
          <cell r="J1878">
            <v>8217</v>
          </cell>
        </row>
        <row r="1879">
          <cell r="A1879">
            <v>96523616</v>
          </cell>
          <cell r="B1879" t="str">
            <v>CR15-05 A-GJ-A-E-HQQE 3x230/460 60 HZ</v>
          </cell>
          <cell r="C1879" t="str">
            <v>CR015</v>
          </cell>
          <cell r="D1879" t="str">
            <v>30</v>
          </cell>
          <cell r="E1879" t="str">
            <v>5700396908281</v>
          </cell>
          <cell r="F1879">
            <v>235.89433999999997</v>
          </cell>
          <cell r="G1879" t="str">
            <v>LB</v>
          </cell>
          <cell r="H1879">
            <v>218.25737999999998</v>
          </cell>
          <cell r="I1879" t="str">
            <v>LB</v>
          </cell>
          <cell r="J1879">
            <v>5417</v>
          </cell>
        </row>
        <row r="1880">
          <cell r="A1880">
            <v>98161505</v>
          </cell>
          <cell r="B1880" t="str">
            <v>CR15-05 A-GJ-A-E-HQQE 3x230/400 50 HZ</v>
          </cell>
          <cell r="C1880" t="str">
            <v>CR015</v>
          </cell>
          <cell r="D1880" t="str">
            <v>30</v>
          </cell>
          <cell r="E1880" t="str">
            <v>5710629595287</v>
          </cell>
          <cell r="F1880">
            <v>211.64351999999997</v>
          </cell>
          <cell r="G1880" t="str">
            <v>LB</v>
          </cell>
          <cell r="H1880">
            <v>163.14187999999999</v>
          </cell>
          <cell r="I1880" t="str">
            <v>LB</v>
          </cell>
          <cell r="J1880">
            <v>4664</v>
          </cell>
        </row>
        <row r="1881">
          <cell r="A1881">
            <v>96126913</v>
          </cell>
          <cell r="B1881" t="str">
            <v>CR15-05 A-GJ-A-E-HQQE 213/215TC 60 HZ</v>
          </cell>
          <cell r="C1881" t="str">
            <v>CR015</v>
          </cell>
          <cell r="D1881" t="str">
            <v>30</v>
          </cell>
          <cell r="E1881" t="str">
            <v>5700397000250</v>
          </cell>
          <cell r="F1881">
            <v>185.18807999999999</v>
          </cell>
          <cell r="G1881" t="str">
            <v>LB</v>
          </cell>
          <cell r="H1881">
            <v>99.207899999999995</v>
          </cell>
          <cell r="I1881" t="str">
            <v>LB</v>
          </cell>
          <cell r="J1881">
            <v>3382</v>
          </cell>
        </row>
        <row r="1882">
          <cell r="A1882">
            <v>96523534</v>
          </cell>
          <cell r="B1882" t="str">
            <v>CR15-05 A-GJ-A-E-HQQE 1x230 60 HZ</v>
          </cell>
          <cell r="C1882" t="str">
            <v>CR015</v>
          </cell>
          <cell r="D1882" t="str">
            <v>30</v>
          </cell>
          <cell r="E1882" t="str">
            <v>5700396906546</v>
          </cell>
          <cell r="F1882">
            <v>372.58077999999995</v>
          </cell>
          <cell r="G1882" t="str">
            <v>LB</v>
          </cell>
          <cell r="H1882">
            <v>257.94054</v>
          </cell>
          <cell r="I1882" t="str">
            <v>LB</v>
          </cell>
          <cell r="J1882">
            <v>8150</v>
          </cell>
        </row>
        <row r="1883">
          <cell r="A1883">
            <v>96523627</v>
          </cell>
          <cell r="B1883" t="str">
            <v>CR15-05 A-B-A-V-HQQV 3x230/460 60 HZ</v>
          </cell>
          <cell r="C1883" t="str">
            <v>CR015</v>
          </cell>
          <cell r="D1883" t="str">
            <v>30</v>
          </cell>
          <cell r="E1883" t="str">
            <v>5700396908489</v>
          </cell>
          <cell r="F1883">
            <v>233.68971999999997</v>
          </cell>
          <cell r="G1883" t="str">
            <v>LB</v>
          </cell>
          <cell r="H1883">
            <v>216.05275999999998</v>
          </cell>
          <cell r="I1883" t="str">
            <v>LB</v>
          </cell>
          <cell r="J1883">
            <v>5484</v>
          </cell>
        </row>
        <row r="1884">
          <cell r="A1884">
            <v>96126924</v>
          </cell>
          <cell r="B1884" t="str">
            <v>CR15-05 A-B-A-V-HQQV 213/215TC 60 HZ</v>
          </cell>
          <cell r="C1884" t="str">
            <v>CR015</v>
          </cell>
          <cell r="D1884" t="str">
            <v>30</v>
          </cell>
          <cell r="E1884" t="str">
            <v>5700397000373</v>
          </cell>
          <cell r="F1884">
            <v>182.98345999999998</v>
          </cell>
          <cell r="G1884" t="str">
            <v>LB</v>
          </cell>
          <cell r="H1884">
            <v>97.00327999999999</v>
          </cell>
          <cell r="I1884" t="str">
            <v>LB</v>
          </cell>
          <cell r="J1884">
            <v>3449</v>
          </cell>
        </row>
        <row r="1885">
          <cell r="A1885">
            <v>96523540</v>
          </cell>
          <cell r="B1885" t="str">
            <v>CR15-05 A-B-A-V-HQQV 1x230 60 HZ</v>
          </cell>
          <cell r="C1885" t="str">
            <v>CR015</v>
          </cell>
          <cell r="D1885" t="str">
            <v>30</v>
          </cell>
          <cell r="E1885" t="str">
            <v>5700396906768</v>
          </cell>
          <cell r="F1885">
            <v>370.37615999999997</v>
          </cell>
          <cell r="G1885" t="str">
            <v>LB</v>
          </cell>
          <cell r="H1885">
            <v>255.73591999999996</v>
          </cell>
          <cell r="I1885" t="str">
            <v>LB</v>
          </cell>
          <cell r="J1885">
            <v>8217</v>
          </cell>
        </row>
        <row r="1886">
          <cell r="A1886">
            <v>96523611</v>
          </cell>
          <cell r="B1886" t="str">
            <v>CR15-05 A-B-A-E-HQQE 3x230/460 60 HZ</v>
          </cell>
          <cell r="C1886" t="str">
            <v>CR015</v>
          </cell>
          <cell r="D1886" t="str">
            <v>30</v>
          </cell>
          <cell r="E1886" t="str">
            <v>5700396908182</v>
          </cell>
          <cell r="F1886">
            <v>233.68971999999997</v>
          </cell>
          <cell r="G1886" t="str">
            <v>LB</v>
          </cell>
          <cell r="H1886">
            <v>216.05275999999998</v>
          </cell>
          <cell r="I1886" t="str">
            <v>LB</v>
          </cell>
          <cell r="J1886">
            <v>5417</v>
          </cell>
        </row>
        <row r="1887">
          <cell r="A1887">
            <v>96126908</v>
          </cell>
          <cell r="B1887" t="str">
            <v>CR15-05 A-B-A-E-HQQE 213/215TC 60 HZ</v>
          </cell>
          <cell r="C1887" t="str">
            <v>CR015</v>
          </cell>
          <cell r="D1887" t="str">
            <v>30</v>
          </cell>
          <cell r="E1887" t="str">
            <v>5700396999302</v>
          </cell>
          <cell r="F1887">
            <v>182.98345999999998</v>
          </cell>
          <cell r="G1887" t="str">
            <v>LB</v>
          </cell>
          <cell r="H1887">
            <v>97.00327999999999</v>
          </cell>
          <cell r="I1887" t="str">
            <v>LB</v>
          </cell>
          <cell r="J1887">
            <v>3382</v>
          </cell>
        </row>
        <row r="1888">
          <cell r="A1888">
            <v>96523299</v>
          </cell>
          <cell r="B1888" t="str">
            <v>CR15-05 A-B-A-E-HQQE 1x230 60 HZ</v>
          </cell>
          <cell r="C1888" t="str">
            <v>CR015</v>
          </cell>
          <cell r="D1888" t="str">
            <v>30</v>
          </cell>
          <cell r="E1888" t="str">
            <v>5700396906447</v>
          </cell>
          <cell r="F1888">
            <v>370.37615999999997</v>
          </cell>
          <cell r="G1888" t="str">
            <v>LB</v>
          </cell>
          <cell r="H1888">
            <v>255.73591999999996</v>
          </cell>
          <cell r="I1888" t="str">
            <v>LB</v>
          </cell>
          <cell r="J1888">
            <v>8150</v>
          </cell>
        </row>
        <row r="1889">
          <cell r="A1889">
            <v>98161492</v>
          </cell>
          <cell r="B1889" t="str">
            <v>CR15-05 A-A-A-V-HQQV 3x230/400 50 HZ</v>
          </cell>
          <cell r="C1889" t="str">
            <v>CR015</v>
          </cell>
          <cell r="D1889" t="str">
            <v>30</v>
          </cell>
          <cell r="E1889" t="str">
            <v>5710629595157</v>
          </cell>
          <cell r="F1889">
            <v>169.75573999999997</v>
          </cell>
          <cell r="G1889" t="str">
            <v>LB</v>
          </cell>
          <cell r="H1889">
            <v>160.93725999999998</v>
          </cell>
          <cell r="I1889" t="str">
            <v>LB</v>
          </cell>
          <cell r="J1889">
            <v>4728</v>
          </cell>
        </row>
        <row r="1890">
          <cell r="A1890">
            <v>98161491</v>
          </cell>
          <cell r="B1890" t="str">
            <v>CR15-05 A-A-A-E-HQQE 3x230/400 50 HZ</v>
          </cell>
          <cell r="C1890" t="str">
            <v>CR015</v>
          </cell>
          <cell r="D1890" t="str">
            <v>30</v>
          </cell>
          <cell r="E1890" t="str">
            <v>5710629595140</v>
          </cell>
          <cell r="F1890">
            <v>169.75573999999997</v>
          </cell>
          <cell r="G1890" t="str">
            <v>LB</v>
          </cell>
          <cell r="H1890">
            <v>160.93725999999998</v>
          </cell>
          <cell r="I1890" t="str">
            <v>LB</v>
          </cell>
          <cell r="J1890">
            <v>4664</v>
          </cell>
        </row>
        <row r="1891">
          <cell r="A1891">
            <v>97684764</v>
          </cell>
          <cell r="B1891" t="str">
            <v>CR15-04 K-GJ-A-E-HQQE 3x230/460 60 HZ</v>
          </cell>
          <cell r="C1891" t="str">
            <v>CR015</v>
          </cell>
          <cell r="D1891" t="str">
            <v>3L</v>
          </cell>
          <cell r="E1891" t="str">
            <v>5710621461887</v>
          </cell>
          <cell r="F1891">
            <v>233.68971999999997</v>
          </cell>
          <cell r="G1891" t="str">
            <v>LB</v>
          </cell>
          <cell r="H1891">
            <v>216.05275999999998</v>
          </cell>
          <cell r="I1891" t="str">
            <v>LB</v>
          </cell>
          <cell r="J1891">
            <v>5806</v>
          </cell>
        </row>
        <row r="1892">
          <cell r="A1892">
            <v>96523631</v>
          </cell>
          <cell r="B1892" t="str">
            <v>CR15-04 A-GJ-A-V-HQQV 3x230/460 60 HZ</v>
          </cell>
          <cell r="C1892" t="str">
            <v>CR015</v>
          </cell>
          <cell r="D1892" t="str">
            <v>30</v>
          </cell>
          <cell r="E1892" t="str">
            <v>5700396908564</v>
          </cell>
          <cell r="F1892">
            <v>209.43889999999999</v>
          </cell>
          <cell r="G1892" t="str">
            <v>LB</v>
          </cell>
          <cell r="H1892">
            <v>191.80193999999997</v>
          </cell>
          <cell r="I1892" t="str">
            <v>LB</v>
          </cell>
          <cell r="J1892">
            <v>5079</v>
          </cell>
        </row>
        <row r="1893">
          <cell r="A1893">
            <v>98161504</v>
          </cell>
          <cell r="B1893" t="str">
            <v>CR15-04 A-GJ-A-V-HQQV 3x230/400 50 HZ</v>
          </cell>
          <cell r="C1893" t="str">
            <v>CR015</v>
          </cell>
          <cell r="D1893" t="str">
            <v>30</v>
          </cell>
          <cell r="E1893" t="str">
            <v>5710629595270</v>
          </cell>
          <cell r="F1893">
            <v>207.23427999999998</v>
          </cell>
          <cell r="G1893" t="str">
            <v>LB</v>
          </cell>
          <cell r="H1893">
            <v>158.73263999999998</v>
          </cell>
          <cell r="I1893" t="str">
            <v>LB</v>
          </cell>
          <cell r="J1893">
            <v>4634</v>
          </cell>
        </row>
        <row r="1894">
          <cell r="A1894">
            <v>96126928</v>
          </cell>
          <cell r="B1894" t="str">
            <v>CR15-04 A-GJ-A-V-HQQV 213/215TC 60 HZ</v>
          </cell>
          <cell r="C1894" t="str">
            <v>CR015</v>
          </cell>
          <cell r="D1894" t="str">
            <v>30</v>
          </cell>
          <cell r="E1894" t="str">
            <v>5700397000489</v>
          </cell>
          <cell r="F1894">
            <v>114.64023999999999</v>
          </cell>
          <cell r="G1894" t="str">
            <v>LB</v>
          </cell>
          <cell r="H1894">
            <v>97.00327999999999</v>
          </cell>
          <cell r="I1894" t="str">
            <v>LB</v>
          </cell>
          <cell r="J1894">
            <v>3355</v>
          </cell>
        </row>
        <row r="1895">
          <cell r="A1895">
            <v>96523544</v>
          </cell>
          <cell r="B1895" t="str">
            <v>CR15-04 A-GJ-A-V-HQQV 1x208-230 60 HZ</v>
          </cell>
          <cell r="C1895" t="str">
            <v>CR015</v>
          </cell>
          <cell r="D1895" t="str">
            <v>30</v>
          </cell>
          <cell r="E1895" t="str">
            <v>5700396906843</v>
          </cell>
          <cell r="F1895">
            <v>227.07585999999998</v>
          </cell>
          <cell r="G1895" t="str">
            <v>LB</v>
          </cell>
          <cell r="H1895">
            <v>211.64351999999997</v>
          </cell>
          <cell r="I1895" t="str">
            <v>LB</v>
          </cell>
          <cell r="J1895">
            <v>6627</v>
          </cell>
        </row>
        <row r="1896">
          <cell r="A1896">
            <v>96523615</v>
          </cell>
          <cell r="B1896" t="str">
            <v>CR15-04 A-GJ-A-E-HQQE 3x230/460 60 HZ</v>
          </cell>
          <cell r="C1896" t="str">
            <v>CR015</v>
          </cell>
          <cell r="D1896" t="str">
            <v>30</v>
          </cell>
          <cell r="E1896" t="str">
            <v>5700396908267</v>
          </cell>
          <cell r="F1896">
            <v>209.43889999999999</v>
          </cell>
          <cell r="G1896" t="str">
            <v>LB</v>
          </cell>
          <cell r="H1896">
            <v>191.80193999999997</v>
          </cell>
          <cell r="I1896" t="str">
            <v>LB</v>
          </cell>
          <cell r="J1896">
            <v>5012</v>
          </cell>
        </row>
        <row r="1897">
          <cell r="A1897">
            <v>98161503</v>
          </cell>
          <cell r="B1897" t="str">
            <v>CR15-04 A-GJ-A-E-HQQE 3x230/400 50 HZ</v>
          </cell>
          <cell r="C1897" t="str">
            <v>CR015</v>
          </cell>
          <cell r="D1897" t="str">
            <v>30</v>
          </cell>
          <cell r="E1897" t="str">
            <v>5710629595263</v>
          </cell>
          <cell r="F1897">
            <v>207.23427999999998</v>
          </cell>
          <cell r="G1897" t="str">
            <v>LB</v>
          </cell>
          <cell r="H1897">
            <v>158.73263999999998</v>
          </cell>
          <cell r="I1897" t="str">
            <v>LB</v>
          </cell>
          <cell r="J1897">
            <v>4570</v>
          </cell>
        </row>
        <row r="1898">
          <cell r="A1898">
            <v>96126912</v>
          </cell>
          <cell r="B1898" t="str">
            <v>CR15-04 A-GJ-A-E-HQQE 213/215TC 60 HZ</v>
          </cell>
          <cell r="C1898" t="str">
            <v>CR015</v>
          </cell>
          <cell r="D1898" t="str">
            <v>30</v>
          </cell>
          <cell r="E1898" t="str">
            <v>5700397000243</v>
          </cell>
          <cell r="F1898">
            <v>114.64023999999999</v>
          </cell>
          <cell r="G1898" t="str">
            <v>LB</v>
          </cell>
          <cell r="H1898">
            <v>97.00327999999999</v>
          </cell>
          <cell r="I1898" t="str">
            <v>LB</v>
          </cell>
          <cell r="J1898">
            <v>3288</v>
          </cell>
        </row>
        <row r="1899">
          <cell r="A1899">
            <v>96523533</v>
          </cell>
          <cell r="B1899" t="str">
            <v>CR15-04 A-GJ-A-E-HQQE 1x208-230 60 HZ</v>
          </cell>
          <cell r="C1899" t="str">
            <v>CR015</v>
          </cell>
          <cell r="D1899" t="str">
            <v>30</v>
          </cell>
          <cell r="E1899" t="str">
            <v>5700396906522</v>
          </cell>
          <cell r="F1899">
            <v>227.07585999999998</v>
          </cell>
          <cell r="G1899" t="str">
            <v>LB</v>
          </cell>
          <cell r="H1899">
            <v>211.64351999999997</v>
          </cell>
          <cell r="I1899" t="str">
            <v>LB</v>
          </cell>
          <cell r="J1899">
            <v>6560</v>
          </cell>
        </row>
        <row r="1900">
          <cell r="A1900">
            <v>96523626</v>
          </cell>
          <cell r="B1900" t="str">
            <v>CR15-04 A-B-A-V-HQQV 3x230/460 60 HZ</v>
          </cell>
          <cell r="C1900" t="str">
            <v>CR015</v>
          </cell>
          <cell r="D1900" t="str">
            <v>30</v>
          </cell>
          <cell r="E1900" t="str">
            <v>5700396908465</v>
          </cell>
          <cell r="F1900">
            <v>207.23427999999998</v>
          </cell>
          <cell r="G1900" t="str">
            <v>LB</v>
          </cell>
          <cell r="H1900">
            <v>189.59732</v>
          </cell>
          <cell r="I1900" t="str">
            <v>LB</v>
          </cell>
          <cell r="J1900">
            <v>5079</v>
          </cell>
        </row>
        <row r="1901">
          <cell r="A1901">
            <v>96126923</v>
          </cell>
          <cell r="B1901" t="str">
            <v>CR15-04 A-B-A-V-HQQV 213/215TC 60 HZ</v>
          </cell>
          <cell r="C1901" t="str">
            <v>CR015</v>
          </cell>
          <cell r="D1901" t="str">
            <v>30</v>
          </cell>
          <cell r="E1901" t="str">
            <v>5700397000366</v>
          </cell>
          <cell r="F1901">
            <v>112.43561999999999</v>
          </cell>
          <cell r="G1901" t="str">
            <v>LB</v>
          </cell>
          <cell r="H1901">
            <v>94.798659999999998</v>
          </cell>
          <cell r="I1901" t="str">
            <v>LB</v>
          </cell>
          <cell r="J1901">
            <v>3355</v>
          </cell>
        </row>
        <row r="1902">
          <cell r="A1902">
            <v>96523539</v>
          </cell>
          <cell r="B1902" t="str">
            <v>CR15-04 A-B-A-V-HQQV 1x208-230 60 HZ</v>
          </cell>
          <cell r="C1902" t="str">
            <v>CR015</v>
          </cell>
          <cell r="D1902" t="str">
            <v>30</v>
          </cell>
          <cell r="E1902" t="str">
            <v>5700396906744</v>
          </cell>
          <cell r="F1902">
            <v>224.87123999999997</v>
          </cell>
          <cell r="G1902" t="str">
            <v>LB</v>
          </cell>
          <cell r="H1902">
            <v>209.43889999999999</v>
          </cell>
          <cell r="I1902" t="str">
            <v>LB</v>
          </cell>
          <cell r="J1902">
            <v>6627</v>
          </cell>
        </row>
        <row r="1903">
          <cell r="A1903">
            <v>96523610</v>
          </cell>
          <cell r="B1903" t="str">
            <v>CR15-04 A-B-A-E-HQQE 3x230/460 60 HZ</v>
          </cell>
          <cell r="C1903" t="str">
            <v>CR015</v>
          </cell>
          <cell r="D1903" t="str">
            <v>30</v>
          </cell>
          <cell r="E1903" t="str">
            <v>5700396908168</v>
          </cell>
          <cell r="F1903">
            <v>207.23427999999998</v>
          </cell>
          <cell r="G1903" t="str">
            <v>LB</v>
          </cell>
          <cell r="H1903">
            <v>189.59732</v>
          </cell>
          <cell r="I1903" t="str">
            <v>LB</v>
          </cell>
          <cell r="J1903">
            <v>5012</v>
          </cell>
        </row>
        <row r="1904">
          <cell r="A1904">
            <v>96126907</v>
          </cell>
          <cell r="B1904" t="str">
            <v>CR15-04 A-B-A-E-HQQE 213/215TC 60 HZ</v>
          </cell>
          <cell r="C1904" t="str">
            <v>CR015</v>
          </cell>
          <cell r="D1904" t="str">
            <v>30</v>
          </cell>
          <cell r="E1904" t="str">
            <v>5700396999296</v>
          </cell>
          <cell r="F1904">
            <v>112.43561999999999</v>
          </cell>
          <cell r="G1904" t="str">
            <v>LB</v>
          </cell>
          <cell r="H1904">
            <v>94.798659999999998</v>
          </cell>
          <cell r="I1904" t="str">
            <v>LB</v>
          </cell>
          <cell r="J1904">
            <v>3288</v>
          </cell>
        </row>
        <row r="1905">
          <cell r="A1905">
            <v>96523298</v>
          </cell>
          <cell r="B1905" t="str">
            <v>CR15-04 A-B-A-E-HQQE 1x208-230 60 HZ</v>
          </cell>
          <cell r="C1905" t="str">
            <v>CR015</v>
          </cell>
          <cell r="D1905" t="str">
            <v>30</v>
          </cell>
          <cell r="E1905" t="str">
            <v>5700396906423</v>
          </cell>
          <cell r="F1905">
            <v>224.87123999999997</v>
          </cell>
          <cell r="G1905" t="str">
            <v>LB</v>
          </cell>
          <cell r="H1905">
            <v>209.43889999999999</v>
          </cell>
          <cell r="I1905" t="str">
            <v>LB</v>
          </cell>
          <cell r="J1905">
            <v>6560</v>
          </cell>
        </row>
        <row r="1906">
          <cell r="A1906">
            <v>98161310</v>
          </cell>
          <cell r="B1906" t="str">
            <v>CR15-04 A-A-A-V-HQQV 3x230/400 50 HZ</v>
          </cell>
          <cell r="C1906" t="str">
            <v>CR015</v>
          </cell>
          <cell r="D1906" t="str">
            <v>30</v>
          </cell>
          <cell r="E1906" t="str">
            <v>5710629595133</v>
          </cell>
          <cell r="F1906">
            <v>165.34649999999999</v>
          </cell>
          <cell r="G1906" t="str">
            <v>LB</v>
          </cell>
          <cell r="H1906">
            <v>156.52802</v>
          </cell>
          <cell r="I1906" t="str">
            <v>LB</v>
          </cell>
          <cell r="J1906">
            <v>4634</v>
          </cell>
        </row>
        <row r="1907">
          <cell r="A1907">
            <v>98161309</v>
          </cell>
          <cell r="B1907" t="str">
            <v>CR15-04 A-A-A-E-HQQE 3x230/400 50 HZ</v>
          </cell>
          <cell r="C1907" t="str">
            <v>CR015</v>
          </cell>
          <cell r="D1907" t="str">
            <v>30</v>
          </cell>
          <cell r="E1907" t="str">
            <v>5710629595126</v>
          </cell>
          <cell r="F1907">
            <v>165.34649999999999</v>
          </cell>
          <cell r="G1907" t="str">
            <v>LB</v>
          </cell>
          <cell r="H1907">
            <v>156.52802</v>
          </cell>
          <cell r="I1907" t="str">
            <v>LB</v>
          </cell>
          <cell r="J1907">
            <v>4570</v>
          </cell>
        </row>
        <row r="1908">
          <cell r="A1908">
            <v>97786811</v>
          </cell>
          <cell r="B1908" t="str">
            <v>CR15-03 K-GJ-A-E-HQQE 3x230/460 60 HZ</v>
          </cell>
          <cell r="C1908" t="str">
            <v>CR015</v>
          </cell>
          <cell r="D1908" t="str">
            <v>3L</v>
          </cell>
          <cell r="E1908" t="str">
            <v>5710624711705</v>
          </cell>
          <cell r="F1908">
            <v>207.23427999999998</v>
          </cell>
          <cell r="G1908" t="str">
            <v>LB</v>
          </cell>
          <cell r="H1908">
            <v>189.59732</v>
          </cell>
          <cell r="I1908" t="str">
            <v>LB</v>
          </cell>
          <cell r="J1908">
            <v>5350</v>
          </cell>
        </row>
        <row r="1909">
          <cell r="A1909">
            <v>97743770</v>
          </cell>
          <cell r="B1909" t="str">
            <v>CR15-03 A-GJ-A-V-HQQV 3x230/460 60 HZ</v>
          </cell>
          <cell r="C1909" t="str">
            <v>CR015</v>
          </cell>
          <cell r="D1909" t="str">
            <v>30</v>
          </cell>
          <cell r="E1909" t="str">
            <v>5710623600253</v>
          </cell>
          <cell r="F1909">
            <v>207.23427999999998</v>
          </cell>
          <cell r="G1909" t="str">
            <v>LB</v>
          </cell>
          <cell r="H1909">
            <v>189.59732</v>
          </cell>
          <cell r="I1909" t="str">
            <v>LB</v>
          </cell>
          <cell r="J1909">
            <v>4934</v>
          </cell>
        </row>
        <row r="1910">
          <cell r="A1910">
            <v>98161502</v>
          </cell>
          <cell r="B1910" t="str">
            <v>CR15-03 A-GJ-A-V-HQQV 3x230/400 50 HZ</v>
          </cell>
          <cell r="C1910" t="str">
            <v>CR015</v>
          </cell>
          <cell r="D1910" t="str">
            <v>30</v>
          </cell>
          <cell r="E1910" t="str">
            <v>5710629595256</v>
          </cell>
          <cell r="F1910">
            <v>178.57422</v>
          </cell>
          <cell r="G1910" t="str">
            <v>LB</v>
          </cell>
          <cell r="H1910">
            <v>130.07257999999999</v>
          </cell>
          <cell r="I1910" t="str">
            <v>LB</v>
          </cell>
          <cell r="J1910">
            <v>4380</v>
          </cell>
        </row>
        <row r="1911">
          <cell r="A1911">
            <v>97743765</v>
          </cell>
          <cell r="B1911" t="str">
            <v>CR15-03 A-GJ-A-V-HQQV 213/215TC 60 HZ</v>
          </cell>
          <cell r="C1911" t="str">
            <v>CR015</v>
          </cell>
          <cell r="D1911" t="str">
            <v>30</v>
          </cell>
          <cell r="E1911" t="str">
            <v>5710623600123</v>
          </cell>
          <cell r="F1911">
            <v>110.23099999999999</v>
          </cell>
          <cell r="G1911" t="str">
            <v>LB</v>
          </cell>
          <cell r="H1911">
            <v>92.594039999999993</v>
          </cell>
          <cell r="I1911" t="str">
            <v>LB</v>
          </cell>
          <cell r="J1911">
            <v>3210</v>
          </cell>
        </row>
        <row r="1912">
          <cell r="A1912">
            <v>97767395</v>
          </cell>
          <cell r="B1912" t="str">
            <v>CR15-03 A-GJ-A-V-HQQV 1x208-230 60 HZ</v>
          </cell>
          <cell r="C1912" t="str">
            <v>CR015</v>
          </cell>
          <cell r="D1912" t="str">
            <v>30</v>
          </cell>
          <cell r="E1912" t="str">
            <v>5710624028223</v>
          </cell>
          <cell r="F1912">
            <v>224.87123999999997</v>
          </cell>
          <cell r="G1912" t="str">
            <v>LB</v>
          </cell>
          <cell r="H1912">
            <v>207.23427999999998</v>
          </cell>
          <cell r="I1912" t="str">
            <v>LB</v>
          </cell>
          <cell r="J1912">
            <v>6482</v>
          </cell>
        </row>
        <row r="1913">
          <cell r="A1913">
            <v>96890007</v>
          </cell>
          <cell r="B1913" t="str">
            <v>CR15-03 A-GJ-A-E-HQQE 3x230/460 60 HZ</v>
          </cell>
          <cell r="C1913" t="str">
            <v>CR015</v>
          </cell>
          <cell r="D1913" t="str">
            <v>30</v>
          </cell>
          <cell r="E1913" t="str">
            <v>5700312893622</v>
          </cell>
          <cell r="F1913">
            <v>207.23427999999998</v>
          </cell>
          <cell r="G1913" t="str">
            <v>LB</v>
          </cell>
          <cell r="H1913">
            <v>189.59732</v>
          </cell>
          <cell r="I1913" t="str">
            <v>LB</v>
          </cell>
          <cell r="J1913">
            <v>4867</v>
          </cell>
        </row>
        <row r="1914">
          <cell r="A1914">
            <v>98161501</v>
          </cell>
          <cell r="B1914" t="str">
            <v>CR15-03 A-GJ-A-E-HQQE 3x230/400 50 HZ</v>
          </cell>
          <cell r="C1914" t="str">
            <v>CR015</v>
          </cell>
          <cell r="D1914" t="str">
            <v>30</v>
          </cell>
          <cell r="E1914" t="str">
            <v>5710629595249</v>
          </cell>
          <cell r="F1914">
            <v>178.57422</v>
          </cell>
          <cell r="G1914" t="str">
            <v>LB</v>
          </cell>
          <cell r="H1914">
            <v>130.07257999999999</v>
          </cell>
          <cell r="I1914" t="str">
            <v>LB</v>
          </cell>
          <cell r="J1914">
            <v>4316</v>
          </cell>
        </row>
        <row r="1915">
          <cell r="A1915">
            <v>96900615</v>
          </cell>
          <cell r="B1915" t="str">
            <v>CR15-03 A-GJ-A-E-HQQE 213/215TC 60 HZ</v>
          </cell>
          <cell r="C1915" t="str">
            <v>CR015</v>
          </cell>
          <cell r="D1915" t="str">
            <v>30</v>
          </cell>
          <cell r="E1915" t="str">
            <v>5700313264612</v>
          </cell>
          <cell r="F1915">
            <v>110.23099999999999</v>
          </cell>
          <cell r="G1915" t="str">
            <v>LB</v>
          </cell>
          <cell r="H1915">
            <v>92.594039999999993</v>
          </cell>
          <cell r="I1915" t="str">
            <v>LB</v>
          </cell>
          <cell r="J1915">
            <v>3143</v>
          </cell>
        </row>
        <row r="1916">
          <cell r="A1916">
            <v>97754586</v>
          </cell>
          <cell r="B1916" t="str">
            <v>CR15-03 A-GJ-A-E-HQQE 1x208-230 60 HZ</v>
          </cell>
          <cell r="C1916" t="str">
            <v>CR015</v>
          </cell>
          <cell r="D1916" t="str">
            <v>30</v>
          </cell>
          <cell r="E1916" t="str">
            <v>5710623780658</v>
          </cell>
          <cell r="F1916">
            <v>224.87123999999997</v>
          </cell>
          <cell r="G1916" t="str">
            <v>LB</v>
          </cell>
          <cell r="H1916">
            <v>207.23427999999998</v>
          </cell>
          <cell r="I1916" t="str">
            <v>LB</v>
          </cell>
          <cell r="J1916">
            <v>6415</v>
          </cell>
        </row>
        <row r="1917">
          <cell r="A1917">
            <v>97743769</v>
          </cell>
          <cell r="B1917" t="str">
            <v>CR15-03 A-B-A-V-HQQV 3x230/460 60 HZ</v>
          </cell>
          <cell r="C1917" t="str">
            <v>CR015</v>
          </cell>
          <cell r="D1917" t="str">
            <v>30</v>
          </cell>
          <cell r="E1917" t="str">
            <v>5710623600222</v>
          </cell>
          <cell r="F1917">
            <v>205.02965999999998</v>
          </cell>
          <cell r="G1917" t="str">
            <v>LB</v>
          </cell>
          <cell r="H1917">
            <v>187.39269999999999</v>
          </cell>
          <cell r="I1917" t="str">
            <v>LB</v>
          </cell>
          <cell r="J1917">
            <v>4934</v>
          </cell>
        </row>
        <row r="1918">
          <cell r="A1918">
            <v>97743759</v>
          </cell>
          <cell r="B1918" t="str">
            <v>CR15-03 A-B-A-V-HQQV 213/215TC 60 HZ</v>
          </cell>
          <cell r="C1918" t="str">
            <v>CR015</v>
          </cell>
          <cell r="D1918" t="str">
            <v>30</v>
          </cell>
          <cell r="E1918" t="str">
            <v>5710623600055</v>
          </cell>
          <cell r="F1918">
            <v>108.02637999999999</v>
          </cell>
          <cell r="G1918" t="str">
            <v>LB</v>
          </cell>
          <cell r="H1918">
            <v>90.389419999999987</v>
          </cell>
          <cell r="I1918" t="str">
            <v>LB</v>
          </cell>
          <cell r="J1918">
            <v>3210</v>
          </cell>
        </row>
        <row r="1919">
          <cell r="A1919">
            <v>97767392</v>
          </cell>
          <cell r="B1919" t="str">
            <v>CR15-03 A-B-A-V-HQQV 1x208-230 60 HZ</v>
          </cell>
          <cell r="C1919" t="str">
            <v>CR015</v>
          </cell>
          <cell r="D1919" t="str">
            <v>30</v>
          </cell>
          <cell r="E1919" t="str">
            <v>5710624028179</v>
          </cell>
          <cell r="F1919">
            <v>222.66661999999997</v>
          </cell>
          <cell r="G1919" t="str">
            <v>LB</v>
          </cell>
          <cell r="H1919">
            <v>205.02965999999998</v>
          </cell>
          <cell r="I1919" t="str">
            <v>LB</v>
          </cell>
          <cell r="J1919">
            <v>6482</v>
          </cell>
        </row>
        <row r="1920">
          <cell r="A1920">
            <v>97743767</v>
          </cell>
          <cell r="B1920" t="str">
            <v>CR15-03 A-B-A-E-HQQE 3x230/460 60 HZ</v>
          </cell>
          <cell r="C1920" t="str">
            <v>CR015</v>
          </cell>
          <cell r="D1920">
            <v>30</v>
          </cell>
          <cell r="E1920" t="str">
            <v>5710623600192</v>
          </cell>
          <cell r="F1920">
            <v>205.02965999999998</v>
          </cell>
          <cell r="G1920" t="str">
            <v>LB</v>
          </cell>
          <cell r="H1920">
            <v>187.39269999999999</v>
          </cell>
          <cell r="I1920" t="str">
            <v>LB</v>
          </cell>
          <cell r="J1920">
            <v>4867</v>
          </cell>
        </row>
        <row r="1921">
          <cell r="A1921">
            <v>97743757</v>
          </cell>
          <cell r="B1921" t="str">
            <v>CR15-03 A-B-A-E-HQQE 213/215TC 60 HZ</v>
          </cell>
          <cell r="C1921" t="str">
            <v>CR015</v>
          </cell>
          <cell r="D1921" t="str">
            <v>30</v>
          </cell>
          <cell r="E1921" t="str">
            <v>5710623599991</v>
          </cell>
          <cell r="F1921">
            <v>108.02637999999999</v>
          </cell>
          <cell r="G1921" t="str">
            <v>LB</v>
          </cell>
          <cell r="H1921">
            <v>90.389419999999987</v>
          </cell>
          <cell r="I1921" t="str">
            <v>LB</v>
          </cell>
          <cell r="J1921">
            <v>3143</v>
          </cell>
        </row>
        <row r="1922">
          <cell r="A1922">
            <v>97767391</v>
          </cell>
          <cell r="B1922" t="str">
            <v>CR15-03 A-B-A-E-HQQE 1x208-230 60 HZ</v>
          </cell>
          <cell r="C1922" t="str">
            <v>CR015</v>
          </cell>
          <cell r="D1922" t="str">
            <v>30</v>
          </cell>
          <cell r="E1922" t="str">
            <v>5710624028148</v>
          </cell>
          <cell r="F1922">
            <v>222.66661999999997</v>
          </cell>
          <cell r="G1922" t="str">
            <v>LB</v>
          </cell>
          <cell r="H1922">
            <v>205.02965999999998</v>
          </cell>
          <cell r="I1922" t="str">
            <v>LB</v>
          </cell>
          <cell r="J1922">
            <v>6415</v>
          </cell>
        </row>
        <row r="1923">
          <cell r="A1923">
            <v>98161308</v>
          </cell>
          <cell r="B1923" t="str">
            <v>CR15-03 A-A-A-V-HQQV 3x230/400 50 HZ</v>
          </cell>
          <cell r="C1923" t="str">
            <v>CR015</v>
          </cell>
          <cell r="D1923" t="str">
            <v>30</v>
          </cell>
          <cell r="E1923" t="str">
            <v>5710629595119</v>
          </cell>
          <cell r="F1923">
            <v>136.68643999999998</v>
          </cell>
          <cell r="G1923" t="str">
            <v>LB</v>
          </cell>
          <cell r="H1923">
            <v>127.86795999999998</v>
          </cell>
          <cell r="I1923" t="str">
            <v>LB</v>
          </cell>
          <cell r="J1923">
            <v>4380</v>
          </cell>
        </row>
        <row r="1924">
          <cell r="A1924">
            <v>98161307</v>
          </cell>
          <cell r="B1924" t="str">
            <v>CR15-03 A-A-A-E-HQQE 3x230/400 50 HZ</v>
          </cell>
          <cell r="C1924" t="str">
            <v>CR015</v>
          </cell>
          <cell r="D1924" t="str">
            <v>30</v>
          </cell>
          <cell r="E1924" t="str">
            <v>5710629593306</v>
          </cell>
          <cell r="F1924">
            <v>136.68643999999998</v>
          </cell>
          <cell r="G1924" t="str">
            <v>LB</v>
          </cell>
          <cell r="H1924">
            <v>127.86795999999998</v>
          </cell>
          <cell r="I1924" t="str">
            <v>LB</v>
          </cell>
          <cell r="J1924">
            <v>4316</v>
          </cell>
        </row>
        <row r="1925">
          <cell r="A1925">
            <v>96620406</v>
          </cell>
          <cell r="B1925" t="str">
            <v>CR15-02 K-GJ-A-E-HQQE 3x230/460 60 HZ</v>
          </cell>
          <cell r="C1925" t="str">
            <v>CR015</v>
          </cell>
          <cell r="D1925" t="str">
            <v>3L</v>
          </cell>
          <cell r="E1925" t="str">
            <v>5700834943959</v>
          </cell>
          <cell r="F1925">
            <v>202.82503999999997</v>
          </cell>
          <cell r="G1925" t="str">
            <v>LB</v>
          </cell>
          <cell r="H1925">
            <v>187.39269999999999</v>
          </cell>
          <cell r="I1925" t="str">
            <v>LB</v>
          </cell>
          <cell r="J1925">
            <v>5092</v>
          </cell>
        </row>
        <row r="1926">
          <cell r="A1926">
            <v>96523629</v>
          </cell>
          <cell r="B1926" t="str">
            <v>CR15-02 A-GJ-A-V-HQQV 3x230/460 60 HZ</v>
          </cell>
          <cell r="C1926" t="str">
            <v>CR015</v>
          </cell>
          <cell r="D1926" t="str">
            <v>30</v>
          </cell>
          <cell r="E1926" t="str">
            <v>5700396908526</v>
          </cell>
          <cell r="F1926">
            <v>191.80193999999997</v>
          </cell>
          <cell r="G1926" t="str">
            <v>LB</v>
          </cell>
          <cell r="H1926">
            <v>174.16497999999999</v>
          </cell>
          <cell r="I1926" t="str">
            <v>LB</v>
          </cell>
          <cell r="J1926">
            <v>4291</v>
          </cell>
        </row>
        <row r="1927">
          <cell r="A1927">
            <v>98161500</v>
          </cell>
          <cell r="B1927" t="str">
            <v>CR15-02 A-GJ-A-V-HQQV 3x230/400 50 HZ</v>
          </cell>
          <cell r="C1927" t="str">
            <v>CR015</v>
          </cell>
          <cell r="D1927" t="str">
            <v>30</v>
          </cell>
          <cell r="E1927" t="str">
            <v>5710629595232</v>
          </cell>
          <cell r="F1927">
            <v>167.55112</v>
          </cell>
          <cell r="G1927" t="str">
            <v>LB</v>
          </cell>
          <cell r="H1927">
            <v>119.04947999999999</v>
          </cell>
          <cell r="I1927" t="str">
            <v>LB</v>
          </cell>
          <cell r="J1927">
            <v>3934</v>
          </cell>
        </row>
        <row r="1928">
          <cell r="A1928">
            <v>96523542</v>
          </cell>
          <cell r="B1928" t="str">
            <v>CR15-02 A-GJ-A-V-HQQV 1x230 60 HZ</v>
          </cell>
          <cell r="C1928" t="str">
            <v>CR015</v>
          </cell>
          <cell r="D1928" t="str">
            <v>30</v>
          </cell>
          <cell r="E1928" t="str">
            <v>5700396906805</v>
          </cell>
          <cell r="F1928">
            <v>205.02965999999998</v>
          </cell>
          <cell r="G1928" t="str">
            <v>LB</v>
          </cell>
          <cell r="H1928">
            <v>187.39269999999999</v>
          </cell>
          <cell r="I1928" t="str">
            <v>LB</v>
          </cell>
          <cell r="J1928">
            <v>5142</v>
          </cell>
        </row>
        <row r="1929">
          <cell r="A1929">
            <v>96126926</v>
          </cell>
          <cell r="B1929" t="str">
            <v>CR15-02 A-GJ-A-V-HQQV 182/184TC 60 HZ</v>
          </cell>
          <cell r="C1929" t="str">
            <v>CR015</v>
          </cell>
          <cell r="D1929" t="str">
            <v>30</v>
          </cell>
          <cell r="E1929" t="str">
            <v>5700397000465</v>
          </cell>
          <cell r="F1929">
            <v>103.61713999999999</v>
          </cell>
          <cell r="G1929" t="str">
            <v>LB</v>
          </cell>
          <cell r="H1929">
            <v>85.98017999999999</v>
          </cell>
          <cell r="I1929" t="str">
            <v>LB</v>
          </cell>
          <cell r="J1929">
            <v>2952</v>
          </cell>
        </row>
        <row r="1930">
          <cell r="A1930">
            <v>96523613</v>
          </cell>
          <cell r="B1930" t="str">
            <v>CR15-02 A-GJ-A-E-HQQE 3x230/460 60 HZ</v>
          </cell>
          <cell r="C1930" t="str">
            <v>CR015</v>
          </cell>
          <cell r="D1930" t="str">
            <v>30</v>
          </cell>
          <cell r="E1930" t="str">
            <v>5700396908229</v>
          </cell>
          <cell r="F1930">
            <v>191.80193999999997</v>
          </cell>
          <cell r="G1930" t="str">
            <v>LB</v>
          </cell>
          <cell r="H1930">
            <v>174.16497999999999</v>
          </cell>
          <cell r="I1930" t="str">
            <v>LB</v>
          </cell>
          <cell r="J1930">
            <v>4224</v>
          </cell>
        </row>
        <row r="1931">
          <cell r="A1931">
            <v>98161499</v>
          </cell>
          <cell r="B1931" t="str">
            <v>CR15-02 A-GJ-A-E-HQQE 3x230/400 50 HZ</v>
          </cell>
          <cell r="C1931" t="str">
            <v>CR015</v>
          </cell>
          <cell r="D1931" t="str">
            <v>30</v>
          </cell>
          <cell r="E1931" t="str">
            <v>5710629595225</v>
          </cell>
          <cell r="F1931">
            <v>167.55112</v>
          </cell>
          <cell r="G1931" t="str">
            <v>LB</v>
          </cell>
          <cell r="H1931">
            <v>119.04947999999999</v>
          </cell>
          <cell r="I1931" t="str">
            <v>LB</v>
          </cell>
          <cell r="J1931">
            <v>3870</v>
          </cell>
        </row>
        <row r="1932">
          <cell r="A1932">
            <v>96523531</v>
          </cell>
          <cell r="B1932" t="str">
            <v>CR15-02 A-GJ-A-E-HQQE 1x230 60 HZ</v>
          </cell>
          <cell r="C1932" t="str">
            <v>CR015</v>
          </cell>
          <cell r="D1932" t="str">
            <v>30</v>
          </cell>
          <cell r="E1932" t="str">
            <v>5700396906485</v>
          </cell>
          <cell r="F1932">
            <v>205.02965999999998</v>
          </cell>
          <cell r="G1932" t="str">
            <v>LB</v>
          </cell>
          <cell r="H1932">
            <v>187.39269999999999</v>
          </cell>
          <cell r="I1932" t="str">
            <v>LB</v>
          </cell>
          <cell r="J1932">
            <v>5075</v>
          </cell>
        </row>
        <row r="1933">
          <cell r="A1933">
            <v>96126910</v>
          </cell>
          <cell r="B1933" t="str">
            <v>CR15-02 A-GJ-A-E-HQQE 182/184TC 60 HZ</v>
          </cell>
          <cell r="C1933" t="str">
            <v>CR015</v>
          </cell>
          <cell r="D1933" t="str">
            <v>30</v>
          </cell>
          <cell r="E1933" t="str">
            <v>5700397000229</v>
          </cell>
          <cell r="F1933">
            <v>103.61713999999999</v>
          </cell>
          <cell r="G1933" t="str">
            <v>LB</v>
          </cell>
          <cell r="H1933">
            <v>85.98017999999999</v>
          </cell>
          <cell r="I1933" t="str">
            <v>LB</v>
          </cell>
          <cell r="J1933">
            <v>2885</v>
          </cell>
        </row>
        <row r="1934">
          <cell r="A1934">
            <v>96523624</v>
          </cell>
          <cell r="B1934" t="str">
            <v>CR15-02 A-B-A-V-HQQV 3x230/460 60 HZ</v>
          </cell>
          <cell r="C1934" t="str">
            <v>CR015</v>
          </cell>
          <cell r="D1934" t="str">
            <v>30</v>
          </cell>
          <cell r="E1934" t="str">
            <v>5700396908427</v>
          </cell>
          <cell r="F1934">
            <v>189.59732</v>
          </cell>
          <cell r="G1934" t="str">
            <v>LB</v>
          </cell>
          <cell r="H1934">
            <v>171.96035999999998</v>
          </cell>
          <cell r="I1934" t="str">
            <v>LB</v>
          </cell>
          <cell r="J1934">
            <v>4291</v>
          </cell>
        </row>
        <row r="1935">
          <cell r="A1935">
            <v>96523537</v>
          </cell>
          <cell r="B1935" t="str">
            <v>CR15-02 A-B-A-V-HQQV 1x230 60 HZ</v>
          </cell>
          <cell r="C1935" t="str">
            <v>CR015</v>
          </cell>
          <cell r="D1935" t="str">
            <v>30</v>
          </cell>
          <cell r="E1935" t="str">
            <v>5700396906607</v>
          </cell>
          <cell r="F1935">
            <v>202.82503999999997</v>
          </cell>
          <cell r="G1935" t="str">
            <v>LB</v>
          </cell>
          <cell r="H1935">
            <v>185.18807999999999</v>
          </cell>
          <cell r="I1935" t="str">
            <v>LB</v>
          </cell>
          <cell r="J1935">
            <v>5142</v>
          </cell>
        </row>
        <row r="1936">
          <cell r="A1936">
            <v>96126921</v>
          </cell>
          <cell r="B1936" t="str">
            <v>CR15-02 A-B-A-V-HQQV 182/184TC 60 HZ</v>
          </cell>
          <cell r="C1936" t="str">
            <v>CR015</v>
          </cell>
          <cell r="D1936" t="str">
            <v>30</v>
          </cell>
          <cell r="E1936" t="str">
            <v>5700397000342</v>
          </cell>
          <cell r="F1936">
            <v>101.41251999999999</v>
          </cell>
          <cell r="G1936" t="str">
            <v>LB</v>
          </cell>
          <cell r="H1936">
            <v>83.775559999999999</v>
          </cell>
          <cell r="I1936" t="str">
            <v>LB</v>
          </cell>
          <cell r="J1936">
            <v>2952</v>
          </cell>
        </row>
        <row r="1937">
          <cell r="A1937">
            <v>96523608</v>
          </cell>
          <cell r="B1937" t="str">
            <v>CR15-02 A-B-A-E-HQQE 3x230/460 60 HZ</v>
          </cell>
          <cell r="C1937" t="str">
            <v>CR015</v>
          </cell>
          <cell r="D1937" t="str">
            <v>30</v>
          </cell>
          <cell r="E1937" t="str">
            <v>5700396908120</v>
          </cell>
          <cell r="F1937">
            <v>189.59732</v>
          </cell>
          <cell r="G1937" t="str">
            <v>LB</v>
          </cell>
          <cell r="H1937">
            <v>171.96035999999998</v>
          </cell>
          <cell r="I1937" t="str">
            <v>LB</v>
          </cell>
          <cell r="J1937">
            <v>4224</v>
          </cell>
        </row>
        <row r="1938">
          <cell r="A1938">
            <v>96523296</v>
          </cell>
          <cell r="B1938" t="str">
            <v>CR15-02 A-B-A-E-HQQE 1x230 60 HZ</v>
          </cell>
          <cell r="C1938" t="str">
            <v>CR015</v>
          </cell>
          <cell r="D1938" t="str">
            <v>30</v>
          </cell>
          <cell r="E1938" t="str">
            <v>5700396901985</v>
          </cell>
          <cell r="F1938">
            <v>202.82503999999997</v>
          </cell>
          <cell r="G1938" t="str">
            <v>LB</v>
          </cell>
          <cell r="H1938">
            <v>185.18807999999999</v>
          </cell>
          <cell r="I1938" t="str">
            <v>LB</v>
          </cell>
          <cell r="J1938">
            <v>5075</v>
          </cell>
        </row>
        <row r="1939">
          <cell r="A1939">
            <v>96126905</v>
          </cell>
          <cell r="B1939" t="str">
            <v>CR15-02 A-B-A-E-HQQE 182/184TC 60 HZ</v>
          </cell>
          <cell r="C1939" t="str">
            <v>CR015</v>
          </cell>
          <cell r="D1939" t="str">
            <v>30</v>
          </cell>
          <cell r="E1939" t="str">
            <v>5700396999272</v>
          </cell>
          <cell r="F1939">
            <v>101.41251999999999</v>
          </cell>
          <cell r="G1939" t="str">
            <v>LB</v>
          </cell>
          <cell r="H1939">
            <v>83.775559999999999</v>
          </cell>
          <cell r="I1939" t="str">
            <v>LB</v>
          </cell>
          <cell r="J1939">
            <v>2885</v>
          </cell>
        </row>
        <row r="1940">
          <cell r="A1940">
            <v>98161306</v>
          </cell>
          <cell r="B1940" t="str">
            <v>CR15-02 A-A-A-V-HQQV 3x230/400 50 HZ</v>
          </cell>
          <cell r="C1940" t="str">
            <v>CR015</v>
          </cell>
          <cell r="D1940" t="str">
            <v>30</v>
          </cell>
          <cell r="E1940" t="str">
            <v>5710629593290</v>
          </cell>
          <cell r="F1940">
            <v>123.45871999999999</v>
          </cell>
          <cell r="G1940" t="str">
            <v>LB</v>
          </cell>
          <cell r="H1940">
            <v>116.84485999999998</v>
          </cell>
          <cell r="I1940" t="str">
            <v>LB</v>
          </cell>
          <cell r="J1940">
            <v>3934</v>
          </cell>
        </row>
        <row r="1941">
          <cell r="A1941">
            <v>98161305</v>
          </cell>
          <cell r="B1941" t="str">
            <v>CR15-02 A-A-A-E-HQQE 3x230/400 50 HZ</v>
          </cell>
          <cell r="C1941" t="str">
            <v>CR015</v>
          </cell>
          <cell r="D1941" t="str">
            <v>30</v>
          </cell>
          <cell r="E1941" t="str">
            <v>5710629593283</v>
          </cell>
          <cell r="F1941">
            <v>123.45871999999999</v>
          </cell>
          <cell r="G1941" t="str">
            <v>LB</v>
          </cell>
          <cell r="H1941">
            <v>116.84485999999998</v>
          </cell>
          <cell r="I1941" t="str">
            <v>LB</v>
          </cell>
          <cell r="J1941">
            <v>3870</v>
          </cell>
        </row>
        <row r="1942">
          <cell r="A1942">
            <v>96126925</v>
          </cell>
          <cell r="B1942" t="str">
            <v>CR15-01 A-GJ-A-V-HQQV 56C 60 HZ</v>
          </cell>
          <cell r="C1942" t="str">
            <v>CR015</v>
          </cell>
          <cell r="D1942" t="str">
            <v>30</v>
          </cell>
          <cell r="E1942" t="str">
            <v>5700397000441</v>
          </cell>
          <cell r="F1942">
            <v>90.389419999999987</v>
          </cell>
          <cell r="G1942" t="str">
            <v>LB</v>
          </cell>
          <cell r="H1942">
            <v>72.752459999999999</v>
          </cell>
          <cell r="I1942" t="str">
            <v>LB</v>
          </cell>
          <cell r="J1942">
            <v>2869</v>
          </cell>
        </row>
        <row r="1943">
          <cell r="A1943">
            <v>96523628</v>
          </cell>
          <cell r="B1943" t="str">
            <v>CR15-01 A-GJ-A-V-HQQV 3x230/460 60 HZ</v>
          </cell>
          <cell r="C1943" t="str">
            <v>CR015</v>
          </cell>
          <cell r="D1943" t="str">
            <v>30</v>
          </cell>
          <cell r="E1943" t="str">
            <v>5700396908502</v>
          </cell>
          <cell r="F1943">
            <v>127.86795999999998</v>
          </cell>
          <cell r="G1943" t="str">
            <v>LB</v>
          </cell>
          <cell r="H1943">
            <v>112.43561999999999</v>
          </cell>
          <cell r="I1943" t="str">
            <v>LB</v>
          </cell>
          <cell r="J1943">
            <v>3640</v>
          </cell>
        </row>
        <row r="1944">
          <cell r="A1944">
            <v>98161498</v>
          </cell>
          <cell r="B1944" t="str">
            <v>CR15-01 A-GJ-A-V-HQQV 3x230/400 50 HZ</v>
          </cell>
          <cell r="C1944" t="str">
            <v>CR015</v>
          </cell>
          <cell r="D1944" t="str">
            <v>30</v>
          </cell>
          <cell r="E1944" t="str">
            <v>5710629595218</v>
          </cell>
          <cell r="F1944">
            <v>121.25409999999999</v>
          </cell>
          <cell r="G1944" t="str">
            <v>LB</v>
          </cell>
          <cell r="H1944">
            <v>92.594039999999993</v>
          </cell>
          <cell r="I1944" t="str">
            <v>LB</v>
          </cell>
          <cell r="J1944">
            <v>3534</v>
          </cell>
        </row>
        <row r="1945">
          <cell r="A1945">
            <v>96523541</v>
          </cell>
          <cell r="B1945" t="str">
            <v>CR15-01 A-GJ-A-V-HQQV 1x115/230 60 HZ</v>
          </cell>
          <cell r="C1945" t="str">
            <v>CR015</v>
          </cell>
          <cell r="D1945" t="str">
            <v>30</v>
          </cell>
          <cell r="E1945" t="str">
            <v>5700396906782</v>
          </cell>
          <cell r="F1945">
            <v>138.89105999999998</v>
          </cell>
          <cell r="G1945" t="str">
            <v>LB</v>
          </cell>
          <cell r="H1945">
            <v>121.25409999999999</v>
          </cell>
          <cell r="I1945" t="str">
            <v>LB</v>
          </cell>
          <cell r="J1945">
            <v>3944</v>
          </cell>
        </row>
        <row r="1946">
          <cell r="A1946">
            <v>96126909</v>
          </cell>
          <cell r="B1946" t="str">
            <v>CR15-01 A-GJ-A-E-HQQE 56C 60 HZ</v>
          </cell>
          <cell r="C1946" t="str">
            <v>CR015</v>
          </cell>
          <cell r="D1946" t="str">
            <v>30</v>
          </cell>
          <cell r="E1946" t="str">
            <v>5700397000212</v>
          </cell>
          <cell r="F1946">
            <v>90.389419999999987</v>
          </cell>
          <cell r="G1946" t="str">
            <v>LB</v>
          </cell>
          <cell r="H1946">
            <v>72.752459999999999</v>
          </cell>
          <cell r="I1946" t="str">
            <v>LB</v>
          </cell>
          <cell r="J1946">
            <v>2802</v>
          </cell>
        </row>
        <row r="1947">
          <cell r="A1947">
            <v>96523612</v>
          </cell>
          <cell r="B1947" t="str">
            <v>CR15-01 A-GJ-A-E-HQQE 3x230/460 60 HZ</v>
          </cell>
          <cell r="C1947" t="str">
            <v>CR015</v>
          </cell>
          <cell r="D1947" t="str">
            <v>30</v>
          </cell>
          <cell r="E1947" t="str">
            <v>5700396908205</v>
          </cell>
          <cell r="F1947">
            <v>127.86795999999998</v>
          </cell>
          <cell r="G1947" t="str">
            <v>LB</v>
          </cell>
          <cell r="H1947">
            <v>112.43561999999999</v>
          </cell>
          <cell r="I1947" t="str">
            <v>LB</v>
          </cell>
          <cell r="J1947">
            <v>3573</v>
          </cell>
        </row>
        <row r="1948">
          <cell r="A1948">
            <v>98161497</v>
          </cell>
          <cell r="B1948" t="str">
            <v>CR15-01 A-GJ-A-E-HQQE 3x230/400 50 HZ</v>
          </cell>
          <cell r="C1948" t="str">
            <v>CR015</v>
          </cell>
          <cell r="D1948" t="str">
            <v>30</v>
          </cell>
          <cell r="E1948" t="str">
            <v>5710629595201</v>
          </cell>
          <cell r="F1948">
            <v>121.25409999999999</v>
          </cell>
          <cell r="G1948" t="str">
            <v>LB</v>
          </cell>
          <cell r="H1948">
            <v>92.594039999999993</v>
          </cell>
          <cell r="I1948" t="str">
            <v>LB</v>
          </cell>
          <cell r="J1948">
            <v>3470</v>
          </cell>
        </row>
        <row r="1949">
          <cell r="A1949">
            <v>96523530</v>
          </cell>
          <cell r="B1949" t="str">
            <v>CR15-01 A-GJ-A-E-HQQE 1x115/230 60 HZ</v>
          </cell>
          <cell r="C1949" t="str">
            <v>CR015</v>
          </cell>
          <cell r="D1949" t="str">
            <v>30</v>
          </cell>
          <cell r="E1949" t="str">
            <v>5700396906461</v>
          </cell>
          <cell r="F1949">
            <v>138.89105999999998</v>
          </cell>
          <cell r="G1949" t="str">
            <v>LB</v>
          </cell>
          <cell r="H1949">
            <v>121.25409999999999</v>
          </cell>
          <cell r="I1949" t="str">
            <v>LB</v>
          </cell>
          <cell r="J1949">
            <v>3877</v>
          </cell>
        </row>
        <row r="1950">
          <cell r="A1950">
            <v>96126920</v>
          </cell>
          <cell r="B1950" t="str">
            <v>CR15-01 A-B-A-V-HQQV 56C 60 HZ</v>
          </cell>
          <cell r="C1950" t="str">
            <v>CR015</v>
          </cell>
          <cell r="D1950" t="str">
            <v>30</v>
          </cell>
          <cell r="E1950" t="str">
            <v>5700397000335</v>
          </cell>
          <cell r="F1950">
            <v>88.184799999999996</v>
          </cell>
          <cell r="G1950" t="str">
            <v>LB</v>
          </cell>
          <cell r="H1950">
            <v>70.547839999999994</v>
          </cell>
          <cell r="I1950" t="str">
            <v>LB</v>
          </cell>
          <cell r="J1950">
            <v>2869</v>
          </cell>
        </row>
        <row r="1951">
          <cell r="A1951">
            <v>96523623</v>
          </cell>
          <cell r="B1951" t="str">
            <v>CR15-01 A-B-A-V-HQQV 3x230/460 60 HZ</v>
          </cell>
          <cell r="C1951" t="str">
            <v>CR015</v>
          </cell>
          <cell r="D1951" t="str">
            <v>30</v>
          </cell>
          <cell r="E1951" t="str">
            <v>5700396908403</v>
          </cell>
          <cell r="F1951">
            <v>125.66333999999999</v>
          </cell>
          <cell r="G1951" t="str">
            <v>LB</v>
          </cell>
          <cell r="H1951">
            <v>110.23099999999999</v>
          </cell>
          <cell r="I1951" t="str">
            <v>LB</v>
          </cell>
          <cell r="J1951">
            <v>3640</v>
          </cell>
        </row>
        <row r="1952">
          <cell r="A1952">
            <v>96523536</v>
          </cell>
          <cell r="B1952" t="str">
            <v>CR15-01 A-B-A-V-HQQV 1x115/230 60 HZ</v>
          </cell>
          <cell r="C1952" t="str">
            <v>CR015</v>
          </cell>
          <cell r="D1952" t="str">
            <v>30</v>
          </cell>
          <cell r="E1952" t="str">
            <v>5700396906584</v>
          </cell>
          <cell r="F1952">
            <v>136.68643999999998</v>
          </cell>
          <cell r="G1952" t="str">
            <v>LB</v>
          </cell>
          <cell r="H1952">
            <v>119.04947999999999</v>
          </cell>
          <cell r="I1952" t="str">
            <v>LB</v>
          </cell>
          <cell r="J1952">
            <v>3944</v>
          </cell>
        </row>
        <row r="1953">
          <cell r="A1953">
            <v>96126904</v>
          </cell>
          <cell r="B1953" t="str">
            <v>CR15-01 A-B-A-E-HQQE 56C 60 HZ</v>
          </cell>
          <cell r="C1953" t="str">
            <v>CR015</v>
          </cell>
          <cell r="D1953" t="str">
            <v>30</v>
          </cell>
          <cell r="E1953" t="str">
            <v>5700396999258</v>
          </cell>
          <cell r="F1953">
            <v>88.184799999999996</v>
          </cell>
          <cell r="G1953" t="str">
            <v>LB</v>
          </cell>
          <cell r="H1953">
            <v>70.547839999999994</v>
          </cell>
          <cell r="I1953" t="str">
            <v>LB</v>
          </cell>
          <cell r="J1953">
            <v>2802</v>
          </cell>
        </row>
        <row r="1954">
          <cell r="A1954">
            <v>96523607</v>
          </cell>
          <cell r="B1954" t="str">
            <v>CR15-01 A-B-A-E-HQQE 3x230/460 60 HZ</v>
          </cell>
          <cell r="C1954" t="str">
            <v>CR015</v>
          </cell>
          <cell r="D1954" t="str">
            <v>30</v>
          </cell>
          <cell r="E1954" t="str">
            <v>5700396908106</v>
          </cell>
          <cell r="F1954">
            <v>125.66333999999999</v>
          </cell>
          <cell r="G1954" t="str">
            <v>LB</v>
          </cell>
          <cell r="H1954">
            <v>110.23099999999999</v>
          </cell>
          <cell r="I1954" t="str">
            <v>LB</v>
          </cell>
          <cell r="J1954">
            <v>3573</v>
          </cell>
        </row>
        <row r="1955">
          <cell r="A1955">
            <v>96523295</v>
          </cell>
          <cell r="B1955" t="str">
            <v>CR15-01 A-B-A-E-HQQE 1x115/230 60 HZ</v>
          </cell>
          <cell r="C1955" t="str">
            <v>CR015</v>
          </cell>
          <cell r="D1955" t="str">
            <v>30</v>
          </cell>
          <cell r="E1955" t="str">
            <v>5700396901961</v>
          </cell>
          <cell r="F1955">
            <v>136.68643999999998</v>
          </cell>
          <cell r="G1955" t="str">
            <v>LB</v>
          </cell>
          <cell r="H1955">
            <v>119.04947999999999</v>
          </cell>
          <cell r="I1955" t="str">
            <v>LB</v>
          </cell>
          <cell r="J1955">
            <v>3877</v>
          </cell>
        </row>
        <row r="1956">
          <cell r="A1956">
            <v>98161304</v>
          </cell>
          <cell r="B1956" t="str">
            <v>CR15-01 A-A-A-V-HQQV 3x230/400 50 HZ</v>
          </cell>
          <cell r="C1956" t="str">
            <v>CR015</v>
          </cell>
          <cell r="D1956" t="str">
            <v>30</v>
          </cell>
          <cell r="E1956" t="str">
            <v>5710629593276</v>
          </cell>
          <cell r="F1956">
            <v>99.207899999999995</v>
          </cell>
          <cell r="G1956" t="str">
            <v>LB</v>
          </cell>
          <cell r="H1956">
            <v>90.389419999999987</v>
          </cell>
          <cell r="I1956" t="str">
            <v>LB</v>
          </cell>
          <cell r="J1956">
            <v>3534</v>
          </cell>
        </row>
        <row r="1957">
          <cell r="A1957">
            <v>98161303</v>
          </cell>
          <cell r="B1957" t="str">
            <v>CR15-01 A-A-A-E-HQQE 3x230/400 50 HZ</v>
          </cell>
          <cell r="C1957" t="str">
            <v>CR015</v>
          </cell>
          <cell r="D1957" t="str">
            <v>30</v>
          </cell>
          <cell r="E1957" t="str">
            <v>5710629593269</v>
          </cell>
          <cell r="F1957">
            <v>99.207899999999995</v>
          </cell>
          <cell r="G1957" t="str">
            <v>LB</v>
          </cell>
          <cell r="H1957">
            <v>90.389419999999987</v>
          </cell>
          <cell r="I1957" t="str">
            <v>LB</v>
          </cell>
          <cell r="J1957">
            <v>3470</v>
          </cell>
        </row>
        <row r="1958">
          <cell r="A1958">
            <v>96082189</v>
          </cell>
          <cell r="B1958" t="str">
            <v>CR1-5 A-FGJ-A-V-HQQV 56C 60HZ</v>
          </cell>
          <cell r="C1958" t="str">
            <v>CR001</v>
          </cell>
          <cell r="D1958">
            <v>30</v>
          </cell>
          <cell r="E1958" t="str">
            <v>5700395169270</v>
          </cell>
          <cell r="F1958">
            <v>52.888833799999993</v>
          </cell>
          <cell r="G1958" t="str">
            <v>LB</v>
          </cell>
          <cell r="H1958">
            <v>41.887779999999999</v>
          </cell>
          <cell r="I1958" t="str">
            <v>LB</v>
          </cell>
          <cell r="J1958">
            <v>1173</v>
          </cell>
        </row>
        <row r="1959">
          <cell r="A1959">
            <v>96082212</v>
          </cell>
          <cell r="B1959" t="str">
            <v>CR1-5 A-FGJ-A-V-HQQV 3x230/460 60HZ</v>
          </cell>
          <cell r="C1959" t="str">
            <v>CR001</v>
          </cell>
          <cell r="D1959">
            <v>30</v>
          </cell>
          <cell r="E1959" t="str">
            <v>5700395169508</v>
          </cell>
          <cell r="F1959">
            <v>69.203021800000002</v>
          </cell>
          <cell r="G1959" t="str">
            <v>LB</v>
          </cell>
          <cell r="H1959">
            <v>58.201967999999994</v>
          </cell>
          <cell r="I1959" t="str">
            <v>LB</v>
          </cell>
          <cell r="J1959">
            <v>1661</v>
          </cell>
        </row>
        <row r="1960">
          <cell r="A1960">
            <v>98160538</v>
          </cell>
          <cell r="B1960" t="str">
            <v>CR1-5 A-FGJ-A-V-HQQV 3x230/400 50HZ</v>
          </cell>
          <cell r="C1960" t="str">
            <v>CR001</v>
          </cell>
          <cell r="D1960" t="str">
            <v>30</v>
          </cell>
          <cell r="E1960" t="str">
            <v>5710629586063</v>
          </cell>
          <cell r="F1960">
            <v>58.664938199999995</v>
          </cell>
          <cell r="G1960" t="str">
            <v>LB</v>
          </cell>
          <cell r="H1960">
            <v>52.822695199999998</v>
          </cell>
          <cell r="I1960" t="str">
            <v>LB</v>
          </cell>
          <cell r="J1960">
            <v>1664</v>
          </cell>
        </row>
        <row r="1961">
          <cell r="A1961">
            <v>96082211</v>
          </cell>
          <cell r="B1961" t="str">
            <v>CR1-5 A-FGJ-A-V-HQQV 1x115/230 60HZ</v>
          </cell>
          <cell r="C1961" t="str">
            <v>CR001</v>
          </cell>
          <cell r="D1961">
            <v>30</v>
          </cell>
          <cell r="E1961" t="str">
            <v>5700395169492</v>
          </cell>
          <cell r="F1961">
            <v>75.486188799999994</v>
          </cell>
          <cell r="G1961" t="str">
            <v>LB</v>
          </cell>
          <cell r="H1961">
            <v>64.485135</v>
          </cell>
          <cell r="I1961" t="str">
            <v>LB</v>
          </cell>
          <cell r="J1961">
            <v>1653</v>
          </cell>
        </row>
        <row r="1962">
          <cell r="A1962">
            <v>96082094</v>
          </cell>
          <cell r="B1962" t="str">
            <v>CR1-5 A-FGJ-A-E-HQQE 56C 60HZ</v>
          </cell>
          <cell r="C1962" t="str">
            <v>CR001</v>
          </cell>
          <cell r="D1962" t="str">
            <v>30</v>
          </cell>
          <cell r="E1962" t="str">
            <v>5700395168327</v>
          </cell>
          <cell r="F1962">
            <v>52.888833799999993</v>
          </cell>
          <cell r="G1962" t="str">
            <v>LB</v>
          </cell>
          <cell r="H1962">
            <v>41.887779999999999</v>
          </cell>
          <cell r="I1962" t="str">
            <v>LB</v>
          </cell>
          <cell r="J1962">
            <v>1125</v>
          </cell>
        </row>
        <row r="1963">
          <cell r="A1963">
            <v>96082117</v>
          </cell>
          <cell r="B1963" t="str">
            <v>CR1-5 A-FGJ-A-E-HQQE 3x230/460 60HZ</v>
          </cell>
          <cell r="C1963" t="str">
            <v>CR001</v>
          </cell>
          <cell r="D1963" t="str">
            <v>30</v>
          </cell>
          <cell r="E1963" t="str">
            <v>5700395168556</v>
          </cell>
          <cell r="F1963">
            <v>69.203021800000002</v>
          </cell>
          <cell r="G1963" t="str">
            <v>LB</v>
          </cell>
          <cell r="H1963">
            <v>58.201967999999994</v>
          </cell>
          <cell r="I1963" t="str">
            <v>LB</v>
          </cell>
          <cell r="J1963">
            <v>1613</v>
          </cell>
        </row>
        <row r="1964">
          <cell r="A1964">
            <v>98160537</v>
          </cell>
          <cell r="B1964" t="str">
            <v>CR1-5 A-FGJ-A-E-HQQE 3x230/400 50HZ</v>
          </cell>
          <cell r="C1964" t="str">
            <v>CR001</v>
          </cell>
          <cell r="D1964" t="str">
            <v>30</v>
          </cell>
          <cell r="E1964" t="str">
            <v>5710629586056</v>
          </cell>
          <cell r="F1964">
            <v>58.664938199999995</v>
          </cell>
          <cell r="G1964" t="str">
            <v>LB</v>
          </cell>
          <cell r="H1964">
            <v>52.822695199999998</v>
          </cell>
          <cell r="I1964" t="str">
            <v>LB</v>
          </cell>
          <cell r="J1964">
            <v>1616</v>
          </cell>
        </row>
        <row r="1965">
          <cell r="A1965">
            <v>96082116</v>
          </cell>
          <cell r="B1965" t="str">
            <v>CR1-5 A-FGJ-A-E-HQQE 1x115/230 60HZ</v>
          </cell>
          <cell r="C1965" t="str">
            <v>CR001</v>
          </cell>
          <cell r="D1965" t="str">
            <v>30</v>
          </cell>
          <cell r="E1965" t="str">
            <v>5700395168549</v>
          </cell>
          <cell r="F1965">
            <v>75.486188799999994</v>
          </cell>
          <cell r="G1965" t="str">
            <v>LB</v>
          </cell>
          <cell r="H1965">
            <v>64.485135</v>
          </cell>
          <cell r="I1965" t="str">
            <v>LB</v>
          </cell>
          <cell r="J1965">
            <v>1605</v>
          </cell>
        </row>
        <row r="1966">
          <cell r="A1966">
            <v>96082024</v>
          </cell>
          <cell r="B1966" t="str">
            <v>CR1-5 A-B-A-V-HQQV 56C 60HZ</v>
          </cell>
          <cell r="C1966" t="str">
            <v>CR001</v>
          </cell>
          <cell r="D1966">
            <v>30</v>
          </cell>
          <cell r="E1966" t="str">
            <v>5700395167627</v>
          </cell>
          <cell r="F1966">
            <v>42.747581799999999</v>
          </cell>
          <cell r="G1966" t="str">
            <v>LB</v>
          </cell>
          <cell r="H1966">
            <v>31.746527999999998</v>
          </cell>
          <cell r="I1966" t="str">
            <v>LB</v>
          </cell>
          <cell r="J1966">
            <v>1114</v>
          </cell>
        </row>
        <row r="1967">
          <cell r="A1967">
            <v>96082042</v>
          </cell>
          <cell r="B1967" t="str">
            <v>CR1-5 A-B-A-V-HQQV 3x230/460 60HZ</v>
          </cell>
          <cell r="C1967" t="str">
            <v>CR001</v>
          </cell>
          <cell r="D1967">
            <v>30</v>
          </cell>
          <cell r="E1967" t="str">
            <v>5700395167801</v>
          </cell>
          <cell r="F1967">
            <v>59.061769799999993</v>
          </cell>
          <cell r="G1967" t="str">
            <v>LB</v>
          </cell>
          <cell r="H1967">
            <v>48.060715999999999</v>
          </cell>
          <cell r="I1967" t="str">
            <v>LB</v>
          </cell>
          <cell r="J1967">
            <v>1602</v>
          </cell>
        </row>
        <row r="1968">
          <cell r="A1968">
            <v>96082041</v>
          </cell>
          <cell r="B1968" t="str">
            <v>CR1-5 A-B-A-V-HQQV 1x115/230 60HZ</v>
          </cell>
          <cell r="C1968" t="str">
            <v>CR001</v>
          </cell>
          <cell r="D1968">
            <v>30</v>
          </cell>
          <cell r="E1968" t="str">
            <v>5700395167795</v>
          </cell>
          <cell r="F1968">
            <v>65.344936799999999</v>
          </cell>
          <cell r="G1968" t="str">
            <v>LB</v>
          </cell>
          <cell r="H1968">
            <v>54.343882999999991</v>
          </cell>
          <cell r="I1968" t="str">
            <v>LB</v>
          </cell>
          <cell r="J1968">
            <v>1594</v>
          </cell>
        </row>
        <row r="1969">
          <cell r="A1969">
            <v>96081954</v>
          </cell>
          <cell r="B1969" t="str">
            <v>CR1-5 A-B-A-E-HQQE 56C 60HZ</v>
          </cell>
          <cell r="C1969" t="str">
            <v>CR001</v>
          </cell>
          <cell r="D1969" t="str">
            <v>30</v>
          </cell>
          <cell r="E1969" t="str">
            <v>5700395166927</v>
          </cell>
          <cell r="F1969">
            <v>42.747581799999999</v>
          </cell>
          <cell r="G1969" t="str">
            <v>LB</v>
          </cell>
          <cell r="H1969">
            <v>31.746527999999998</v>
          </cell>
          <cell r="I1969" t="str">
            <v>LB</v>
          </cell>
          <cell r="J1969">
            <v>1066</v>
          </cell>
        </row>
        <row r="1970">
          <cell r="A1970">
            <v>96081972</v>
          </cell>
          <cell r="B1970" t="str">
            <v>CR1-5 A-B-A-E-HQQE 3x230/460 60HZ</v>
          </cell>
          <cell r="C1970" t="str">
            <v>CR001</v>
          </cell>
          <cell r="D1970" t="str">
            <v>30</v>
          </cell>
          <cell r="E1970" t="str">
            <v>5700395167108</v>
          </cell>
          <cell r="F1970">
            <v>59.061769799999993</v>
          </cell>
          <cell r="G1970" t="str">
            <v>LB</v>
          </cell>
          <cell r="H1970">
            <v>48.060715999999999</v>
          </cell>
          <cell r="I1970" t="str">
            <v>LB</v>
          </cell>
          <cell r="J1970">
            <v>1554</v>
          </cell>
        </row>
        <row r="1971">
          <cell r="A1971">
            <v>96081971</v>
          </cell>
          <cell r="B1971" t="str">
            <v>CR1-5 A-B-A-E-HQQE 1x115/230 60HZ</v>
          </cell>
          <cell r="C1971" t="str">
            <v>CR001</v>
          </cell>
          <cell r="D1971" t="str">
            <v>30</v>
          </cell>
          <cell r="E1971" t="str">
            <v>5700395167092</v>
          </cell>
          <cell r="F1971">
            <v>29.64</v>
          </cell>
          <cell r="G1971" t="str">
            <v>LB</v>
          </cell>
          <cell r="H1971">
            <v>24.65</v>
          </cell>
          <cell r="I1971" t="str">
            <v>LB</v>
          </cell>
          <cell r="J1971">
            <v>1546</v>
          </cell>
        </row>
        <row r="1972">
          <cell r="A1972">
            <v>98160504</v>
          </cell>
          <cell r="B1972" t="str">
            <v>CR1-5 A-A-A-V-HQQV 3x230/400 50HZ</v>
          </cell>
          <cell r="C1972" t="str">
            <v>CR001</v>
          </cell>
          <cell r="D1972" t="str">
            <v>30</v>
          </cell>
          <cell r="E1972" t="str">
            <v>5710629585721</v>
          </cell>
          <cell r="F1972">
            <v>48.5236862</v>
          </cell>
          <cell r="G1972" t="str">
            <v>LB</v>
          </cell>
          <cell r="H1972">
            <v>42.681443199999997</v>
          </cell>
          <cell r="I1972" t="str">
            <v>LB</v>
          </cell>
          <cell r="J1972">
            <v>1606</v>
          </cell>
        </row>
        <row r="1973">
          <cell r="A1973">
            <v>98160503</v>
          </cell>
          <cell r="B1973" t="str">
            <v>CR1-5 A-A-A-E-HQQE 3x230/400 50HZ</v>
          </cell>
          <cell r="C1973" t="str">
            <v>CR001</v>
          </cell>
          <cell r="D1973" t="str">
            <v>30</v>
          </cell>
          <cell r="E1973" t="str">
            <v>5710629585714</v>
          </cell>
          <cell r="F1973">
            <v>48.5236862</v>
          </cell>
          <cell r="G1973" t="str">
            <v>LB</v>
          </cell>
          <cell r="H1973">
            <v>42.681443199999997</v>
          </cell>
          <cell r="I1973" t="str">
            <v>LB</v>
          </cell>
          <cell r="J1973">
            <v>1558</v>
          </cell>
        </row>
        <row r="1974">
          <cell r="A1974">
            <v>96082188</v>
          </cell>
          <cell r="B1974" t="str">
            <v>CR1-4 A-FGJ-A-V-HQQV 56C 60HZ</v>
          </cell>
          <cell r="C1974" t="str">
            <v>CR001</v>
          </cell>
          <cell r="D1974" t="str">
            <v>30</v>
          </cell>
          <cell r="E1974" t="str">
            <v>5700395169263</v>
          </cell>
          <cell r="F1974">
            <v>51.786523799999991</v>
          </cell>
          <cell r="G1974" t="str">
            <v>LB</v>
          </cell>
          <cell r="H1974">
            <v>40.785469999999997</v>
          </cell>
          <cell r="I1974" t="str">
            <v>LB</v>
          </cell>
          <cell r="J1974">
            <v>1025</v>
          </cell>
        </row>
        <row r="1975">
          <cell r="A1975">
            <v>96082210</v>
          </cell>
          <cell r="B1975" t="str">
            <v>CR1-4 A-FGJ-A-V-HQQV 3x230/460 60HZ</v>
          </cell>
          <cell r="C1975" t="str">
            <v>CR001</v>
          </cell>
          <cell r="D1975">
            <v>30</v>
          </cell>
          <cell r="E1975" t="str">
            <v>5700395169485</v>
          </cell>
          <cell r="F1975">
            <v>68.100711799999999</v>
          </cell>
          <cell r="G1975" t="str">
            <v>LB</v>
          </cell>
          <cell r="H1975">
            <v>57.099657999999991</v>
          </cell>
          <cell r="I1975" t="str">
            <v>LB</v>
          </cell>
          <cell r="J1975">
            <v>1513</v>
          </cell>
        </row>
        <row r="1976">
          <cell r="A1976">
            <v>98160536</v>
          </cell>
          <cell r="B1976" t="str">
            <v>CR1-4 A-FGJ-A-V-HQQV 3x230/400 50HZ</v>
          </cell>
          <cell r="C1976" t="str">
            <v>CR001</v>
          </cell>
          <cell r="D1976" t="str">
            <v>30</v>
          </cell>
          <cell r="E1976" t="str">
            <v>5710629586049</v>
          </cell>
          <cell r="F1976">
            <v>57.562628199999992</v>
          </cell>
          <cell r="G1976" t="str">
            <v>LB</v>
          </cell>
          <cell r="H1976">
            <v>51.720385199999996</v>
          </cell>
          <cell r="I1976" t="str">
            <v>LB</v>
          </cell>
          <cell r="J1976">
            <v>1516</v>
          </cell>
        </row>
        <row r="1977">
          <cell r="A1977">
            <v>96082209</v>
          </cell>
          <cell r="B1977" t="str">
            <v>CR1-4 A-FGJ-A-V-HQQV 1x115/230 60HZ</v>
          </cell>
          <cell r="C1977" t="str">
            <v>CR001</v>
          </cell>
          <cell r="D1977" t="str">
            <v>30</v>
          </cell>
          <cell r="E1977" t="str">
            <v>5700395169478</v>
          </cell>
          <cell r="F1977">
            <v>74.383878799999991</v>
          </cell>
          <cell r="G1977" t="str">
            <v>LB</v>
          </cell>
          <cell r="H1977">
            <v>63.382824999999997</v>
          </cell>
          <cell r="I1977" t="str">
            <v>LB</v>
          </cell>
          <cell r="J1977">
            <v>1505</v>
          </cell>
        </row>
        <row r="1978">
          <cell r="A1978">
            <v>96082093</v>
          </cell>
          <cell r="B1978" t="str">
            <v>CR1-4 A-FGJ-A-E-HQQE 56C 60HZ</v>
          </cell>
          <cell r="C1978" t="str">
            <v>CR001</v>
          </cell>
          <cell r="D1978" t="str">
            <v>30</v>
          </cell>
          <cell r="E1978" t="str">
            <v>5700395168310</v>
          </cell>
          <cell r="F1978">
            <v>51.786523799999991</v>
          </cell>
          <cell r="G1978" t="str">
            <v>LB</v>
          </cell>
          <cell r="H1978">
            <v>40.785469999999997</v>
          </cell>
          <cell r="I1978" t="str">
            <v>LB</v>
          </cell>
          <cell r="J1978">
            <v>977</v>
          </cell>
        </row>
        <row r="1979">
          <cell r="A1979">
            <v>96082115</v>
          </cell>
          <cell r="B1979" t="str">
            <v>CR1-4 A-FGJ-A-E-HQQE 3x230/460 60HZ</v>
          </cell>
          <cell r="C1979" t="str">
            <v>CR001</v>
          </cell>
          <cell r="D1979" t="str">
            <v>30</v>
          </cell>
          <cell r="E1979" t="str">
            <v>5700395168532</v>
          </cell>
          <cell r="F1979">
            <v>68.100711799999999</v>
          </cell>
          <cell r="G1979" t="str">
            <v>LB</v>
          </cell>
          <cell r="H1979">
            <v>57.099657999999991</v>
          </cell>
          <cell r="I1979" t="str">
            <v>LB</v>
          </cell>
          <cell r="J1979">
            <v>1465</v>
          </cell>
        </row>
        <row r="1980">
          <cell r="A1980">
            <v>98160535</v>
          </cell>
          <cell r="B1980" t="str">
            <v>CR1-4 A-FGJ-A-E-HQQE 3x230/400 50HZ</v>
          </cell>
          <cell r="C1980" t="str">
            <v>CR001</v>
          </cell>
          <cell r="D1980" t="str">
            <v>30</v>
          </cell>
          <cell r="E1980" t="str">
            <v>5710629586032</v>
          </cell>
          <cell r="F1980">
            <v>57.562628199999992</v>
          </cell>
          <cell r="G1980" t="str">
            <v>LB</v>
          </cell>
          <cell r="H1980">
            <v>51.720385199999996</v>
          </cell>
          <cell r="I1980" t="str">
            <v>LB</v>
          </cell>
          <cell r="J1980">
            <v>1468</v>
          </cell>
        </row>
        <row r="1981">
          <cell r="A1981">
            <v>96082114</v>
          </cell>
          <cell r="B1981" t="str">
            <v>CR1-4 A-FGJ-A-E-HQQE 1x115/230 60HZ</v>
          </cell>
          <cell r="C1981" t="str">
            <v>CR001</v>
          </cell>
          <cell r="D1981" t="str">
            <v>30</v>
          </cell>
          <cell r="E1981" t="str">
            <v>5700395168525</v>
          </cell>
          <cell r="F1981">
            <v>74.383878799999991</v>
          </cell>
          <cell r="G1981" t="str">
            <v>LB</v>
          </cell>
          <cell r="H1981">
            <v>63.382824999999997</v>
          </cell>
          <cell r="I1981" t="str">
            <v>LB</v>
          </cell>
          <cell r="J1981">
            <v>1457</v>
          </cell>
        </row>
        <row r="1982">
          <cell r="A1982">
            <v>96082023</v>
          </cell>
          <cell r="B1982" t="str">
            <v>CR1-4 A-B-A-V-HQQV 56C 60HZ</v>
          </cell>
          <cell r="C1982" t="str">
            <v>CR001</v>
          </cell>
          <cell r="D1982">
            <v>30</v>
          </cell>
          <cell r="E1982" t="str">
            <v>5700395167610</v>
          </cell>
          <cell r="F1982">
            <v>41.645271799999996</v>
          </cell>
          <cell r="G1982" t="str">
            <v>LB</v>
          </cell>
          <cell r="H1982">
            <v>30.644217999999999</v>
          </cell>
          <cell r="I1982" t="str">
            <v>LB</v>
          </cell>
          <cell r="J1982">
            <v>965</v>
          </cell>
        </row>
        <row r="1983">
          <cell r="A1983">
            <v>96082040</v>
          </cell>
          <cell r="B1983" t="str">
            <v>CR1-4 A-B-A-V-HQQV 3x230/460 60HZ</v>
          </cell>
          <cell r="C1983" t="str">
            <v>CR001</v>
          </cell>
          <cell r="D1983" t="str">
            <v>30</v>
          </cell>
          <cell r="E1983" t="str">
            <v>5700395167788</v>
          </cell>
          <cell r="F1983">
            <v>57.959459799999991</v>
          </cell>
          <cell r="G1983" t="str">
            <v>LB</v>
          </cell>
          <cell r="H1983">
            <v>46.958405999999997</v>
          </cell>
          <cell r="I1983" t="str">
            <v>LB</v>
          </cell>
          <cell r="J1983">
            <v>1453</v>
          </cell>
        </row>
        <row r="1984">
          <cell r="A1984">
            <v>96082039</v>
          </cell>
          <cell r="B1984" t="str">
            <v>CR1-4 A-B-A-V-HQQV 1x115/230 60HZ</v>
          </cell>
          <cell r="C1984" t="str">
            <v>CR001</v>
          </cell>
          <cell r="D1984" t="str">
            <v>30</v>
          </cell>
          <cell r="E1984" t="str">
            <v>5700395167771</v>
          </cell>
          <cell r="F1984">
            <v>64.242626799999996</v>
          </cell>
          <cell r="G1984" t="str">
            <v>LB</v>
          </cell>
          <cell r="H1984">
            <v>53.241572999999995</v>
          </cell>
          <cell r="I1984" t="str">
            <v>LB</v>
          </cell>
          <cell r="J1984">
            <v>1445</v>
          </cell>
        </row>
        <row r="1985">
          <cell r="A1985">
            <v>96081953</v>
          </cell>
          <cell r="B1985" t="str">
            <v>CR1-4 A-B-A-E-HQQE 56C 60HZ</v>
          </cell>
          <cell r="C1985" t="str">
            <v>CR001</v>
          </cell>
          <cell r="D1985">
            <v>30</v>
          </cell>
          <cell r="E1985" t="str">
            <v>5700395166910</v>
          </cell>
          <cell r="F1985">
            <v>41.645271799999996</v>
          </cell>
          <cell r="G1985" t="str">
            <v>LB</v>
          </cell>
          <cell r="H1985">
            <v>30.644217999999999</v>
          </cell>
          <cell r="I1985" t="str">
            <v>LB</v>
          </cell>
          <cell r="J1985">
            <v>917</v>
          </cell>
        </row>
        <row r="1986">
          <cell r="A1986">
            <v>96081970</v>
          </cell>
          <cell r="B1986" t="str">
            <v>CR1-4 A-B-A-E-HQQE 3x230/460 60HZ</v>
          </cell>
          <cell r="C1986" t="str">
            <v>CR001</v>
          </cell>
          <cell r="D1986" t="str">
            <v>30</v>
          </cell>
          <cell r="E1986" t="str">
            <v>5700395167085</v>
          </cell>
          <cell r="F1986">
            <v>57.959459799999991</v>
          </cell>
          <cell r="G1986" t="str">
            <v>LB</v>
          </cell>
          <cell r="H1986">
            <v>46.958405999999997</v>
          </cell>
          <cell r="I1986" t="str">
            <v>LB</v>
          </cell>
          <cell r="J1986">
            <v>1405</v>
          </cell>
        </row>
        <row r="1987">
          <cell r="A1987">
            <v>96081969</v>
          </cell>
          <cell r="B1987" t="str">
            <v>CR1-4 A-B-A-E-HQQE 1x115/230 60HZ</v>
          </cell>
          <cell r="C1987" t="str">
            <v>CR001</v>
          </cell>
          <cell r="D1987" t="str">
            <v>30</v>
          </cell>
          <cell r="E1987" t="str">
            <v>5700395167078</v>
          </cell>
          <cell r="F1987">
            <v>64.242626799999996</v>
          </cell>
          <cell r="G1987" t="str">
            <v>LB</v>
          </cell>
          <cell r="H1987">
            <v>53.241572999999995</v>
          </cell>
          <cell r="I1987" t="str">
            <v>LB</v>
          </cell>
          <cell r="J1987">
            <v>1397</v>
          </cell>
        </row>
        <row r="1988">
          <cell r="A1988">
            <v>98160502</v>
          </cell>
          <cell r="B1988" t="str">
            <v>CR1-4 A-A-A-V-HQQV 3x230/400 50HZ</v>
          </cell>
          <cell r="C1988" t="str">
            <v>CR001</v>
          </cell>
          <cell r="D1988" t="str">
            <v>30</v>
          </cell>
          <cell r="E1988" t="str">
            <v>5710629585707</v>
          </cell>
          <cell r="F1988">
            <v>47.421376199999997</v>
          </cell>
          <cell r="G1988" t="str">
            <v>LB</v>
          </cell>
          <cell r="H1988">
            <v>41.579133199999994</v>
          </cell>
          <cell r="I1988" t="str">
            <v>LB</v>
          </cell>
          <cell r="J1988">
            <v>1457</v>
          </cell>
        </row>
        <row r="1989">
          <cell r="A1989">
            <v>98160501</v>
          </cell>
          <cell r="B1989" t="str">
            <v>CR1-4 A-A-A-E-HQQE 3x230/400 50HZ</v>
          </cell>
          <cell r="C1989" t="str">
            <v>CR001</v>
          </cell>
          <cell r="D1989" t="str">
            <v>30</v>
          </cell>
          <cell r="E1989" t="str">
            <v>5710629585691</v>
          </cell>
          <cell r="F1989">
            <v>47.421376199999997</v>
          </cell>
          <cell r="G1989" t="str">
            <v>LB</v>
          </cell>
          <cell r="H1989">
            <v>41.579133199999994</v>
          </cell>
          <cell r="I1989" t="str">
            <v>LB</v>
          </cell>
          <cell r="J1989">
            <v>1409</v>
          </cell>
        </row>
        <row r="1990">
          <cell r="A1990">
            <v>98160574</v>
          </cell>
          <cell r="B1990" t="str">
            <v>CR1-36 A-FGJ-A-V-HQQV 3x230/400 50HZ</v>
          </cell>
          <cell r="C1990" t="str">
            <v>CR001</v>
          </cell>
          <cell r="D1990" t="str">
            <v>30</v>
          </cell>
          <cell r="E1990" t="str">
            <v>5710629586421</v>
          </cell>
          <cell r="F1990">
            <v>125.66333999999999</v>
          </cell>
          <cell r="G1990" t="str">
            <v>LB</v>
          </cell>
          <cell r="H1990">
            <v>115.36776459999999</v>
          </cell>
          <cell r="I1990" t="str">
            <v>LB</v>
          </cell>
          <cell r="J1990">
            <v>4468</v>
          </cell>
        </row>
        <row r="1991">
          <cell r="A1991">
            <v>98160573</v>
          </cell>
          <cell r="B1991" t="str">
            <v>CR1-36 A-FGJ-A-E-HQQE 3x230/400 50HZ</v>
          </cell>
          <cell r="C1991" t="str">
            <v>CR001</v>
          </cell>
          <cell r="D1991" t="str">
            <v>30</v>
          </cell>
          <cell r="E1991" t="str">
            <v>5710629586414</v>
          </cell>
          <cell r="F1991">
            <v>125.66333999999999</v>
          </cell>
          <cell r="G1991" t="str">
            <v>LB</v>
          </cell>
          <cell r="H1991">
            <v>115.36776459999999</v>
          </cell>
          <cell r="I1991" t="str">
            <v>LB</v>
          </cell>
          <cell r="J1991">
            <v>4420</v>
          </cell>
        </row>
        <row r="1992">
          <cell r="A1992">
            <v>98160572</v>
          </cell>
          <cell r="B1992" t="str">
            <v>CR1-33 A-FGJ-A-V-HQQV 3x230/400 50HZ</v>
          </cell>
          <cell r="C1992" t="str">
            <v>CR001</v>
          </cell>
          <cell r="D1992" t="str">
            <v>30</v>
          </cell>
          <cell r="E1992" t="str">
            <v>5710629586407</v>
          </cell>
          <cell r="F1992">
            <v>123.06188839999999</v>
          </cell>
          <cell r="G1992" t="str">
            <v>LB</v>
          </cell>
          <cell r="H1992">
            <v>112.76631299999998</v>
          </cell>
          <cell r="I1992" t="str">
            <v>LB</v>
          </cell>
          <cell r="J1992">
            <v>4310</v>
          </cell>
        </row>
        <row r="1993">
          <cell r="A1993">
            <v>98160571</v>
          </cell>
          <cell r="B1993" t="str">
            <v>CR1-33 A-FGJ-A-E-HQQE 3x230/400 50HZ</v>
          </cell>
          <cell r="C1993" t="str">
            <v>CR001</v>
          </cell>
          <cell r="D1993" t="str">
            <v>30</v>
          </cell>
          <cell r="E1993" t="str">
            <v>5710629586391</v>
          </cell>
          <cell r="F1993">
            <v>123.06188839999999</v>
          </cell>
          <cell r="G1993" t="str">
            <v>LB</v>
          </cell>
          <cell r="H1993">
            <v>112.76631299999998</v>
          </cell>
          <cell r="I1993" t="str">
            <v>LB</v>
          </cell>
          <cell r="J1993">
            <v>4262</v>
          </cell>
        </row>
        <row r="1994">
          <cell r="A1994">
            <v>98160570</v>
          </cell>
          <cell r="B1994" t="str">
            <v>CR1-30 A-FGJ-A-V-HQQV 3x230/400 50HZ</v>
          </cell>
          <cell r="C1994" t="str">
            <v>CR001</v>
          </cell>
          <cell r="D1994" t="str">
            <v>30</v>
          </cell>
          <cell r="E1994" t="str">
            <v>5710629586384</v>
          </cell>
          <cell r="F1994">
            <v>115.14730259999999</v>
          </cell>
          <cell r="G1994" t="str">
            <v>LB</v>
          </cell>
          <cell r="H1994">
            <v>103.30849319999999</v>
          </cell>
          <cell r="I1994" t="str">
            <v>LB</v>
          </cell>
          <cell r="J1994">
            <v>3864</v>
          </cell>
        </row>
        <row r="1995">
          <cell r="A1995">
            <v>98160569</v>
          </cell>
          <cell r="B1995" t="str">
            <v>CR1-30 A-FGJ-A-E-HQQE 3x230/400 50HZ</v>
          </cell>
          <cell r="C1995" t="str">
            <v>CR001</v>
          </cell>
          <cell r="D1995" t="str">
            <v>30</v>
          </cell>
          <cell r="E1995" t="str">
            <v>5710629586377</v>
          </cell>
          <cell r="F1995">
            <v>115.14730259999999</v>
          </cell>
          <cell r="G1995" t="str">
            <v>LB</v>
          </cell>
          <cell r="H1995">
            <v>103.30849319999999</v>
          </cell>
          <cell r="I1995" t="str">
            <v>LB</v>
          </cell>
          <cell r="J1995">
            <v>3816</v>
          </cell>
        </row>
        <row r="1996">
          <cell r="A1996">
            <v>96082187</v>
          </cell>
          <cell r="B1996" t="str">
            <v>CR1-3 A-FGJ-A-V-HQQV 56C 60HZ</v>
          </cell>
          <cell r="C1996" t="str">
            <v>CR001</v>
          </cell>
          <cell r="D1996">
            <v>30</v>
          </cell>
          <cell r="E1996" t="str">
            <v>5700395169256</v>
          </cell>
          <cell r="F1996">
            <v>50.926721999999998</v>
          </cell>
          <cell r="G1996" t="str">
            <v>LB</v>
          </cell>
          <cell r="H1996">
            <v>39.925668199999997</v>
          </cell>
          <cell r="I1996" t="str">
            <v>LB</v>
          </cell>
          <cell r="J1996">
            <v>948</v>
          </cell>
        </row>
        <row r="1997">
          <cell r="A1997">
            <v>96082208</v>
          </cell>
          <cell r="B1997" t="str">
            <v>CR1-3 A-FGJ-A-V-HQQV 3x230/460 60HZ</v>
          </cell>
          <cell r="C1997" t="str">
            <v>CR001</v>
          </cell>
          <cell r="D1997" t="str">
            <v>30</v>
          </cell>
          <cell r="E1997" t="str">
            <v>5700395169461</v>
          </cell>
          <cell r="F1997">
            <v>67.174771399999997</v>
          </cell>
          <cell r="G1997" t="str">
            <v>LB</v>
          </cell>
          <cell r="H1997">
            <v>56.173717599999996</v>
          </cell>
          <cell r="I1997" t="str">
            <v>LB</v>
          </cell>
          <cell r="J1997">
            <v>1405</v>
          </cell>
        </row>
        <row r="1998">
          <cell r="A1998">
            <v>98160534</v>
          </cell>
          <cell r="B1998" t="str">
            <v>CR1-3 A-FGJ-A-V-HQQV 3x230/400 50HZ</v>
          </cell>
          <cell r="C1998" t="str">
            <v>CR001</v>
          </cell>
          <cell r="D1998" t="str">
            <v>30</v>
          </cell>
          <cell r="E1998" t="str">
            <v>5710629586025</v>
          </cell>
          <cell r="F1998">
            <v>56.702826399999992</v>
          </cell>
          <cell r="G1998" t="str">
            <v>LB</v>
          </cell>
          <cell r="H1998">
            <v>50.860583399999996</v>
          </cell>
          <cell r="I1998" t="str">
            <v>LB</v>
          </cell>
          <cell r="J1998">
            <v>1439</v>
          </cell>
        </row>
        <row r="1999">
          <cell r="A1999">
            <v>96082207</v>
          </cell>
          <cell r="B1999" t="str">
            <v>CR1-3 A-FGJ-A-V-HQQV 1x115/230 60HZ</v>
          </cell>
          <cell r="C1999" t="str">
            <v>CR001</v>
          </cell>
          <cell r="D1999">
            <v>30</v>
          </cell>
          <cell r="E1999" t="str">
            <v>5700395169454</v>
          </cell>
          <cell r="F1999">
            <v>69.225067999999993</v>
          </cell>
          <cell r="G1999" t="str">
            <v>LB</v>
          </cell>
          <cell r="H1999">
            <v>58.224014199999992</v>
          </cell>
          <cell r="I1999" t="str">
            <v>LB</v>
          </cell>
          <cell r="J1999">
            <v>1397</v>
          </cell>
        </row>
        <row r="2000">
          <cell r="A2000">
            <v>96082092</v>
          </cell>
          <cell r="B2000" t="str">
            <v>CR1-3 A-FGJ-A-E-HQQE 56C 60HZ</v>
          </cell>
          <cell r="C2000" t="str">
            <v>CR001</v>
          </cell>
          <cell r="D2000" t="str">
            <v>30</v>
          </cell>
          <cell r="E2000" t="str">
            <v>5700395168303</v>
          </cell>
          <cell r="F2000">
            <v>50.926721999999998</v>
          </cell>
          <cell r="G2000" t="str">
            <v>LB</v>
          </cell>
          <cell r="H2000">
            <v>39.925668199999997</v>
          </cell>
          <cell r="I2000" t="str">
            <v>LB</v>
          </cell>
          <cell r="J2000">
            <v>900</v>
          </cell>
        </row>
        <row r="2001">
          <cell r="A2001">
            <v>96082113</v>
          </cell>
          <cell r="B2001" t="str">
            <v>CR1-3 A-FGJ-A-E-HQQE 3x230/460 60HZ</v>
          </cell>
          <cell r="C2001" t="str">
            <v>CR001</v>
          </cell>
          <cell r="D2001" t="str">
            <v>30</v>
          </cell>
          <cell r="E2001" t="str">
            <v>5700395168518</v>
          </cell>
          <cell r="F2001">
            <v>67.174771399999997</v>
          </cell>
          <cell r="G2001" t="str">
            <v>LB</v>
          </cell>
          <cell r="H2001">
            <v>56.173717599999996</v>
          </cell>
          <cell r="I2001" t="str">
            <v>LB</v>
          </cell>
          <cell r="J2001">
            <v>1357</v>
          </cell>
        </row>
        <row r="2002">
          <cell r="A2002">
            <v>98160533</v>
          </cell>
          <cell r="B2002" t="str">
            <v>CR1-3 A-FGJ-A-E-HQQE 3x230/400 50HZ</v>
          </cell>
          <cell r="C2002" t="str">
            <v>CR001</v>
          </cell>
          <cell r="D2002" t="str">
            <v>30</v>
          </cell>
          <cell r="E2002" t="str">
            <v>5710629586018</v>
          </cell>
          <cell r="F2002">
            <v>56.702826399999992</v>
          </cell>
          <cell r="G2002" t="str">
            <v>LB</v>
          </cell>
          <cell r="H2002">
            <v>50.860583399999996</v>
          </cell>
          <cell r="I2002" t="str">
            <v>LB</v>
          </cell>
          <cell r="J2002">
            <v>1391</v>
          </cell>
        </row>
        <row r="2003">
          <cell r="A2003">
            <v>96082112</v>
          </cell>
          <cell r="B2003" t="str">
            <v>CR1-3 A-FGJ-A-E-HQQE 1x115/230 60HZ</v>
          </cell>
          <cell r="C2003" t="str">
            <v>CR001</v>
          </cell>
          <cell r="D2003" t="str">
            <v>30</v>
          </cell>
          <cell r="E2003" t="str">
            <v>5700395168501</v>
          </cell>
          <cell r="F2003">
            <v>69.225067999999993</v>
          </cell>
          <cell r="G2003" t="str">
            <v>LB</v>
          </cell>
          <cell r="H2003">
            <v>58.224014199999992</v>
          </cell>
          <cell r="I2003" t="str">
            <v>LB</v>
          </cell>
          <cell r="J2003">
            <v>1349</v>
          </cell>
        </row>
        <row r="2004">
          <cell r="A2004">
            <v>96082022</v>
          </cell>
          <cell r="B2004" t="str">
            <v>CR1-3 A-B-A-V-HQQV 56C 60HZ</v>
          </cell>
          <cell r="C2004" t="str">
            <v>CR001</v>
          </cell>
          <cell r="D2004">
            <v>30</v>
          </cell>
          <cell r="E2004" t="str">
            <v>5700395167603</v>
          </cell>
          <cell r="F2004">
            <v>40.785469999999997</v>
          </cell>
          <cell r="G2004" t="str">
            <v>LB</v>
          </cell>
          <cell r="H2004">
            <v>29.784416199999995</v>
          </cell>
          <cell r="I2004" t="str">
            <v>LB</v>
          </cell>
          <cell r="J2004">
            <v>888</v>
          </cell>
        </row>
        <row r="2005">
          <cell r="A2005">
            <v>96082038</v>
          </cell>
          <cell r="B2005" t="str">
            <v>CR1-3 A-B-A-V-HQQV 3x230/460 60HZ</v>
          </cell>
          <cell r="C2005" t="str">
            <v>CR001</v>
          </cell>
          <cell r="D2005">
            <v>30</v>
          </cell>
          <cell r="E2005" t="str">
            <v>5700395167764</v>
          </cell>
          <cell r="F2005">
            <v>57.033519399999996</v>
          </cell>
          <cell r="G2005" t="str">
            <v>LB</v>
          </cell>
          <cell r="H2005">
            <v>46.032465599999995</v>
          </cell>
          <cell r="I2005" t="str">
            <v>LB</v>
          </cell>
          <cell r="J2005">
            <v>1345</v>
          </cell>
        </row>
        <row r="2006">
          <cell r="A2006">
            <v>96082037</v>
          </cell>
          <cell r="B2006" t="str">
            <v>CR1-3 A-B-A-V-HQQV 1x115/230 60HZ</v>
          </cell>
          <cell r="C2006" t="str">
            <v>CR001</v>
          </cell>
          <cell r="D2006" t="str">
            <v>30</v>
          </cell>
          <cell r="E2006" t="str">
            <v>5700395167757</v>
          </cell>
          <cell r="F2006">
            <v>59.083815999999999</v>
          </cell>
          <cell r="G2006" t="str">
            <v>LB</v>
          </cell>
          <cell r="H2006">
            <v>48.082762199999991</v>
          </cell>
          <cell r="I2006" t="str">
            <v>LB</v>
          </cell>
          <cell r="J2006">
            <v>1337</v>
          </cell>
        </row>
        <row r="2007">
          <cell r="A2007">
            <v>96081952</v>
          </cell>
          <cell r="B2007" t="str">
            <v>CR1-3 A-B-A-E-HQQE 56C 60HZ</v>
          </cell>
          <cell r="C2007" t="str">
            <v>CR001</v>
          </cell>
          <cell r="D2007" t="str">
            <v>30</v>
          </cell>
          <cell r="E2007" t="str">
            <v>5700395165203</v>
          </cell>
          <cell r="F2007">
            <v>40.785469999999997</v>
          </cell>
          <cell r="G2007" t="str">
            <v>LB</v>
          </cell>
          <cell r="H2007">
            <v>29.784416199999995</v>
          </cell>
          <cell r="I2007" t="str">
            <v>LB</v>
          </cell>
          <cell r="J2007">
            <v>840</v>
          </cell>
        </row>
        <row r="2008">
          <cell r="A2008">
            <v>96081968</v>
          </cell>
          <cell r="B2008" t="str">
            <v>CR1-3 A-B-A-E-HQQE 3x230/460 60HZ</v>
          </cell>
          <cell r="C2008" t="str">
            <v>CR001</v>
          </cell>
          <cell r="D2008" t="str">
            <v>30</v>
          </cell>
          <cell r="E2008" t="str">
            <v>5700395167061</v>
          </cell>
          <cell r="F2008">
            <v>57.033519399999996</v>
          </cell>
          <cell r="G2008" t="str">
            <v>LB</v>
          </cell>
          <cell r="H2008">
            <v>46.032465599999995</v>
          </cell>
          <cell r="I2008" t="str">
            <v>LB</v>
          </cell>
          <cell r="J2008">
            <v>1297</v>
          </cell>
        </row>
        <row r="2009">
          <cell r="A2009">
            <v>96081967</v>
          </cell>
          <cell r="B2009" t="str">
            <v>CR1-3 A-B-A-E-HQQE 1x115/230 60HZ</v>
          </cell>
          <cell r="C2009" t="str">
            <v>CR001</v>
          </cell>
          <cell r="D2009" t="str">
            <v>30</v>
          </cell>
          <cell r="E2009" t="str">
            <v>5700395167054</v>
          </cell>
          <cell r="F2009">
            <v>59.083815999999999</v>
          </cell>
          <cell r="G2009" t="str">
            <v>LB</v>
          </cell>
          <cell r="H2009">
            <v>48.082762199999991</v>
          </cell>
          <cell r="I2009" t="str">
            <v>LB</v>
          </cell>
          <cell r="J2009">
            <v>1289</v>
          </cell>
        </row>
        <row r="2010">
          <cell r="A2010">
            <v>98160490</v>
          </cell>
          <cell r="B2010" t="str">
            <v>CR1-3 A-A-A-V-HQQV 3x230/400 50HZ</v>
          </cell>
          <cell r="C2010" t="str">
            <v>CR001</v>
          </cell>
          <cell r="D2010" t="str">
            <v>30</v>
          </cell>
          <cell r="E2010" t="str">
            <v>5710629585684</v>
          </cell>
          <cell r="F2010">
            <v>46.561574399999998</v>
          </cell>
          <cell r="G2010" t="str">
            <v>LB</v>
          </cell>
          <cell r="H2010">
            <v>40.719331399999994</v>
          </cell>
          <cell r="I2010" t="str">
            <v>LB</v>
          </cell>
          <cell r="J2010">
            <v>1379</v>
          </cell>
        </row>
        <row r="2011">
          <cell r="A2011">
            <v>98160489</v>
          </cell>
          <cell r="B2011" t="str">
            <v>CR1-3 A-A-A-E-HQQE 3x230/400 50HZ</v>
          </cell>
          <cell r="C2011" t="str">
            <v>CR001</v>
          </cell>
          <cell r="D2011" t="str">
            <v>30</v>
          </cell>
          <cell r="E2011" t="str">
            <v>5710629585677</v>
          </cell>
          <cell r="F2011">
            <v>46.561574399999998</v>
          </cell>
          <cell r="G2011" t="str">
            <v>LB</v>
          </cell>
          <cell r="H2011">
            <v>40.719331399999994</v>
          </cell>
          <cell r="I2011" t="str">
            <v>LB</v>
          </cell>
          <cell r="J2011">
            <v>1331</v>
          </cell>
        </row>
        <row r="2012">
          <cell r="A2012">
            <v>96082242</v>
          </cell>
          <cell r="B2012" t="str">
            <v>CR1-27 A-FGJ-A-V-HQQV 3x230/460 60HZ</v>
          </cell>
          <cell r="C2012" t="str">
            <v>CR001</v>
          </cell>
          <cell r="D2012">
            <v>30</v>
          </cell>
          <cell r="E2012" t="str">
            <v>5700395169805</v>
          </cell>
          <cell r="F2012">
            <v>133.40155619999999</v>
          </cell>
          <cell r="G2012" t="str">
            <v>LB</v>
          </cell>
          <cell r="H2012">
            <v>115.50004179999999</v>
          </cell>
          <cell r="I2012" t="str">
            <v>LB</v>
          </cell>
          <cell r="J2012">
            <v>3928</v>
          </cell>
        </row>
        <row r="2013">
          <cell r="A2013">
            <v>98160568</v>
          </cell>
          <cell r="B2013" t="str">
            <v>CR1-27 A-FGJ-A-V-HQQV 3x230/400 50HZ</v>
          </cell>
          <cell r="C2013" t="str">
            <v>CR001</v>
          </cell>
          <cell r="D2013" t="str">
            <v>30</v>
          </cell>
          <cell r="E2013" t="str">
            <v>5710629586360</v>
          </cell>
          <cell r="F2013">
            <v>106.90202379999999</v>
          </cell>
          <cell r="G2013" t="str">
            <v>LB</v>
          </cell>
          <cell r="H2013">
            <v>100.5086258</v>
          </cell>
          <cell r="I2013" t="str">
            <v>LB</v>
          </cell>
          <cell r="J2013">
            <v>3637</v>
          </cell>
        </row>
        <row r="2014">
          <cell r="A2014">
            <v>96082241</v>
          </cell>
          <cell r="B2014" t="str">
            <v>CR1-27 A-FGJ-A-V-HQQV 1x115/230 60HZ</v>
          </cell>
          <cell r="C2014" t="str">
            <v>CR001</v>
          </cell>
          <cell r="D2014">
            <v>30</v>
          </cell>
          <cell r="E2014" t="str">
            <v>5700395169799</v>
          </cell>
          <cell r="F2014">
            <v>156.50597379999996</v>
          </cell>
          <cell r="G2014" t="str">
            <v>LB</v>
          </cell>
          <cell r="H2014">
            <v>138.6044594</v>
          </cell>
          <cell r="I2014" t="str">
            <v>LB</v>
          </cell>
          <cell r="J2014">
            <v>4378</v>
          </cell>
        </row>
        <row r="2015">
          <cell r="A2015">
            <v>96082204</v>
          </cell>
          <cell r="B2015" t="str">
            <v>CR1-27 A-FGJ-A-V-HQQV 182/184TC 60HZ</v>
          </cell>
          <cell r="C2015" t="str">
            <v>CR001</v>
          </cell>
          <cell r="D2015">
            <v>30</v>
          </cell>
          <cell r="E2015" t="str">
            <v>5700395169423</v>
          </cell>
          <cell r="F2015">
            <v>84.899916199999993</v>
          </cell>
          <cell r="G2015" t="str">
            <v>LB</v>
          </cell>
          <cell r="H2015">
            <v>66.998401799999996</v>
          </cell>
          <cell r="I2015" t="str">
            <v>LB</v>
          </cell>
          <cell r="J2015">
            <v>2943</v>
          </cell>
        </row>
        <row r="2016">
          <cell r="A2016">
            <v>96082147</v>
          </cell>
          <cell r="B2016" t="str">
            <v>CR1-27 A-FGJ-A-E-HQQE 3x230/460 60HZ</v>
          </cell>
          <cell r="C2016" t="str">
            <v>CR001</v>
          </cell>
          <cell r="D2016" t="str">
            <v>30</v>
          </cell>
          <cell r="E2016" t="str">
            <v>5700395168853</v>
          </cell>
          <cell r="F2016">
            <v>133.40155619999999</v>
          </cell>
          <cell r="G2016" t="str">
            <v>LB</v>
          </cell>
          <cell r="H2016">
            <v>115.50004179999999</v>
          </cell>
          <cell r="I2016" t="str">
            <v>LB</v>
          </cell>
          <cell r="J2016">
            <v>3880</v>
          </cell>
        </row>
        <row r="2017">
          <cell r="A2017">
            <v>98160567</v>
          </cell>
          <cell r="B2017" t="str">
            <v>CR1-27 A-FGJ-A-E-HQQE 3x230/400 50HZ</v>
          </cell>
          <cell r="C2017" t="str">
            <v>CR001</v>
          </cell>
          <cell r="D2017" t="str">
            <v>30</v>
          </cell>
          <cell r="E2017" t="str">
            <v>5710629586353</v>
          </cell>
          <cell r="F2017">
            <v>106.90202379999999</v>
          </cell>
          <cell r="G2017" t="str">
            <v>LB</v>
          </cell>
          <cell r="H2017">
            <v>100.5086258</v>
          </cell>
          <cell r="I2017" t="str">
            <v>LB</v>
          </cell>
          <cell r="J2017">
            <v>3589</v>
          </cell>
        </row>
        <row r="2018">
          <cell r="A2018">
            <v>96082146</v>
          </cell>
          <cell r="B2018" t="str">
            <v>CR1-27 A-FGJ-A-E-HQQE 1x115/230 60HZ</v>
          </cell>
          <cell r="C2018" t="str">
            <v>CR001</v>
          </cell>
          <cell r="D2018" t="str">
            <v>30</v>
          </cell>
          <cell r="E2018" t="str">
            <v>5700395168846</v>
          </cell>
          <cell r="F2018">
            <v>156.50597379999996</v>
          </cell>
          <cell r="G2018" t="str">
            <v>LB</v>
          </cell>
          <cell r="H2018">
            <v>138.6044594</v>
          </cell>
          <cell r="I2018" t="str">
            <v>LB</v>
          </cell>
          <cell r="J2018">
            <v>4330</v>
          </cell>
        </row>
        <row r="2019">
          <cell r="A2019">
            <v>96082109</v>
          </cell>
          <cell r="B2019" t="str">
            <v>CR1-27 A-FGJ-A-E-HQQE 182/184TC 60HZ</v>
          </cell>
          <cell r="C2019" t="str">
            <v>CR001</v>
          </cell>
          <cell r="D2019" t="str">
            <v>30</v>
          </cell>
          <cell r="E2019" t="str">
            <v>5700395168471</v>
          </cell>
          <cell r="F2019">
            <v>84.899916199999993</v>
          </cell>
          <cell r="G2019" t="str">
            <v>LB</v>
          </cell>
          <cell r="H2019">
            <v>66.998401799999996</v>
          </cell>
          <cell r="I2019" t="str">
            <v>LB</v>
          </cell>
          <cell r="J2019">
            <v>2895</v>
          </cell>
        </row>
        <row r="2020">
          <cell r="A2020">
            <v>96082240</v>
          </cell>
          <cell r="B2020" t="str">
            <v>CR1-25 A-FGJ-A-V-HQQV 3x230/460 60HZ</v>
          </cell>
          <cell r="C2020" t="str">
            <v>CR001</v>
          </cell>
          <cell r="D2020">
            <v>30</v>
          </cell>
          <cell r="E2020" t="str">
            <v>5700395169782</v>
          </cell>
          <cell r="F2020">
            <v>131.43944439999999</v>
          </cell>
          <cell r="G2020" t="str">
            <v>LB</v>
          </cell>
          <cell r="H2020">
            <v>113.53792999999999</v>
          </cell>
          <cell r="I2020" t="str">
            <v>LB</v>
          </cell>
          <cell r="J2020">
            <v>3664</v>
          </cell>
        </row>
        <row r="2021">
          <cell r="A2021">
            <v>98160566</v>
          </cell>
          <cell r="B2021" t="str">
            <v>CR1-25 A-FGJ-A-V-HQQV 3x230/400 50HZ</v>
          </cell>
          <cell r="C2021" t="str">
            <v>CR001</v>
          </cell>
          <cell r="D2021" t="str">
            <v>30</v>
          </cell>
          <cell r="E2021" t="str">
            <v>5710629586346</v>
          </cell>
          <cell r="F2021">
            <v>104.93991199999999</v>
          </cell>
          <cell r="G2021" t="str">
            <v>LB</v>
          </cell>
          <cell r="H2021">
            <v>98.546514000000002</v>
          </cell>
          <cell r="I2021" t="str">
            <v>LB</v>
          </cell>
          <cell r="J2021">
            <v>3374</v>
          </cell>
        </row>
        <row r="2022">
          <cell r="A2022">
            <v>96082239</v>
          </cell>
          <cell r="B2022" t="str">
            <v>CR1-25 A-FGJ-A-V-HQQV 1x115/230 60HZ</v>
          </cell>
          <cell r="C2022" t="str">
            <v>CR001</v>
          </cell>
          <cell r="D2022">
            <v>30</v>
          </cell>
          <cell r="E2022" t="str">
            <v>5700395169775</v>
          </cell>
          <cell r="F2022">
            <v>154.54386199999996</v>
          </cell>
          <cell r="G2022" t="str">
            <v>LB</v>
          </cell>
          <cell r="H2022">
            <v>136.64234759999999</v>
          </cell>
          <cell r="I2022" t="str">
            <v>LB</v>
          </cell>
          <cell r="J2022">
            <v>4114</v>
          </cell>
        </row>
        <row r="2023">
          <cell r="A2023">
            <v>96082203</v>
          </cell>
          <cell r="B2023" t="str">
            <v>CR1-25 A-FGJ-A-V-HQQV 182/184TC 60HZ</v>
          </cell>
          <cell r="C2023" t="str">
            <v>CR001</v>
          </cell>
          <cell r="D2023">
            <v>30</v>
          </cell>
          <cell r="E2023" t="str">
            <v>5700395169416</v>
          </cell>
          <cell r="F2023">
            <v>82.93780439999999</v>
          </cell>
          <cell r="G2023" t="str">
            <v>LB</v>
          </cell>
          <cell r="H2023">
            <v>65.036289999999994</v>
          </cell>
          <cell r="I2023" t="str">
            <v>LB</v>
          </cell>
          <cell r="J2023">
            <v>2679</v>
          </cell>
        </row>
        <row r="2024">
          <cell r="A2024">
            <v>96082145</v>
          </cell>
          <cell r="B2024" t="str">
            <v>CR1-25 A-FGJ-A-E-HQQE 3x230/460 60HZ</v>
          </cell>
          <cell r="C2024" t="str">
            <v>CR001</v>
          </cell>
          <cell r="D2024" t="str">
            <v>30</v>
          </cell>
          <cell r="E2024" t="str">
            <v>5700395168839</v>
          </cell>
          <cell r="F2024">
            <v>131.43944439999999</v>
          </cell>
          <cell r="G2024" t="str">
            <v>LB</v>
          </cell>
          <cell r="H2024">
            <v>113.53792999999999</v>
          </cell>
          <cell r="I2024" t="str">
            <v>LB</v>
          </cell>
          <cell r="J2024">
            <v>3616</v>
          </cell>
        </row>
        <row r="2025">
          <cell r="A2025">
            <v>98160565</v>
          </cell>
          <cell r="B2025" t="str">
            <v>CR1-25 A-FGJ-A-E-HQQE 3x230/400 50HZ</v>
          </cell>
          <cell r="C2025" t="str">
            <v>CR001</v>
          </cell>
          <cell r="D2025" t="str">
            <v>30</v>
          </cell>
          <cell r="E2025" t="str">
            <v>5710629586339</v>
          </cell>
          <cell r="F2025">
            <v>104.93991199999999</v>
          </cell>
          <cell r="G2025" t="str">
            <v>LB</v>
          </cell>
          <cell r="H2025">
            <v>98.546514000000002</v>
          </cell>
          <cell r="I2025" t="str">
            <v>LB</v>
          </cell>
          <cell r="J2025">
            <v>3326</v>
          </cell>
        </row>
        <row r="2026">
          <cell r="A2026">
            <v>96082144</v>
          </cell>
          <cell r="B2026" t="str">
            <v>CR1-25 A-FGJ-A-E-HQQE 1x115/230 60HZ</v>
          </cell>
          <cell r="C2026" t="str">
            <v>CR001</v>
          </cell>
          <cell r="D2026">
            <v>30</v>
          </cell>
          <cell r="E2026" t="str">
            <v>5700395168822</v>
          </cell>
          <cell r="F2026">
            <v>154.54386199999996</v>
          </cell>
          <cell r="G2026" t="str">
            <v>LB</v>
          </cell>
          <cell r="H2026">
            <v>136.64234759999999</v>
          </cell>
          <cell r="I2026" t="str">
            <v>LB</v>
          </cell>
          <cell r="J2026">
            <v>4066</v>
          </cell>
        </row>
        <row r="2027">
          <cell r="A2027">
            <v>96082108</v>
          </cell>
          <cell r="B2027" t="str">
            <v>CR1-25 A-FGJ-A-E-HQQE 182/184TC 60HZ</v>
          </cell>
          <cell r="C2027" t="str">
            <v>CR001</v>
          </cell>
          <cell r="D2027">
            <v>30</v>
          </cell>
          <cell r="E2027" t="str">
            <v>5700395168464</v>
          </cell>
          <cell r="F2027">
            <v>82.93780439999999</v>
          </cell>
          <cell r="G2027" t="str">
            <v>LB</v>
          </cell>
          <cell r="H2027">
            <v>65.036289999999994</v>
          </cell>
          <cell r="I2027" t="str">
            <v>LB</v>
          </cell>
          <cell r="J2027">
            <v>2631</v>
          </cell>
        </row>
        <row r="2028">
          <cell r="A2028">
            <v>96082238</v>
          </cell>
          <cell r="B2028" t="str">
            <v>CR1-23 A-FGJ-A-V-HQQV 3x230/460 60HZ</v>
          </cell>
          <cell r="C2028" t="str">
            <v>CR001</v>
          </cell>
          <cell r="D2028">
            <v>30</v>
          </cell>
          <cell r="E2028" t="str">
            <v>5700395169768</v>
          </cell>
          <cell r="F2028">
            <v>129.69779459999998</v>
          </cell>
          <cell r="G2028" t="str">
            <v>LB</v>
          </cell>
          <cell r="H2028">
            <v>111.7962802</v>
          </cell>
          <cell r="I2028" t="str">
            <v>LB</v>
          </cell>
          <cell r="J2028">
            <v>3531</v>
          </cell>
        </row>
        <row r="2029">
          <cell r="A2029">
            <v>98160564</v>
          </cell>
          <cell r="B2029" t="str">
            <v>CR1-23 A-FGJ-A-V-HQQV 3x230/400 50HZ</v>
          </cell>
          <cell r="C2029" t="str">
            <v>CR001</v>
          </cell>
          <cell r="D2029" t="str">
            <v>30</v>
          </cell>
          <cell r="E2029" t="str">
            <v>5710629586322</v>
          </cell>
          <cell r="F2029">
            <v>87.655691199999993</v>
          </cell>
          <cell r="G2029" t="str">
            <v>LB</v>
          </cell>
          <cell r="H2029">
            <v>78.7269802</v>
          </cell>
          <cell r="I2029" t="str">
            <v>LB</v>
          </cell>
          <cell r="J2029">
            <v>3214</v>
          </cell>
        </row>
        <row r="2030">
          <cell r="A2030">
            <v>96082237</v>
          </cell>
          <cell r="B2030" t="str">
            <v>CR1-23 A-FGJ-A-V-HQQV 1x115/230 60HZ</v>
          </cell>
          <cell r="C2030" t="str">
            <v>CR001</v>
          </cell>
          <cell r="D2030">
            <v>30</v>
          </cell>
          <cell r="E2030" t="str">
            <v>5700395169751</v>
          </cell>
          <cell r="F2030">
            <v>152.80221219999999</v>
          </cell>
          <cell r="G2030" t="str">
            <v>LB</v>
          </cell>
          <cell r="H2030">
            <v>134.90069779999999</v>
          </cell>
          <cell r="I2030" t="str">
            <v>LB</v>
          </cell>
          <cell r="J2030">
            <v>3981</v>
          </cell>
        </row>
        <row r="2031">
          <cell r="A2031">
            <v>96082202</v>
          </cell>
          <cell r="B2031" t="str">
            <v>CR1-23 A-FGJ-A-V-HQQV 182/184TC 60HZ</v>
          </cell>
          <cell r="C2031" t="str">
            <v>CR001</v>
          </cell>
          <cell r="D2031">
            <v>30</v>
          </cell>
          <cell r="E2031" t="str">
            <v>5700395169409</v>
          </cell>
          <cell r="F2031">
            <v>81.196154599999986</v>
          </cell>
          <cell r="G2031" t="str">
            <v>LB</v>
          </cell>
          <cell r="H2031">
            <v>63.294640199999996</v>
          </cell>
          <cell r="I2031" t="str">
            <v>LB</v>
          </cell>
          <cell r="J2031">
            <v>2546</v>
          </cell>
        </row>
        <row r="2032">
          <cell r="A2032">
            <v>96082143</v>
          </cell>
          <cell r="B2032" t="str">
            <v>CR1-23 A-FGJ-A-E-HQQE 3x230/460 60HZ</v>
          </cell>
          <cell r="C2032" t="str">
            <v>CR001</v>
          </cell>
          <cell r="D2032">
            <v>30</v>
          </cell>
          <cell r="E2032" t="str">
            <v>5700395168815</v>
          </cell>
          <cell r="F2032">
            <v>129.69779459999998</v>
          </cell>
          <cell r="G2032" t="str">
            <v>LB</v>
          </cell>
          <cell r="H2032">
            <v>111.7962802</v>
          </cell>
          <cell r="I2032" t="str">
            <v>LB</v>
          </cell>
          <cell r="J2032">
            <v>3483</v>
          </cell>
        </row>
        <row r="2033">
          <cell r="A2033">
            <v>98160563</v>
          </cell>
          <cell r="B2033" t="str">
            <v>CR1-23 A-FGJ-A-E-HQQE 3x230/400 50HZ</v>
          </cell>
          <cell r="C2033" t="str">
            <v>CR001</v>
          </cell>
          <cell r="D2033" t="str">
            <v>30</v>
          </cell>
          <cell r="E2033" t="str">
            <v>5710629586315</v>
          </cell>
          <cell r="F2033">
            <v>87.655691199999993</v>
          </cell>
          <cell r="G2033" t="str">
            <v>LB</v>
          </cell>
          <cell r="H2033">
            <v>78.7269802</v>
          </cell>
          <cell r="I2033" t="str">
            <v>LB</v>
          </cell>
          <cell r="J2033">
            <v>3166</v>
          </cell>
        </row>
        <row r="2034">
          <cell r="A2034">
            <v>96082142</v>
          </cell>
          <cell r="B2034" t="str">
            <v>CR1-23 A-FGJ-A-E-HQQE 1x115/230 60HZ</v>
          </cell>
          <cell r="C2034" t="str">
            <v>CR001</v>
          </cell>
          <cell r="D2034">
            <v>30</v>
          </cell>
          <cell r="E2034" t="str">
            <v>5700395168808</v>
          </cell>
          <cell r="F2034">
            <v>152.80221219999999</v>
          </cell>
          <cell r="G2034" t="str">
            <v>LB</v>
          </cell>
          <cell r="H2034">
            <v>134.90069779999999</v>
          </cell>
          <cell r="I2034" t="str">
            <v>LB</v>
          </cell>
          <cell r="J2034">
            <v>3933</v>
          </cell>
        </row>
        <row r="2035">
          <cell r="A2035">
            <v>96082107</v>
          </cell>
          <cell r="B2035" t="str">
            <v>CR1-23 A-FGJ-A-E-HQQE 182/184TC 60HZ</v>
          </cell>
          <cell r="C2035" t="str">
            <v>CR001</v>
          </cell>
          <cell r="D2035">
            <v>30</v>
          </cell>
          <cell r="E2035" t="str">
            <v>5700395168457</v>
          </cell>
          <cell r="F2035">
            <v>81.196154599999986</v>
          </cell>
          <cell r="G2035" t="str">
            <v>LB</v>
          </cell>
          <cell r="H2035">
            <v>63.294640199999996</v>
          </cell>
          <cell r="I2035" t="str">
            <v>LB</v>
          </cell>
          <cell r="J2035">
            <v>2498</v>
          </cell>
        </row>
        <row r="2036">
          <cell r="A2036">
            <v>98160530</v>
          </cell>
          <cell r="B2036" t="str">
            <v>CR1-23 A-A-A-V-HQQV 3x230/400 50HZ</v>
          </cell>
          <cell r="C2036" t="str">
            <v>CR001</v>
          </cell>
          <cell r="D2036" t="str">
            <v>30</v>
          </cell>
          <cell r="E2036" t="str">
            <v>5710629585981</v>
          </cell>
          <cell r="F2036">
            <v>77.514439199999984</v>
          </cell>
          <cell r="G2036" t="str">
            <v>LB</v>
          </cell>
          <cell r="H2036">
            <v>68.585728199999991</v>
          </cell>
          <cell r="I2036" t="str">
            <v>LB</v>
          </cell>
          <cell r="J2036">
            <v>3154</v>
          </cell>
        </row>
        <row r="2037">
          <cell r="A2037">
            <v>98160529</v>
          </cell>
          <cell r="B2037" t="str">
            <v>CR1-23 A-A-A-E-HQQE 3x230/400 50HZ</v>
          </cell>
          <cell r="C2037" t="str">
            <v>CR001</v>
          </cell>
          <cell r="D2037" t="str">
            <v>30</v>
          </cell>
          <cell r="E2037" t="str">
            <v>5710629585974</v>
          </cell>
          <cell r="F2037">
            <v>77.514439199999984</v>
          </cell>
          <cell r="G2037" t="str">
            <v>LB</v>
          </cell>
          <cell r="H2037">
            <v>68.585728199999991</v>
          </cell>
          <cell r="I2037" t="str">
            <v>LB</v>
          </cell>
          <cell r="J2037">
            <v>3106</v>
          </cell>
        </row>
        <row r="2038">
          <cell r="A2038">
            <v>96082236</v>
          </cell>
          <cell r="B2038" t="str">
            <v>CR1-21 A-FGJ-A-V-HQQV 3x230/460 60HZ</v>
          </cell>
          <cell r="C2038" t="str">
            <v>CR001</v>
          </cell>
          <cell r="D2038">
            <v>30</v>
          </cell>
          <cell r="E2038" t="str">
            <v>5700395169744</v>
          </cell>
          <cell r="F2038">
            <v>127.93409859999998</v>
          </cell>
          <cell r="G2038" t="str">
            <v>LB</v>
          </cell>
          <cell r="H2038">
            <v>110.03258419999999</v>
          </cell>
          <cell r="I2038" t="str">
            <v>LB</v>
          </cell>
          <cell r="J2038">
            <v>3464</v>
          </cell>
        </row>
        <row r="2039">
          <cell r="A2039">
            <v>98160562</v>
          </cell>
          <cell r="B2039" t="str">
            <v>CR1-21 A-FGJ-A-V-HQQV 3x230/400 50HZ</v>
          </cell>
          <cell r="C2039" t="str">
            <v>CR001</v>
          </cell>
          <cell r="D2039" t="str">
            <v>30</v>
          </cell>
          <cell r="E2039" t="str">
            <v>5710629586308</v>
          </cell>
          <cell r="F2039">
            <v>85.891995199999997</v>
          </cell>
          <cell r="G2039" t="str">
            <v>LB</v>
          </cell>
          <cell r="H2039">
            <v>76.96328419999999</v>
          </cell>
          <cell r="I2039" t="str">
            <v>LB</v>
          </cell>
          <cell r="J2039">
            <v>3147</v>
          </cell>
        </row>
        <row r="2040">
          <cell r="A2040">
            <v>96082235</v>
          </cell>
          <cell r="B2040" t="str">
            <v>CR1-21 A-FGJ-A-V-HQQV 1x115/230 60HZ</v>
          </cell>
          <cell r="C2040" t="str">
            <v>CR001</v>
          </cell>
          <cell r="D2040">
            <v>30</v>
          </cell>
          <cell r="E2040" t="str">
            <v>5700395169737</v>
          </cell>
          <cell r="F2040">
            <v>151.0385162</v>
          </cell>
          <cell r="G2040" t="str">
            <v>LB</v>
          </cell>
          <cell r="H2040">
            <v>133.13700179999998</v>
          </cell>
          <cell r="I2040" t="str">
            <v>LB</v>
          </cell>
          <cell r="J2040">
            <v>3914</v>
          </cell>
        </row>
        <row r="2041">
          <cell r="A2041">
            <v>96082201</v>
          </cell>
          <cell r="B2041" t="str">
            <v>CR1-21 A-FGJ-A-V-HQQV 182/184TC 60HZ</v>
          </cell>
          <cell r="C2041" t="str">
            <v>CR001</v>
          </cell>
          <cell r="D2041">
            <v>30</v>
          </cell>
          <cell r="E2041" t="str">
            <v>5700395169393</v>
          </cell>
          <cell r="F2041">
            <v>79.43245859999999</v>
          </cell>
          <cell r="G2041" t="str">
            <v>LB</v>
          </cell>
          <cell r="H2041">
            <v>61.530944199999993</v>
          </cell>
          <cell r="I2041" t="str">
            <v>LB</v>
          </cell>
          <cell r="J2041">
            <v>2479</v>
          </cell>
        </row>
        <row r="2042">
          <cell r="A2042">
            <v>96082141</v>
          </cell>
          <cell r="B2042" t="str">
            <v>CR1-21 A-FGJ-A-E-HQQE 3x230/460 60HZ</v>
          </cell>
          <cell r="C2042" t="str">
            <v>CR001</v>
          </cell>
          <cell r="D2042" t="str">
            <v>30</v>
          </cell>
          <cell r="E2042" t="str">
            <v>5700395168792</v>
          </cell>
          <cell r="F2042">
            <v>127.93409859999998</v>
          </cell>
          <cell r="G2042" t="str">
            <v>LB</v>
          </cell>
          <cell r="H2042">
            <v>110.03258419999999</v>
          </cell>
          <cell r="I2042" t="str">
            <v>LB</v>
          </cell>
          <cell r="J2042">
            <v>3416</v>
          </cell>
        </row>
        <row r="2043">
          <cell r="A2043">
            <v>98160561</v>
          </cell>
          <cell r="B2043" t="str">
            <v>CR1-21 A-FGJ-A-E-HQQE 3x230/400 50HZ</v>
          </cell>
          <cell r="C2043" t="str">
            <v>CR001</v>
          </cell>
          <cell r="D2043" t="str">
            <v>30</v>
          </cell>
          <cell r="E2043" t="str">
            <v>5710629586292</v>
          </cell>
          <cell r="F2043">
            <v>85.891995199999997</v>
          </cell>
          <cell r="G2043" t="str">
            <v>LB</v>
          </cell>
          <cell r="H2043">
            <v>76.96328419999999</v>
          </cell>
          <cell r="I2043" t="str">
            <v>LB</v>
          </cell>
          <cell r="J2043">
            <v>3099</v>
          </cell>
        </row>
        <row r="2044">
          <cell r="A2044">
            <v>96082140</v>
          </cell>
          <cell r="B2044" t="str">
            <v>CR1-21 A-FGJ-A-E-HQQE 1x115/230 60HZ</v>
          </cell>
          <cell r="C2044" t="str">
            <v>CR001</v>
          </cell>
          <cell r="D2044">
            <v>30</v>
          </cell>
          <cell r="E2044" t="str">
            <v>5700395168785</v>
          </cell>
          <cell r="F2044">
            <v>151.0385162</v>
          </cell>
          <cell r="G2044" t="str">
            <v>LB</v>
          </cell>
          <cell r="H2044">
            <v>133.13700179999998</v>
          </cell>
          <cell r="I2044" t="str">
            <v>LB</v>
          </cell>
          <cell r="J2044">
            <v>3866</v>
          </cell>
        </row>
        <row r="2045">
          <cell r="A2045">
            <v>96082106</v>
          </cell>
          <cell r="B2045" t="str">
            <v>CR1-21 A-FGJ-A-E-HQQE 182/184TC 60HZ</v>
          </cell>
          <cell r="C2045" t="str">
            <v>CR001</v>
          </cell>
          <cell r="D2045" t="str">
            <v>30</v>
          </cell>
          <cell r="E2045" t="str">
            <v>5700395168440</v>
          </cell>
          <cell r="F2045">
            <v>79.43245859999999</v>
          </cell>
          <cell r="G2045" t="str">
            <v>LB</v>
          </cell>
          <cell r="H2045">
            <v>61.530944199999993</v>
          </cell>
          <cell r="I2045" t="str">
            <v>LB</v>
          </cell>
          <cell r="J2045">
            <v>2431</v>
          </cell>
        </row>
        <row r="2046">
          <cell r="A2046">
            <v>98160528</v>
          </cell>
          <cell r="B2046" t="str">
            <v>CR1-21 A-A-A-V-HQQV 3x230/400 50HZ</v>
          </cell>
          <cell r="C2046" t="str">
            <v>CR001</v>
          </cell>
          <cell r="D2046" t="str">
            <v>30</v>
          </cell>
          <cell r="E2046" t="str">
            <v>5710629585967</v>
          </cell>
          <cell r="F2046">
            <v>75.750743199999988</v>
          </cell>
          <cell r="G2046" t="str">
            <v>LB</v>
          </cell>
          <cell r="H2046">
            <v>66.822032199999995</v>
          </cell>
          <cell r="I2046" t="str">
            <v>LB</v>
          </cell>
          <cell r="J2046">
            <v>3087</v>
          </cell>
        </row>
        <row r="2047">
          <cell r="A2047">
            <v>98160527</v>
          </cell>
          <cell r="B2047" t="str">
            <v>CR1-21 A-A-A-E-HQQE 3x230/400 50HZ</v>
          </cell>
          <cell r="C2047" t="str">
            <v>CR001</v>
          </cell>
          <cell r="D2047" t="str">
            <v>30</v>
          </cell>
          <cell r="E2047" t="str">
            <v>5710629585950</v>
          </cell>
          <cell r="F2047">
            <v>75.750743199999988</v>
          </cell>
          <cell r="G2047" t="str">
            <v>LB</v>
          </cell>
          <cell r="H2047">
            <v>66.822032199999995</v>
          </cell>
          <cell r="I2047" t="str">
            <v>LB</v>
          </cell>
          <cell r="J2047">
            <v>3039</v>
          </cell>
        </row>
        <row r="2048">
          <cell r="A2048">
            <v>96082186</v>
          </cell>
          <cell r="B2048" t="str">
            <v>CR1-2 A-FGJ-A-V-HQQV 56C 60HZ</v>
          </cell>
          <cell r="C2048" t="str">
            <v>CR001</v>
          </cell>
          <cell r="D2048" t="str">
            <v>30</v>
          </cell>
          <cell r="E2048" t="str">
            <v>5700395169249</v>
          </cell>
          <cell r="F2048">
            <v>50.485797999999996</v>
          </cell>
          <cell r="G2048" t="str">
            <v>LB</v>
          </cell>
          <cell r="H2048">
            <v>39.484744199999994</v>
          </cell>
          <cell r="I2048" t="str">
            <v>LB</v>
          </cell>
          <cell r="J2048">
            <v>891</v>
          </cell>
        </row>
        <row r="2049">
          <cell r="A2049">
            <v>96082206</v>
          </cell>
          <cell r="B2049" t="str">
            <v>CR1-2 A-FGJ-A-V-HQQV 3x230/460 60HZ</v>
          </cell>
          <cell r="C2049" t="str">
            <v>CR001</v>
          </cell>
          <cell r="D2049">
            <v>30</v>
          </cell>
          <cell r="E2049" t="str">
            <v>5700395169447</v>
          </cell>
          <cell r="F2049">
            <v>66.733847399999988</v>
          </cell>
          <cell r="G2049" t="str">
            <v>LB</v>
          </cell>
          <cell r="H2049">
            <v>55.732793600000001</v>
          </cell>
          <cell r="I2049" t="str">
            <v>LB</v>
          </cell>
          <cell r="J2049">
            <v>1348</v>
          </cell>
        </row>
        <row r="2050">
          <cell r="A2050">
            <v>98160532</v>
          </cell>
          <cell r="B2050" t="str">
            <v>CR1-2 A-FGJ-A-V-HQQV 3x230/400 50HZ</v>
          </cell>
          <cell r="C2050" t="str">
            <v>CR001</v>
          </cell>
          <cell r="D2050" t="str">
            <v>30</v>
          </cell>
          <cell r="E2050" t="str">
            <v>5710629586001</v>
          </cell>
          <cell r="F2050">
            <v>56.261902399999997</v>
          </cell>
          <cell r="G2050" t="str">
            <v>LB</v>
          </cell>
          <cell r="H2050">
            <v>50.4196594</v>
          </cell>
          <cell r="I2050" t="str">
            <v>LB</v>
          </cell>
          <cell r="J2050">
            <v>1383</v>
          </cell>
        </row>
        <row r="2051">
          <cell r="A2051">
            <v>96082205</v>
          </cell>
          <cell r="B2051" t="str">
            <v>CR1-2 A-FGJ-A-V-HQQV 1x115/230 60HZ</v>
          </cell>
          <cell r="C2051" t="str">
            <v>CR001</v>
          </cell>
          <cell r="D2051" t="str">
            <v>30</v>
          </cell>
          <cell r="E2051" t="str">
            <v>5700395169430</v>
          </cell>
          <cell r="F2051">
            <v>68.784143999999998</v>
          </cell>
          <cell r="G2051" t="str">
            <v>LB</v>
          </cell>
          <cell r="H2051">
            <v>57.783090199999997</v>
          </cell>
          <cell r="I2051" t="str">
            <v>LB</v>
          </cell>
          <cell r="J2051">
            <v>1340</v>
          </cell>
        </row>
        <row r="2052">
          <cell r="A2052">
            <v>96082091</v>
          </cell>
          <cell r="B2052" t="str">
            <v>CR1-2 A-FGJ-A-E-HQQE 56C 60HZ</v>
          </cell>
          <cell r="C2052" t="str">
            <v>CR001</v>
          </cell>
          <cell r="D2052" t="str">
            <v>30</v>
          </cell>
          <cell r="E2052" t="str">
            <v>5700395168297</v>
          </cell>
          <cell r="F2052">
            <v>50.485797999999996</v>
          </cell>
          <cell r="G2052" t="str">
            <v>LB</v>
          </cell>
          <cell r="H2052">
            <v>39.484744199999994</v>
          </cell>
          <cell r="I2052" t="str">
            <v>LB</v>
          </cell>
          <cell r="J2052">
            <v>843</v>
          </cell>
        </row>
        <row r="2053">
          <cell r="A2053">
            <v>96082111</v>
          </cell>
          <cell r="B2053" t="str">
            <v>CR1-2 A-FGJ-A-E-HQQE 3x230/460 60HZ</v>
          </cell>
          <cell r="C2053" t="str">
            <v>CR001</v>
          </cell>
          <cell r="D2053" t="str">
            <v>30</v>
          </cell>
          <cell r="E2053" t="str">
            <v>5700395168495</v>
          </cell>
          <cell r="F2053">
            <v>66.733847399999988</v>
          </cell>
          <cell r="G2053" t="str">
            <v>LB</v>
          </cell>
          <cell r="H2053">
            <v>55.732793600000001</v>
          </cell>
          <cell r="I2053" t="str">
            <v>LB</v>
          </cell>
          <cell r="J2053">
            <v>1300</v>
          </cell>
        </row>
        <row r="2054">
          <cell r="A2054">
            <v>98160531</v>
          </cell>
          <cell r="B2054" t="str">
            <v>CR1-2 A-FGJ-A-E-HQQE 3x230/400 50HZ</v>
          </cell>
          <cell r="C2054" t="str">
            <v>CR001</v>
          </cell>
          <cell r="D2054" t="str">
            <v>30</v>
          </cell>
          <cell r="E2054" t="str">
            <v>5710629585998</v>
          </cell>
          <cell r="F2054">
            <v>56.261902399999997</v>
          </cell>
          <cell r="G2054" t="str">
            <v>LB</v>
          </cell>
          <cell r="H2054">
            <v>50.4196594</v>
          </cell>
          <cell r="I2054" t="str">
            <v>LB</v>
          </cell>
          <cell r="J2054">
            <v>1335</v>
          </cell>
        </row>
        <row r="2055">
          <cell r="A2055">
            <v>96082110</v>
          </cell>
          <cell r="B2055" t="str">
            <v>CR1-2 A-FGJ-A-E-HQQE 1x115/230 60HZ</v>
          </cell>
          <cell r="C2055" t="str">
            <v>CR001</v>
          </cell>
          <cell r="D2055" t="str">
            <v>30</v>
          </cell>
          <cell r="E2055" t="str">
            <v>5700395168488</v>
          </cell>
          <cell r="F2055">
            <v>68.784143999999998</v>
          </cell>
          <cell r="G2055" t="str">
            <v>LB</v>
          </cell>
          <cell r="H2055">
            <v>57.783090199999997</v>
          </cell>
          <cell r="I2055" t="str">
            <v>LB</v>
          </cell>
          <cell r="J2055">
            <v>1292</v>
          </cell>
        </row>
        <row r="2056">
          <cell r="A2056">
            <v>96082021</v>
          </cell>
          <cell r="B2056" t="str">
            <v>CR1-2 A-B-A-V-HQQV 56C 60HZ</v>
          </cell>
          <cell r="C2056" t="str">
            <v>CR001</v>
          </cell>
          <cell r="D2056">
            <v>30</v>
          </cell>
          <cell r="E2056" t="str">
            <v>5700395167597</v>
          </cell>
          <cell r="F2056">
            <v>40.344546000000001</v>
          </cell>
          <cell r="G2056" t="str">
            <v>LB</v>
          </cell>
          <cell r="H2056">
            <v>29.3434922</v>
          </cell>
          <cell r="I2056" t="str">
            <v>LB</v>
          </cell>
          <cell r="J2056">
            <v>834</v>
          </cell>
        </row>
        <row r="2057">
          <cell r="A2057">
            <v>96082036</v>
          </cell>
          <cell r="B2057" t="str">
            <v>CR1-2 A-B-A-V-HQQV 3x230/460 60HZ</v>
          </cell>
          <cell r="C2057" t="str">
            <v>CR001</v>
          </cell>
          <cell r="D2057">
            <v>30</v>
          </cell>
          <cell r="E2057" t="str">
            <v>5700395167740</v>
          </cell>
          <cell r="F2057">
            <v>56.5925954</v>
          </cell>
          <cell r="G2057" t="str">
            <v>LB</v>
          </cell>
          <cell r="H2057">
            <v>45.591541599999992</v>
          </cell>
          <cell r="I2057" t="str">
            <v>LB</v>
          </cell>
          <cell r="J2057">
            <v>1291</v>
          </cell>
        </row>
        <row r="2058">
          <cell r="A2058">
            <v>96082035</v>
          </cell>
          <cell r="B2058" t="str">
            <v>CR1-2 A-B-A-V-HQQV 1x115/230 60HZ</v>
          </cell>
          <cell r="C2058" t="str">
            <v>CR001</v>
          </cell>
          <cell r="D2058" t="str">
            <v>30</v>
          </cell>
          <cell r="E2058" t="str">
            <v>5700395167733</v>
          </cell>
          <cell r="F2058">
            <v>58.642891999999996</v>
          </cell>
          <cell r="G2058" t="str">
            <v>LB</v>
          </cell>
          <cell r="H2058">
            <v>47.641838199999995</v>
          </cell>
          <cell r="I2058" t="str">
            <v>LB</v>
          </cell>
          <cell r="J2058">
            <v>1283</v>
          </cell>
        </row>
        <row r="2059">
          <cell r="A2059">
            <v>96081951</v>
          </cell>
          <cell r="B2059" t="str">
            <v>CR1-2 A-B-A-E-HQQE 56C 60HZ</v>
          </cell>
          <cell r="C2059" t="str">
            <v>CR001</v>
          </cell>
          <cell r="D2059">
            <v>30</v>
          </cell>
          <cell r="E2059" t="str">
            <v>5700395165197</v>
          </cell>
          <cell r="F2059">
            <v>40.344546000000001</v>
          </cell>
          <cell r="G2059" t="str">
            <v>LB</v>
          </cell>
          <cell r="H2059">
            <v>29.3434922</v>
          </cell>
          <cell r="I2059" t="str">
            <v>LB</v>
          </cell>
          <cell r="J2059">
            <v>786</v>
          </cell>
        </row>
        <row r="2060">
          <cell r="A2060">
            <v>96081966</v>
          </cell>
          <cell r="B2060" t="str">
            <v>CR1-2 A-B-A-E-HQQE 3x230/460 60HZ</v>
          </cell>
          <cell r="C2060" t="str">
            <v>CR001</v>
          </cell>
          <cell r="D2060" t="str">
            <v>30</v>
          </cell>
          <cell r="E2060" t="str">
            <v>5700395167047</v>
          </cell>
          <cell r="F2060">
            <v>56.5925954</v>
          </cell>
          <cell r="G2060" t="str">
            <v>LB</v>
          </cell>
          <cell r="H2060">
            <v>45.591541599999992</v>
          </cell>
          <cell r="I2060" t="str">
            <v>LB</v>
          </cell>
          <cell r="J2060">
            <v>1243</v>
          </cell>
        </row>
        <row r="2061">
          <cell r="A2061">
            <v>96081965</v>
          </cell>
          <cell r="B2061" t="str">
            <v>CR1-2 A-B-A-E-HQQE 1x115/230 60HZ</v>
          </cell>
          <cell r="C2061" t="str">
            <v>CR001</v>
          </cell>
          <cell r="D2061" t="str">
            <v>30</v>
          </cell>
          <cell r="E2061" t="str">
            <v>5700395167030</v>
          </cell>
          <cell r="F2061">
            <v>58.642891999999996</v>
          </cell>
          <cell r="G2061" t="str">
            <v>LB</v>
          </cell>
          <cell r="H2061">
            <v>47.641838199999995</v>
          </cell>
          <cell r="I2061" t="str">
            <v>LB</v>
          </cell>
          <cell r="J2061">
            <v>1235</v>
          </cell>
        </row>
        <row r="2062">
          <cell r="A2062">
            <v>98160488</v>
          </cell>
          <cell r="B2062" t="str">
            <v>CR1-2 A-A-A-V-HQQV 3x230/400 50HZ</v>
          </cell>
          <cell r="C2062" t="str">
            <v>CR001</v>
          </cell>
          <cell r="D2062" t="str">
            <v>30</v>
          </cell>
          <cell r="E2062" t="str">
            <v>5710629585660</v>
          </cell>
          <cell r="F2062">
            <v>46.120650400000002</v>
          </cell>
          <cell r="G2062" t="str">
            <v>LB</v>
          </cell>
          <cell r="H2062">
            <v>40.278407399999999</v>
          </cell>
          <cell r="I2062" t="str">
            <v>LB</v>
          </cell>
          <cell r="J2062">
            <v>1325</v>
          </cell>
        </row>
        <row r="2063">
          <cell r="A2063">
            <v>97749671</v>
          </cell>
          <cell r="B2063" t="str">
            <v>CR1-19 A-FGJ-A-V-HQQV 3x230/460 60HZ</v>
          </cell>
          <cell r="C2063" t="str">
            <v>CR001</v>
          </cell>
          <cell r="D2063" t="str">
            <v>30</v>
          </cell>
          <cell r="E2063" t="str">
            <v>5710623716206</v>
          </cell>
          <cell r="F2063">
            <v>122.8193802</v>
          </cell>
          <cell r="G2063" t="str">
            <v>LB</v>
          </cell>
          <cell r="H2063">
            <v>108.31298059999999</v>
          </cell>
          <cell r="I2063" t="str">
            <v>LB</v>
          </cell>
          <cell r="J2063">
            <v>3432</v>
          </cell>
        </row>
        <row r="2064">
          <cell r="A2064">
            <v>98160560</v>
          </cell>
          <cell r="B2064" t="str">
            <v>CR1-19 A-FGJ-A-V-HQQV 3x230/400 50HZ</v>
          </cell>
          <cell r="C2064" t="str">
            <v>CR001</v>
          </cell>
          <cell r="D2064" t="str">
            <v>30</v>
          </cell>
          <cell r="E2064" t="str">
            <v>5710629586285</v>
          </cell>
          <cell r="F2064">
            <v>84.172391599999997</v>
          </cell>
          <cell r="G2064" t="str">
            <v>LB</v>
          </cell>
          <cell r="H2064">
            <v>75.243680600000005</v>
          </cell>
          <cell r="I2064" t="str">
            <v>LB</v>
          </cell>
          <cell r="J2064">
            <v>3115</v>
          </cell>
        </row>
        <row r="2065">
          <cell r="A2065">
            <v>97765538</v>
          </cell>
          <cell r="B2065" t="str">
            <v>CR1-19 A-FGJ-A-V-HQQV 1x115/230 60HZ</v>
          </cell>
          <cell r="C2065" t="str">
            <v>CR001</v>
          </cell>
          <cell r="D2065" t="str">
            <v>30</v>
          </cell>
          <cell r="E2065" t="str">
            <v>5710623993843</v>
          </cell>
          <cell r="F2065">
            <v>149.3189126</v>
          </cell>
          <cell r="G2065" t="str">
            <v>LB</v>
          </cell>
          <cell r="H2065">
            <v>131.41739819999998</v>
          </cell>
          <cell r="I2065" t="str">
            <v>LB</v>
          </cell>
          <cell r="J2065">
            <v>3882</v>
          </cell>
        </row>
        <row r="2066">
          <cell r="A2066">
            <v>97749649</v>
          </cell>
          <cell r="B2066" t="str">
            <v>CR1-19 A-FGJ-A-V-HQQV 182/184TC 60HZ</v>
          </cell>
          <cell r="C2066" t="str">
            <v>CR001</v>
          </cell>
          <cell r="D2066" t="str">
            <v>30</v>
          </cell>
          <cell r="E2066" t="str">
            <v>5710623716145</v>
          </cell>
          <cell r="F2066">
            <v>77.71285499999999</v>
          </cell>
          <cell r="G2066" t="str">
            <v>LB</v>
          </cell>
          <cell r="H2066">
            <v>59.811340599999994</v>
          </cell>
          <cell r="I2066" t="str">
            <v>LB</v>
          </cell>
          <cell r="J2066">
            <v>2447</v>
          </cell>
        </row>
        <row r="2067">
          <cell r="A2067">
            <v>97749650</v>
          </cell>
          <cell r="B2067" t="str">
            <v>CR1-19 A-FGJ-A-E-HQQE 3x230/460 60HZ</v>
          </cell>
          <cell r="C2067" t="str">
            <v>CR001</v>
          </cell>
          <cell r="D2067" t="str">
            <v>30</v>
          </cell>
          <cell r="E2067" t="str">
            <v>5710623716176</v>
          </cell>
          <cell r="F2067">
            <v>122.8193802</v>
          </cell>
          <cell r="G2067" t="str">
            <v>LB</v>
          </cell>
          <cell r="H2067">
            <v>108.31298059999999</v>
          </cell>
          <cell r="I2067" t="str">
            <v>LB</v>
          </cell>
          <cell r="J2067">
            <v>3384</v>
          </cell>
        </row>
        <row r="2068">
          <cell r="A2068">
            <v>98160559</v>
          </cell>
          <cell r="B2068" t="str">
            <v>CR1-19 A-FGJ-A-E-HQQE 3x230/400 50HZ</v>
          </cell>
          <cell r="C2068" t="str">
            <v>CR001</v>
          </cell>
          <cell r="D2068" t="str">
            <v>30</v>
          </cell>
          <cell r="E2068" t="str">
            <v>5710629586278</v>
          </cell>
          <cell r="F2068">
            <v>84.172391599999997</v>
          </cell>
          <cell r="G2068" t="str">
            <v>LB</v>
          </cell>
          <cell r="H2068">
            <v>75.243680600000005</v>
          </cell>
          <cell r="I2068" t="str">
            <v>LB</v>
          </cell>
          <cell r="J2068">
            <v>3067</v>
          </cell>
        </row>
        <row r="2069">
          <cell r="A2069">
            <v>97765537</v>
          </cell>
          <cell r="B2069" t="str">
            <v>CR1-19 A-FGJ-A-E-HQQE 1x115/230 60HZ</v>
          </cell>
          <cell r="C2069" t="str">
            <v>CR001</v>
          </cell>
          <cell r="D2069" t="str">
            <v>30</v>
          </cell>
          <cell r="E2069" t="str">
            <v>5710623993812</v>
          </cell>
          <cell r="F2069">
            <v>149.3189126</v>
          </cell>
          <cell r="G2069" t="str">
            <v>LB</v>
          </cell>
          <cell r="H2069">
            <v>131.41739819999998</v>
          </cell>
          <cell r="I2069" t="str">
            <v>LB</v>
          </cell>
          <cell r="J2069">
            <v>3834</v>
          </cell>
        </row>
        <row r="2070">
          <cell r="A2070">
            <v>96839796</v>
          </cell>
          <cell r="B2070" t="str">
            <v>CR1-19 A-FGJ-A-E-HQQE 182/184TC 60HZ</v>
          </cell>
          <cell r="C2070" t="str">
            <v>CR001</v>
          </cell>
          <cell r="D2070" t="str">
            <v>30</v>
          </cell>
          <cell r="E2070" t="str">
            <v>5700311676790</v>
          </cell>
          <cell r="F2070">
            <v>77.71285499999999</v>
          </cell>
          <cell r="G2070" t="str">
            <v>LB</v>
          </cell>
          <cell r="H2070">
            <v>59.811340599999994</v>
          </cell>
          <cell r="I2070" t="str">
            <v>LB</v>
          </cell>
          <cell r="J2070">
            <v>2399</v>
          </cell>
        </row>
        <row r="2071">
          <cell r="A2071">
            <v>98160526</v>
          </cell>
          <cell r="B2071" t="str">
            <v>CR1-19 A-A-A-V-HQQV 3x230/400 50HZ</v>
          </cell>
          <cell r="C2071" t="str">
            <v>CR001</v>
          </cell>
          <cell r="D2071" t="str">
            <v>30</v>
          </cell>
          <cell r="E2071" t="str">
            <v>5710629585943</v>
          </cell>
          <cell r="F2071">
            <v>74.031139599999989</v>
          </cell>
          <cell r="G2071" t="str">
            <v>LB</v>
          </cell>
          <cell r="H2071">
            <v>65.102428599999996</v>
          </cell>
          <cell r="I2071" t="str">
            <v>LB</v>
          </cell>
          <cell r="J2071">
            <v>3055</v>
          </cell>
        </row>
        <row r="2072">
          <cell r="A2072">
            <v>98160525</v>
          </cell>
          <cell r="B2072" t="str">
            <v>CR1-19 A-A-A-E-HQQE 3x230/400 50HZ</v>
          </cell>
          <cell r="C2072" t="str">
            <v>CR001</v>
          </cell>
          <cell r="D2072" t="str">
            <v>30</v>
          </cell>
          <cell r="E2072" t="str">
            <v>5710629585936</v>
          </cell>
          <cell r="F2072">
            <v>74.031139599999989</v>
          </cell>
          <cell r="G2072" t="str">
            <v>LB</v>
          </cell>
          <cell r="H2072">
            <v>65.102428599999996</v>
          </cell>
          <cell r="I2072" t="str">
            <v>LB</v>
          </cell>
          <cell r="J2072">
            <v>3007</v>
          </cell>
        </row>
        <row r="2073">
          <cell r="A2073">
            <v>96082199</v>
          </cell>
          <cell r="B2073" t="str">
            <v>CR1-17 A-FGJ-A-V-HQQV 56C 60HZ</v>
          </cell>
          <cell r="C2073" t="str">
            <v>CR001</v>
          </cell>
          <cell r="D2073">
            <v>30</v>
          </cell>
          <cell r="E2073" t="str">
            <v>5700395169379</v>
          </cell>
          <cell r="F2073">
            <v>67.262956199999991</v>
          </cell>
          <cell r="G2073" t="str">
            <v>LB</v>
          </cell>
          <cell r="H2073">
            <v>52.756556599999996</v>
          </cell>
          <cell r="I2073" t="str">
            <v>LB</v>
          </cell>
          <cell r="J2073">
            <v>2389</v>
          </cell>
        </row>
        <row r="2074">
          <cell r="A2074">
            <v>96082232</v>
          </cell>
          <cell r="B2074" t="str">
            <v>CR1-17 A-FGJ-A-V-HQQV 3x230/460 60HZ</v>
          </cell>
          <cell r="C2074" t="str">
            <v>CR001</v>
          </cell>
          <cell r="D2074">
            <v>30</v>
          </cell>
          <cell r="E2074" t="str">
            <v>5700395169706</v>
          </cell>
          <cell r="F2074">
            <v>106.2847302</v>
          </cell>
          <cell r="G2074" t="str">
            <v>LB</v>
          </cell>
          <cell r="H2074">
            <v>91.778330600000004</v>
          </cell>
          <cell r="I2074" t="str">
            <v>LB</v>
          </cell>
          <cell r="J2074">
            <v>3160</v>
          </cell>
        </row>
        <row r="2075">
          <cell r="A2075">
            <v>98160558</v>
          </cell>
          <cell r="B2075" t="str">
            <v>CR1-17 A-FGJ-A-V-HQQV 3x230/400 50HZ</v>
          </cell>
          <cell r="C2075" t="str">
            <v>CR001</v>
          </cell>
          <cell r="D2075" t="str">
            <v>30</v>
          </cell>
          <cell r="E2075" t="str">
            <v>5710629586261</v>
          </cell>
          <cell r="F2075">
            <v>82.18823359999999</v>
          </cell>
          <cell r="G2075" t="str">
            <v>LB</v>
          </cell>
          <cell r="H2075">
            <v>73.259522599999983</v>
          </cell>
          <cell r="I2075" t="str">
            <v>LB</v>
          </cell>
          <cell r="J2075">
            <v>3058</v>
          </cell>
        </row>
        <row r="2076">
          <cell r="A2076">
            <v>96082231</v>
          </cell>
          <cell r="B2076" t="str">
            <v>CR1-17 A-FGJ-A-V-HQQV 1x115/230 60HZ</v>
          </cell>
          <cell r="C2076" t="str">
            <v>CR001</v>
          </cell>
          <cell r="D2076">
            <v>30</v>
          </cell>
          <cell r="E2076" t="str">
            <v>5700395169690</v>
          </cell>
          <cell r="F2076">
            <v>116.69053659999999</v>
          </cell>
          <cell r="G2076" t="str">
            <v>LB</v>
          </cell>
          <cell r="H2076">
            <v>102.18413699999999</v>
          </cell>
          <cell r="I2076" t="str">
            <v>LB</v>
          </cell>
          <cell r="J2076">
            <v>3464</v>
          </cell>
        </row>
        <row r="2077">
          <cell r="A2077">
            <v>96082104</v>
          </cell>
          <cell r="B2077" t="str">
            <v>CR1-17 A-FGJ-A-E-HQQE 56C 60HZ</v>
          </cell>
          <cell r="C2077" t="str">
            <v>CR001</v>
          </cell>
          <cell r="D2077" t="str">
            <v>30</v>
          </cell>
          <cell r="E2077" t="str">
            <v>5700395168426</v>
          </cell>
          <cell r="F2077">
            <v>67.262956199999991</v>
          </cell>
          <cell r="G2077" t="str">
            <v>LB</v>
          </cell>
          <cell r="H2077">
            <v>52.756556599999996</v>
          </cell>
          <cell r="I2077" t="str">
            <v>LB</v>
          </cell>
          <cell r="J2077">
            <v>2341</v>
          </cell>
        </row>
        <row r="2078">
          <cell r="A2078">
            <v>96082137</v>
          </cell>
          <cell r="B2078" t="str">
            <v>CR1-17 A-FGJ-A-E-HQQE 3x230/460 60HZ</v>
          </cell>
          <cell r="C2078" t="str">
            <v>CR001</v>
          </cell>
          <cell r="D2078" t="str">
            <v>30</v>
          </cell>
          <cell r="E2078" t="str">
            <v>5700395168754</v>
          </cell>
          <cell r="F2078">
            <v>106.2847302</v>
          </cell>
          <cell r="G2078" t="str">
            <v>LB</v>
          </cell>
          <cell r="H2078">
            <v>91.778330600000004</v>
          </cell>
          <cell r="I2078" t="str">
            <v>LB</v>
          </cell>
          <cell r="J2078">
            <v>3112</v>
          </cell>
        </row>
        <row r="2079">
          <cell r="A2079">
            <v>98160557</v>
          </cell>
          <cell r="B2079" t="str">
            <v>CR1-17 A-FGJ-A-E-HQQE 3x230/400 50HZ</v>
          </cell>
          <cell r="C2079" t="str">
            <v>CR001</v>
          </cell>
          <cell r="D2079" t="str">
            <v>30</v>
          </cell>
          <cell r="E2079" t="str">
            <v>5710629586254</v>
          </cell>
          <cell r="F2079">
            <v>82.18823359999999</v>
          </cell>
          <cell r="G2079" t="str">
            <v>LB</v>
          </cell>
          <cell r="H2079">
            <v>73.259522599999983</v>
          </cell>
          <cell r="I2079" t="str">
            <v>LB</v>
          </cell>
          <cell r="J2079">
            <v>3010</v>
          </cell>
        </row>
        <row r="2080">
          <cell r="A2080">
            <v>96082136</v>
          </cell>
          <cell r="B2080" t="str">
            <v>CR1-17 A-FGJ-A-E-HQQE 1x115/230 60HZ</v>
          </cell>
          <cell r="C2080" t="str">
            <v>CR001</v>
          </cell>
          <cell r="D2080" t="str">
            <v>30</v>
          </cell>
          <cell r="E2080" t="str">
            <v>5700395168747</v>
          </cell>
          <cell r="F2080">
            <v>116.69053659999999</v>
          </cell>
          <cell r="G2080" t="str">
            <v>LB</v>
          </cell>
          <cell r="H2080">
            <v>102.18413699999999</v>
          </cell>
          <cell r="I2080" t="str">
            <v>LB</v>
          </cell>
          <cell r="J2080">
            <v>3416</v>
          </cell>
        </row>
        <row r="2081">
          <cell r="A2081">
            <v>96082034</v>
          </cell>
          <cell r="B2081" t="str">
            <v>CR1-17 A-B-A-V-HQQV 56C 60HZ</v>
          </cell>
          <cell r="C2081" t="str">
            <v>CR001</v>
          </cell>
          <cell r="D2081">
            <v>30</v>
          </cell>
          <cell r="E2081" t="str">
            <v>5700395167726</v>
          </cell>
          <cell r="F2081">
            <v>57.121704199999996</v>
          </cell>
          <cell r="G2081" t="str">
            <v>LB</v>
          </cell>
          <cell r="H2081">
            <v>42.615304599999995</v>
          </cell>
          <cell r="I2081" t="str">
            <v>LB</v>
          </cell>
          <cell r="J2081">
            <v>2331</v>
          </cell>
        </row>
        <row r="2082">
          <cell r="A2082">
            <v>96082062</v>
          </cell>
          <cell r="B2082" t="str">
            <v>CR1-17 A-B-A-V-HQQV 3x230/460 60HZ</v>
          </cell>
          <cell r="C2082" t="str">
            <v>CR001</v>
          </cell>
          <cell r="D2082">
            <v>30</v>
          </cell>
          <cell r="E2082" t="str">
            <v>5700395168006</v>
          </cell>
          <cell r="F2082">
            <v>96.14347819999999</v>
          </cell>
          <cell r="G2082" t="str">
            <v>LB</v>
          </cell>
          <cell r="H2082">
            <v>81.637078599999995</v>
          </cell>
          <cell r="I2082" t="str">
            <v>LB</v>
          </cell>
          <cell r="J2082">
            <v>3102</v>
          </cell>
        </row>
        <row r="2083">
          <cell r="A2083">
            <v>96082061</v>
          </cell>
          <cell r="B2083" t="str">
            <v>CR1-17 A-B-A-V-HQQV 1x115/230 60HZ</v>
          </cell>
          <cell r="C2083" t="str">
            <v>CR001</v>
          </cell>
          <cell r="D2083">
            <v>30</v>
          </cell>
          <cell r="E2083" t="str">
            <v>5700395167993</v>
          </cell>
          <cell r="F2083">
            <v>106.54928459999999</v>
          </cell>
          <cell r="G2083" t="str">
            <v>LB</v>
          </cell>
          <cell r="H2083">
            <v>92.042884999999998</v>
          </cell>
          <cell r="I2083" t="str">
            <v>LB</v>
          </cell>
          <cell r="J2083">
            <v>3406</v>
          </cell>
        </row>
        <row r="2084">
          <cell r="A2084">
            <v>96081964</v>
          </cell>
          <cell r="B2084" t="str">
            <v>CR1-17 A-B-A-E-HQQE 56C 60HZ</v>
          </cell>
          <cell r="C2084" t="str">
            <v>CR001</v>
          </cell>
          <cell r="D2084" t="str">
            <v>30</v>
          </cell>
          <cell r="E2084" t="str">
            <v>5700395167023</v>
          </cell>
          <cell r="F2084">
            <v>57.121704199999996</v>
          </cell>
          <cell r="G2084" t="str">
            <v>LB</v>
          </cell>
          <cell r="H2084">
            <v>42.615304599999995</v>
          </cell>
          <cell r="I2084" t="str">
            <v>LB</v>
          </cell>
          <cell r="J2084">
            <v>2283</v>
          </cell>
        </row>
        <row r="2085">
          <cell r="A2085">
            <v>96081992</v>
          </cell>
          <cell r="B2085" t="str">
            <v>CR1-17 A-B-A-E-HQQE 3x230/460 60HZ</v>
          </cell>
          <cell r="C2085" t="str">
            <v>CR001</v>
          </cell>
          <cell r="D2085" t="str">
            <v>30</v>
          </cell>
          <cell r="E2085" t="str">
            <v>5700395167306</v>
          </cell>
          <cell r="F2085">
            <v>96.14347819999999</v>
          </cell>
          <cell r="G2085" t="str">
            <v>LB</v>
          </cell>
          <cell r="H2085">
            <v>81.637078599999995</v>
          </cell>
          <cell r="I2085" t="str">
            <v>LB</v>
          </cell>
          <cell r="J2085">
            <v>3054</v>
          </cell>
        </row>
        <row r="2086">
          <cell r="A2086">
            <v>96081991</v>
          </cell>
          <cell r="B2086" t="str">
            <v>CR1-17 A-B-A-E-HQQE 1x115/230 60HZ</v>
          </cell>
          <cell r="C2086" t="str">
            <v>CR001</v>
          </cell>
          <cell r="D2086">
            <v>30</v>
          </cell>
          <cell r="E2086" t="str">
            <v>5700395167290</v>
          </cell>
          <cell r="F2086">
            <v>106.54928459999999</v>
          </cell>
          <cell r="G2086" t="str">
            <v>LB</v>
          </cell>
          <cell r="H2086">
            <v>92.042884999999998</v>
          </cell>
          <cell r="I2086" t="str">
            <v>LB</v>
          </cell>
          <cell r="J2086">
            <v>3358</v>
          </cell>
        </row>
        <row r="2087">
          <cell r="A2087">
            <v>98160524</v>
          </cell>
          <cell r="B2087" t="str">
            <v>CR1-17 A-A-A-V-HQQV 3x230/400 50HZ</v>
          </cell>
          <cell r="C2087" t="str">
            <v>CR001</v>
          </cell>
          <cell r="D2087" t="str">
            <v>30</v>
          </cell>
          <cell r="E2087" t="str">
            <v>5710629585929</v>
          </cell>
          <cell r="F2087">
            <v>72.046981599999995</v>
          </cell>
          <cell r="G2087" t="str">
            <v>LB</v>
          </cell>
          <cell r="H2087">
            <v>63.118270599999995</v>
          </cell>
          <cell r="I2087" t="str">
            <v>LB</v>
          </cell>
          <cell r="J2087">
            <v>2999</v>
          </cell>
        </row>
        <row r="2088">
          <cell r="A2088">
            <v>98160523</v>
          </cell>
          <cell r="B2088" t="str">
            <v>CR1-17 A-A-A-E-HQQE 3x230/400 50HZ</v>
          </cell>
          <cell r="C2088" t="str">
            <v>CR001</v>
          </cell>
          <cell r="D2088" t="str">
            <v>30</v>
          </cell>
          <cell r="E2088" t="str">
            <v>5710629585912</v>
          </cell>
          <cell r="F2088">
            <v>72.046981599999995</v>
          </cell>
          <cell r="G2088" t="str">
            <v>LB</v>
          </cell>
          <cell r="H2088">
            <v>63.118270599999995</v>
          </cell>
          <cell r="I2088" t="str">
            <v>LB</v>
          </cell>
          <cell r="J2088">
            <v>2951</v>
          </cell>
        </row>
        <row r="2089">
          <cell r="A2089">
            <v>96082198</v>
          </cell>
          <cell r="B2089" t="str">
            <v>CR1-15 A-FGJ-A-V-HQQV 56C 60HZ</v>
          </cell>
          <cell r="C2089" t="str">
            <v>CR001</v>
          </cell>
          <cell r="D2089">
            <v>30</v>
          </cell>
          <cell r="E2089" t="str">
            <v>5700395169362</v>
          </cell>
          <cell r="F2089">
            <v>65.300844400000003</v>
          </cell>
          <cell r="G2089" t="str">
            <v>LB</v>
          </cell>
          <cell r="H2089">
            <v>50.794444799999994</v>
          </cell>
          <cell r="I2089" t="str">
            <v>LB</v>
          </cell>
          <cell r="J2089">
            <v>2252</v>
          </cell>
        </row>
        <row r="2090">
          <cell r="A2090">
            <v>96082230</v>
          </cell>
          <cell r="B2090" t="str">
            <v>CR1-15 A-FGJ-A-V-HQQV 3x230/460 60HZ</v>
          </cell>
          <cell r="C2090" t="str">
            <v>CR001</v>
          </cell>
          <cell r="D2090">
            <v>30</v>
          </cell>
          <cell r="E2090" t="str">
            <v>5700395169683</v>
          </cell>
          <cell r="F2090">
            <v>104.3226184</v>
          </cell>
          <cell r="G2090" t="str">
            <v>LB</v>
          </cell>
          <cell r="H2090">
            <v>89.816218800000001</v>
          </cell>
          <cell r="I2090" t="str">
            <v>LB</v>
          </cell>
          <cell r="J2090">
            <v>3023</v>
          </cell>
        </row>
        <row r="2091">
          <cell r="A2091">
            <v>98160556</v>
          </cell>
          <cell r="B2091" t="str">
            <v>CR1-15 A-FGJ-A-V-HQQV 3x230/400 50HZ</v>
          </cell>
          <cell r="C2091" t="str">
            <v>CR001</v>
          </cell>
          <cell r="D2091" t="str">
            <v>30</v>
          </cell>
          <cell r="E2091" t="str">
            <v>5710629586247</v>
          </cell>
          <cell r="F2091">
            <v>75.81688179999999</v>
          </cell>
          <cell r="G2091" t="str">
            <v>LB</v>
          </cell>
          <cell r="H2091">
            <v>66.888170799999997</v>
          </cell>
          <cell r="I2091" t="str">
            <v>LB</v>
          </cell>
          <cell r="J2091">
            <v>2828</v>
          </cell>
        </row>
        <row r="2092">
          <cell r="A2092">
            <v>96082229</v>
          </cell>
          <cell r="B2092" t="str">
            <v>CR1-15 A-FGJ-A-V-HQQV 1x115/230 60HZ</v>
          </cell>
          <cell r="C2092" t="str">
            <v>CR001</v>
          </cell>
          <cell r="D2092">
            <v>30</v>
          </cell>
          <cell r="E2092" t="str">
            <v>5700395169676</v>
          </cell>
          <cell r="F2092">
            <v>114.72842479999998</v>
          </cell>
          <cell r="G2092" t="str">
            <v>LB</v>
          </cell>
          <cell r="H2092">
            <v>100.22202519999999</v>
          </cell>
          <cell r="I2092" t="str">
            <v>LB</v>
          </cell>
          <cell r="J2092">
            <v>3327</v>
          </cell>
        </row>
        <row r="2093">
          <cell r="A2093">
            <v>96082103</v>
          </cell>
          <cell r="B2093" t="str">
            <v>CR1-15 A-FGJ-A-E-HQQE 56C 60HZ</v>
          </cell>
          <cell r="C2093" t="str">
            <v>CR001</v>
          </cell>
          <cell r="D2093" t="str">
            <v>30</v>
          </cell>
          <cell r="E2093" t="str">
            <v>5700395168419</v>
          </cell>
          <cell r="F2093">
            <v>65.300844400000003</v>
          </cell>
          <cell r="G2093" t="str">
            <v>LB</v>
          </cell>
          <cell r="H2093">
            <v>50.794444799999994</v>
          </cell>
          <cell r="I2093" t="str">
            <v>LB</v>
          </cell>
          <cell r="J2093">
            <v>2204</v>
          </cell>
        </row>
        <row r="2094">
          <cell r="A2094">
            <v>96082135</v>
          </cell>
          <cell r="B2094" t="str">
            <v>CR1-15 A-FGJ-A-E-HQQE 3x230/460 60HZ</v>
          </cell>
          <cell r="C2094" t="str">
            <v>CR001</v>
          </cell>
          <cell r="D2094" t="str">
            <v>30</v>
          </cell>
          <cell r="E2094" t="str">
            <v>5700395168730</v>
          </cell>
          <cell r="F2094">
            <v>104.3226184</v>
          </cell>
          <cell r="G2094" t="str">
            <v>LB</v>
          </cell>
          <cell r="H2094">
            <v>89.816218800000001</v>
          </cell>
          <cell r="I2094" t="str">
            <v>LB</v>
          </cell>
          <cell r="J2094">
            <v>2975</v>
          </cell>
        </row>
        <row r="2095">
          <cell r="A2095">
            <v>98160555</v>
          </cell>
          <cell r="B2095" t="str">
            <v>CR1-15 A-FGJ-A-E-HQQE 3x230/400 50HZ</v>
          </cell>
          <cell r="C2095" t="str">
            <v>CR001</v>
          </cell>
          <cell r="D2095" t="str">
            <v>30</v>
          </cell>
          <cell r="E2095" t="str">
            <v>5710629586230</v>
          </cell>
          <cell r="F2095">
            <v>75.81688179999999</v>
          </cell>
          <cell r="G2095" t="str">
            <v>LB</v>
          </cell>
          <cell r="H2095">
            <v>66.888170799999997</v>
          </cell>
          <cell r="I2095" t="str">
            <v>LB</v>
          </cell>
          <cell r="J2095">
            <v>2780</v>
          </cell>
        </row>
        <row r="2096">
          <cell r="A2096">
            <v>96082134</v>
          </cell>
          <cell r="B2096" t="str">
            <v>CR1-15 A-FGJ-A-E-HQQE 1x115/230 60HZ</v>
          </cell>
          <cell r="C2096" t="str">
            <v>CR001</v>
          </cell>
          <cell r="D2096" t="str">
            <v>30</v>
          </cell>
          <cell r="E2096" t="str">
            <v>5700395168723</v>
          </cell>
          <cell r="F2096">
            <v>114.72842479999998</v>
          </cell>
          <cell r="G2096" t="str">
            <v>LB</v>
          </cell>
          <cell r="H2096">
            <v>100.22202519999999</v>
          </cell>
          <cell r="I2096" t="str">
            <v>LB</v>
          </cell>
          <cell r="J2096">
            <v>3279</v>
          </cell>
        </row>
        <row r="2097">
          <cell r="A2097">
            <v>96082033</v>
          </cell>
          <cell r="B2097" t="str">
            <v>CR1-15 A-B-A-V-HQQV 56C 60HZ</v>
          </cell>
          <cell r="C2097" t="str">
            <v>CR001</v>
          </cell>
          <cell r="D2097">
            <v>30</v>
          </cell>
          <cell r="E2097" t="str">
            <v>5700395167719</v>
          </cell>
          <cell r="F2097">
            <v>55.159592399999994</v>
          </cell>
          <cell r="G2097" t="str">
            <v>LB</v>
          </cell>
          <cell r="H2097">
            <v>40.653192799999999</v>
          </cell>
          <cell r="I2097" t="str">
            <v>LB</v>
          </cell>
          <cell r="J2097">
            <v>2196</v>
          </cell>
        </row>
        <row r="2098">
          <cell r="A2098">
            <v>96082060</v>
          </cell>
          <cell r="B2098" t="str">
            <v>CR1-15 A-B-A-V-HQQV 3x230/460 60HZ</v>
          </cell>
          <cell r="C2098" t="str">
            <v>CR001</v>
          </cell>
          <cell r="D2098">
            <v>30</v>
          </cell>
          <cell r="E2098" t="str">
            <v>5700395167986</v>
          </cell>
          <cell r="F2098">
            <v>94.181366399999987</v>
          </cell>
          <cell r="G2098" t="str">
            <v>LB</v>
          </cell>
          <cell r="H2098">
            <v>79.674966799999993</v>
          </cell>
          <cell r="I2098" t="str">
            <v>LB</v>
          </cell>
          <cell r="J2098">
            <v>2967</v>
          </cell>
        </row>
        <row r="2099">
          <cell r="A2099">
            <v>96082059</v>
          </cell>
          <cell r="B2099" t="str">
            <v>CR1-15 A-B-A-V-HQQV 1x115/230 60HZ</v>
          </cell>
          <cell r="C2099" t="str">
            <v>CR001</v>
          </cell>
          <cell r="D2099">
            <v>30</v>
          </cell>
          <cell r="E2099" t="str">
            <v>5700395167979</v>
          </cell>
          <cell r="F2099">
            <v>104.58717279999999</v>
          </cell>
          <cell r="G2099" t="str">
            <v>LB</v>
          </cell>
          <cell r="H2099">
            <v>90.080773199999996</v>
          </cell>
          <cell r="I2099" t="str">
            <v>LB</v>
          </cell>
          <cell r="J2099">
            <v>3271</v>
          </cell>
        </row>
        <row r="2100">
          <cell r="A2100">
            <v>96081963</v>
          </cell>
          <cell r="B2100" t="str">
            <v>CR1-15 A-B-A-E-HQQE 56C 60HZ</v>
          </cell>
          <cell r="C2100" t="str">
            <v>CR001</v>
          </cell>
          <cell r="D2100">
            <v>30</v>
          </cell>
          <cell r="E2100" t="str">
            <v>5700395167016</v>
          </cell>
          <cell r="F2100">
            <v>55.159592399999994</v>
          </cell>
          <cell r="G2100" t="str">
            <v>LB</v>
          </cell>
          <cell r="H2100">
            <v>40.653192799999999</v>
          </cell>
          <cell r="I2100" t="str">
            <v>LB</v>
          </cell>
          <cell r="J2100">
            <v>2148</v>
          </cell>
        </row>
        <row r="2101">
          <cell r="A2101">
            <v>96081990</v>
          </cell>
          <cell r="B2101" t="str">
            <v>CR1-15 A-B-A-E-HQQE 3x230/460 60HZ</v>
          </cell>
          <cell r="C2101" t="str">
            <v>CR001</v>
          </cell>
          <cell r="D2101" t="str">
            <v>30</v>
          </cell>
          <cell r="E2101" t="str">
            <v>5700395167283</v>
          </cell>
          <cell r="F2101">
            <v>94.181366399999987</v>
          </cell>
          <cell r="G2101" t="str">
            <v>LB</v>
          </cell>
          <cell r="H2101">
            <v>79.674966799999993</v>
          </cell>
          <cell r="I2101" t="str">
            <v>LB</v>
          </cell>
          <cell r="J2101">
            <v>2919</v>
          </cell>
        </row>
        <row r="2102">
          <cell r="A2102">
            <v>96081989</v>
          </cell>
          <cell r="B2102" t="str">
            <v>CR1-15 A-B-A-E-HQQE 1x115/230 60HZ</v>
          </cell>
          <cell r="C2102" t="str">
            <v>CR001</v>
          </cell>
          <cell r="D2102">
            <v>30</v>
          </cell>
          <cell r="E2102" t="str">
            <v>5700395167276</v>
          </cell>
          <cell r="F2102">
            <v>104.58717279999999</v>
          </cell>
          <cell r="G2102" t="str">
            <v>LB</v>
          </cell>
          <cell r="H2102">
            <v>90.080773199999996</v>
          </cell>
          <cell r="I2102" t="str">
            <v>LB</v>
          </cell>
          <cell r="J2102">
            <v>3223</v>
          </cell>
        </row>
        <row r="2103">
          <cell r="A2103">
            <v>98160522</v>
          </cell>
          <cell r="B2103" t="str">
            <v>CR1-15 A-A-A-V-HQQV 3x230/400 50HZ</v>
          </cell>
          <cell r="C2103" t="str">
            <v>CR001</v>
          </cell>
          <cell r="D2103" t="str">
            <v>30</v>
          </cell>
          <cell r="E2103" t="str">
            <v>5710629585905</v>
          </cell>
          <cell r="F2103">
            <v>63.030085799999995</v>
          </cell>
          <cell r="G2103" t="str">
            <v>LB</v>
          </cell>
          <cell r="H2103">
            <v>56.746918799999989</v>
          </cell>
          <cell r="I2103" t="str">
            <v>LB</v>
          </cell>
          <cell r="J2103">
            <v>2771</v>
          </cell>
        </row>
        <row r="2104">
          <cell r="A2104">
            <v>98160521</v>
          </cell>
          <cell r="B2104" t="str">
            <v>CR1-15 A-A-A-E-HQQE 3x230/400 50HZ</v>
          </cell>
          <cell r="C2104" t="str">
            <v>CR001</v>
          </cell>
          <cell r="D2104" t="str">
            <v>30</v>
          </cell>
          <cell r="E2104" t="str">
            <v>5710629585899</v>
          </cell>
          <cell r="F2104">
            <v>63.030085799999995</v>
          </cell>
          <cell r="G2104" t="str">
            <v>LB</v>
          </cell>
          <cell r="H2104">
            <v>56.746918799999989</v>
          </cell>
          <cell r="I2104" t="str">
            <v>LB</v>
          </cell>
          <cell r="J2104">
            <v>2723</v>
          </cell>
        </row>
        <row r="2105">
          <cell r="A2105">
            <v>96082197</v>
          </cell>
          <cell r="B2105" t="str">
            <v>CR1-13 A-FGJ-A-V-HQQV 56C 60HZ</v>
          </cell>
          <cell r="C2105" t="str">
            <v>CR001</v>
          </cell>
          <cell r="D2105">
            <v>30</v>
          </cell>
          <cell r="E2105" t="str">
            <v>5700395169355</v>
          </cell>
          <cell r="F2105">
            <v>63.581240799999996</v>
          </cell>
          <cell r="G2105" t="str">
            <v>LB</v>
          </cell>
          <cell r="H2105">
            <v>49.074841200000002</v>
          </cell>
          <cell r="I2105" t="str">
            <v>LB</v>
          </cell>
          <cell r="J2105">
            <v>1839</v>
          </cell>
        </row>
        <row r="2106">
          <cell r="A2106">
            <v>96082228</v>
          </cell>
          <cell r="B2106" t="str">
            <v>CR1-13 A-FGJ-A-V-HQQV 3x230/460 60HZ</v>
          </cell>
          <cell r="C2106" t="str">
            <v>CR001</v>
          </cell>
          <cell r="D2106">
            <v>30</v>
          </cell>
          <cell r="E2106" t="str">
            <v>5700395169669</v>
          </cell>
          <cell r="F2106">
            <v>77.492392999999993</v>
          </cell>
          <cell r="G2106" t="str">
            <v>LB</v>
          </cell>
          <cell r="H2106">
            <v>66.491339199999999</v>
          </cell>
          <cell r="I2106" t="str">
            <v>LB</v>
          </cell>
          <cell r="J2106">
            <v>2508</v>
          </cell>
        </row>
        <row r="2107">
          <cell r="A2107">
            <v>98160554</v>
          </cell>
          <cell r="B2107" t="str">
            <v>CR1-13 A-FGJ-A-V-HQQV 3x230/400 50HZ</v>
          </cell>
          <cell r="C2107" t="str">
            <v>CR001</v>
          </cell>
          <cell r="D2107" t="str">
            <v>30</v>
          </cell>
          <cell r="E2107" t="str">
            <v>5710629586223</v>
          </cell>
          <cell r="F2107">
            <v>71.45173419999999</v>
          </cell>
          <cell r="G2107" t="str">
            <v>LB</v>
          </cell>
          <cell r="H2107">
            <v>65.168567199999998</v>
          </cell>
          <cell r="I2107" t="str">
            <v>LB</v>
          </cell>
          <cell r="J2107">
            <v>2414</v>
          </cell>
        </row>
        <row r="2108">
          <cell r="A2108">
            <v>96082227</v>
          </cell>
          <cell r="B2108" t="str">
            <v>CR1-13 A-FGJ-A-V-HQQV 1x115/230 60HZ</v>
          </cell>
          <cell r="C2108" t="str">
            <v>CR001</v>
          </cell>
          <cell r="D2108">
            <v>30</v>
          </cell>
          <cell r="E2108" t="str">
            <v>5700395169652</v>
          </cell>
          <cell r="F2108">
            <v>106.06426819999999</v>
          </cell>
          <cell r="G2108" t="str">
            <v>LB</v>
          </cell>
          <cell r="H2108">
            <v>91.557868599999992</v>
          </cell>
          <cell r="I2108" t="str">
            <v>LB</v>
          </cell>
          <cell r="J2108">
            <v>2762</v>
          </cell>
        </row>
        <row r="2109">
          <cell r="A2109">
            <v>96082102</v>
          </cell>
          <cell r="B2109" t="str">
            <v>CR1-13 A-FGJ-A-E-HQQE 56C 60HZ</v>
          </cell>
          <cell r="C2109" t="str">
            <v>CR001</v>
          </cell>
          <cell r="D2109" t="str">
            <v>30</v>
          </cell>
          <cell r="E2109" t="str">
            <v>5700395168402</v>
          </cell>
          <cell r="F2109">
            <v>63.581240799999996</v>
          </cell>
          <cell r="G2109" t="str">
            <v>LB</v>
          </cell>
          <cell r="H2109">
            <v>49.074841200000002</v>
          </cell>
          <cell r="I2109" t="str">
            <v>LB</v>
          </cell>
          <cell r="J2109">
            <v>1791</v>
          </cell>
        </row>
        <row r="2110">
          <cell r="A2110">
            <v>96082133</v>
          </cell>
          <cell r="B2110" t="str">
            <v>CR1-13 A-FGJ-A-E-HQQE 3x230/460 60HZ</v>
          </cell>
          <cell r="C2110" t="str">
            <v>CR001</v>
          </cell>
          <cell r="D2110" t="str">
            <v>30</v>
          </cell>
          <cell r="E2110" t="str">
            <v>5700395168716</v>
          </cell>
          <cell r="F2110">
            <v>77.492392999999993</v>
          </cell>
          <cell r="G2110" t="str">
            <v>LB</v>
          </cell>
          <cell r="H2110">
            <v>66.491339199999999</v>
          </cell>
          <cell r="I2110" t="str">
            <v>LB</v>
          </cell>
          <cell r="J2110">
            <v>2460</v>
          </cell>
        </row>
        <row r="2111">
          <cell r="A2111">
            <v>98160553</v>
          </cell>
          <cell r="B2111" t="str">
            <v>CR1-13 A-FGJ-A-E-HQQE 3x230/400 50HZ</v>
          </cell>
          <cell r="C2111" t="str">
            <v>CR001</v>
          </cell>
          <cell r="D2111" t="str">
            <v>30</v>
          </cell>
          <cell r="E2111" t="str">
            <v>5710629586216</v>
          </cell>
          <cell r="F2111">
            <v>71.45173419999999</v>
          </cell>
          <cell r="G2111" t="str">
            <v>LB</v>
          </cell>
          <cell r="H2111">
            <v>65.168567199999998</v>
          </cell>
          <cell r="I2111" t="str">
            <v>LB</v>
          </cell>
          <cell r="J2111">
            <v>2366</v>
          </cell>
        </row>
        <row r="2112">
          <cell r="A2112">
            <v>96082132</v>
          </cell>
          <cell r="B2112" t="str">
            <v>CR1-13 A-FGJ-A-E-HQQE 1x115/230 60HZ</v>
          </cell>
          <cell r="C2112" t="str">
            <v>CR001</v>
          </cell>
          <cell r="D2112" t="str">
            <v>30</v>
          </cell>
          <cell r="E2112" t="str">
            <v>5700395168709</v>
          </cell>
          <cell r="F2112">
            <v>106.06426819999999</v>
          </cell>
          <cell r="G2112" t="str">
            <v>LB</v>
          </cell>
          <cell r="H2112">
            <v>91.557868599999992</v>
          </cell>
          <cell r="I2112" t="str">
            <v>LB</v>
          </cell>
          <cell r="J2112">
            <v>2714</v>
          </cell>
        </row>
        <row r="2113">
          <cell r="A2113">
            <v>96082032</v>
          </cell>
          <cell r="B2113" t="str">
            <v>CR1-13 A-B-A-V-HQQV 56C 60HZ</v>
          </cell>
          <cell r="C2113" t="str">
            <v>CR001</v>
          </cell>
          <cell r="D2113">
            <v>30</v>
          </cell>
          <cell r="E2113" t="str">
            <v>5700395167702</v>
          </cell>
          <cell r="F2113">
            <v>53.439988799999995</v>
          </cell>
          <cell r="G2113" t="str">
            <v>LB</v>
          </cell>
          <cell r="H2113">
            <v>38.9335892</v>
          </cell>
          <cell r="I2113" t="str">
            <v>LB</v>
          </cell>
          <cell r="J2113">
            <v>1777</v>
          </cell>
        </row>
        <row r="2114">
          <cell r="A2114">
            <v>96082058</v>
          </cell>
          <cell r="B2114" t="str">
            <v>CR1-13 A-B-A-V-HQQV 3x230/460 60HZ</v>
          </cell>
          <cell r="C2114" t="str">
            <v>CR001</v>
          </cell>
          <cell r="D2114">
            <v>30</v>
          </cell>
          <cell r="E2114" t="str">
            <v>5700395167962</v>
          </cell>
          <cell r="F2114">
            <v>67.351140999999998</v>
          </cell>
          <cell r="G2114" t="str">
            <v>LB</v>
          </cell>
          <cell r="H2114">
            <v>56.35008719999999</v>
          </cell>
          <cell r="I2114" t="str">
            <v>LB</v>
          </cell>
          <cell r="J2114">
            <v>2446</v>
          </cell>
        </row>
        <row r="2115">
          <cell r="A2115">
            <v>96082057</v>
          </cell>
          <cell r="B2115" t="str">
            <v>CR1-13 A-B-A-V-HQQV 1x115/230 60HZ</v>
          </cell>
          <cell r="C2115" t="str">
            <v>CR001</v>
          </cell>
          <cell r="D2115">
            <v>30</v>
          </cell>
          <cell r="E2115" t="str">
            <v>5700395167955</v>
          </cell>
          <cell r="F2115">
            <v>95.923016199999992</v>
          </cell>
          <cell r="G2115" t="str">
            <v>LB</v>
          </cell>
          <cell r="H2115">
            <v>81.416616599999998</v>
          </cell>
          <cell r="I2115" t="str">
            <v>LB</v>
          </cell>
          <cell r="J2115">
            <v>2700</v>
          </cell>
        </row>
        <row r="2116">
          <cell r="A2116">
            <v>96081962</v>
          </cell>
          <cell r="B2116" t="str">
            <v>CR1-13 A-B-A-E-HQQE 56C 60HZ</v>
          </cell>
          <cell r="C2116" t="str">
            <v>CR001</v>
          </cell>
          <cell r="D2116">
            <v>30</v>
          </cell>
          <cell r="E2116" t="str">
            <v>5700395167009</v>
          </cell>
          <cell r="F2116">
            <v>53.439988799999995</v>
          </cell>
          <cell r="G2116" t="str">
            <v>LB</v>
          </cell>
          <cell r="H2116">
            <v>38.9335892</v>
          </cell>
          <cell r="I2116" t="str">
            <v>LB</v>
          </cell>
          <cell r="J2116">
            <v>1729</v>
          </cell>
        </row>
        <row r="2117">
          <cell r="A2117">
            <v>96081988</v>
          </cell>
          <cell r="B2117" t="str">
            <v>CR1-13 A-B-A-E-HQQE 3x230/460 60HZ</v>
          </cell>
          <cell r="C2117" t="str">
            <v>CR001</v>
          </cell>
          <cell r="D2117" t="str">
            <v>30</v>
          </cell>
          <cell r="E2117" t="str">
            <v>5700395167269</v>
          </cell>
          <cell r="F2117">
            <v>67.351140999999998</v>
          </cell>
          <cell r="G2117" t="str">
            <v>LB</v>
          </cell>
          <cell r="H2117">
            <v>56.35008719999999</v>
          </cell>
          <cell r="I2117" t="str">
            <v>LB</v>
          </cell>
          <cell r="J2117">
            <v>2398</v>
          </cell>
        </row>
        <row r="2118">
          <cell r="A2118">
            <v>96081987</v>
          </cell>
          <cell r="B2118" t="str">
            <v>CR1-13 A-B-A-E-HQQE 1x115/230 60HZ</v>
          </cell>
          <cell r="C2118" t="str">
            <v>CR001</v>
          </cell>
          <cell r="D2118" t="str">
            <v>30</v>
          </cell>
          <cell r="E2118" t="str">
            <v>5700395167252</v>
          </cell>
          <cell r="F2118">
            <v>95.923016199999992</v>
          </cell>
          <cell r="G2118" t="str">
            <v>LB</v>
          </cell>
          <cell r="H2118">
            <v>81.416616599999998</v>
          </cell>
          <cell r="I2118" t="str">
            <v>LB</v>
          </cell>
          <cell r="J2118">
            <v>2652</v>
          </cell>
        </row>
        <row r="2119">
          <cell r="A2119">
            <v>98160520</v>
          </cell>
          <cell r="B2119" t="str">
            <v>CR1-13 A-A-A-V-HQQV 3x230/400 50HZ</v>
          </cell>
          <cell r="C2119" t="str">
            <v>CR001</v>
          </cell>
          <cell r="D2119" t="str">
            <v>30</v>
          </cell>
          <cell r="E2119" t="str">
            <v>5710629585882</v>
          </cell>
          <cell r="F2119">
            <v>61.310482199999988</v>
          </cell>
          <cell r="G2119" t="str">
            <v>LB</v>
          </cell>
          <cell r="H2119">
            <v>55.027315199999997</v>
          </cell>
          <cell r="I2119" t="str">
            <v>LB</v>
          </cell>
          <cell r="J2119">
            <v>2352</v>
          </cell>
        </row>
        <row r="2120">
          <cell r="A2120">
            <v>98160519</v>
          </cell>
          <cell r="B2120" t="str">
            <v>CR1-13 A-A-A-E-HQQE 3x230/400 50HZ</v>
          </cell>
          <cell r="C2120" t="str">
            <v>CR001</v>
          </cell>
          <cell r="D2120" t="str">
            <v>30</v>
          </cell>
          <cell r="E2120" t="str">
            <v>5710629585875</v>
          </cell>
          <cell r="F2120">
            <v>61.310482199999988</v>
          </cell>
          <cell r="G2120" t="str">
            <v>LB</v>
          </cell>
          <cell r="H2120">
            <v>55.027315199999997</v>
          </cell>
          <cell r="I2120" t="str">
            <v>LB</v>
          </cell>
          <cell r="J2120">
            <v>2304</v>
          </cell>
        </row>
        <row r="2121">
          <cell r="A2121">
            <v>96082196</v>
          </cell>
          <cell r="B2121" t="str">
            <v>CR1-12 A-FGJ-A-V-HQQV 56C 60HZ</v>
          </cell>
          <cell r="C2121" t="str">
            <v>CR001</v>
          </cell>
          <cell r="D2121">
            <v>30</v>
          </cell>
          <cell r="E2121" t="str">
            <v>5700395169348</v>
          </cell>
          <cell r="F2121">
            <v>62.699392799999998</v>
          </cell>
          <cell r="G2121" t="str">
            <v>LB</v>
          </cell>
          <cell r="H2121">
            <v>48.192993199999997</v>
          </cell>
          <cell r="I2121" t="str">
            <v>LB</v>
          </cell>
          <cell r="J2121">
            <v>1772</v>
          </cell>
        </row>
        <row r="2122">
          <cell r="A2122">
            <v>96082226</v>
          </cell>
          <cell r="B2122" t="str">
            <v>CR1-12 A-FGJ-A-V-HQQV 3x230/460 60HZ</v>
          </cell>
          <cell r="C2122" t="str">
            <v>CR001</v>
          </cell>
          <cell r="D2122">
            <v>30</v>
          </cell>
          <cell r="E2122" t="str">
            <v>5700395169645</v>
          </cell>
          <cell r="F2122">
            <v>76.610544999999988</v>
          </cell>
          <cell r="G2122" t="str">
            <v>LB</v>
          </cell>
          <cell r="H2122">
            <v>65.609491199999994</v>
          </cell>
          <cell r="I2122" t="str">
            <v>LB</v>
          </cell>
          <cell r="J2122">
            <v>2441</v>
          </cell>
        </row>
        <row r="2123">
          <cell r="A2123">
            <v>98160552</v>
          </cell>
          <cell r="B2123" t="str">
            <v>CR1-12 A-FGJ-A-V-HQQV 3x230/400 50HZ</v>
          </cell>
          <cell r="C2123" t="str">
            <v>CR001</v>
          </cell>
          <cell r="D2123" t="str">
            <v>30</v>
          </cell>
          <cell r="E2123" t="str">
            <v>5710629586209</v>
          </cell>
          <cell r="F2123">
            <v>70.569886199999985</v>
          </cell>
          <cell r="G2123" t="str">
            <v>LB</v>
          </cell>
          <cell r="H2123">
            <v>64.286719199999993</v>
          </cell>
          <cell r="I2123" t="str">
            <v>LB</v>
          </cell>
          <cell r="J2123">
            <v>2347</v>
          </cell>
        </row>
        <row r="2124">
          <cell r="A2124">
            <v>96082225</v>
          </cell>
          <cell r="B2124" t="str">
            <v>CR1-12 A-FGJ-A-V-HQQV 1x115/230 60HZ</v>
          </cell>
          <cell r="C2124" t="str">
            <v>CR001</v>
          </cell>
          <cell r="D2124">
            <v>30</v>
          </cell>
          <cell r="E2124" t="str">
            <v>5700395169638</v>
          </cell>
          <cell r="F2124">
            <v>105.1824202</v>
          </cell>
          <cell r="G2124" t="str">
            <v>LB</v>
          </cell>
          <cell r="H2124">
            <v>90.676020600000001</v>
          </cell>
          <cell r="I2124" t="str">
            <v>LB</v>
          </cell>
          <cell r="J2124">
            <v>2695</v>
          </cell>
        </row>
        <row r="2125">
          <cell r="A2125">
            <v>96082101</v>
          </cell>
          <cell r="B2125" t="str">
            <v>CR1-12 A-FGJ-A-E-HQQE 56C 60HZ</v>
          </cell>
          <cell r="C2125" t="str">
            <v>CR001</v>
          </cell>
          <cell r="D2125" t="str">
            <v>30</v>
          </cell>
          <cell r="E2125" t="str">
            <v>5700395168396</v>
          </cell>
          <cell r="F2125">
            <v>62.699392799999998</v>
          </cell>
          <cell r="G2125" t="str">
            <v>LB</v>
          </cell>
          <cell r="H2125">
            <v>48.192993199999997</v>
          </cell>
          <cell r="I2125" t="str">
            <v>LB</v>
          </cell>
          <cell r="J2125">
            <v>1724</v>
          </cell>
        </row>
        <row r="2126">
          <cell r="A2126">
            <v>96082131</v>
          </cell>
          <cell r="B2126" t="str">
            <v>CR1-12 A-FGJ-A-E-HQQE 3x230/460 60HZ</v>
          </cell>
          <cell r="C2126" t="str">
            <v>CR001</v>
          </cell>
          <cell r="D2126" t="str">
            <v>30</v>
          </cell>
          <cell r="E2126" t="str">
            <v>5700395168693</v>
          </cell>
          <cell r="F2126">
            <v>76.610544999999988</v>
          </cell>
          <cell r="G2126" t="str">
            <v>LB</v>
          </cell>
          <cell r="H2126">
            <v>65.609491199999994</v>
          </cell>
          <cell r="I2126" t="str">
            <v>LB</v>
          </cell>
          <cell r="J2126">
            <v>2393</v>
          </cell>
        </row>
        <row r="2127">
          <cell r="A2127">
            <v>98160551</v>
          </cell>
          <cell r="B2127" t="str">
            <v>CR1-12 A-FGJ-A-E-HQQE 3x230/400 50HZ</v>
          </cell>
          <cell r="C2127" t="str">
            <v>CR001</v>
          </cell>
          <cell r="D2127" t="str">
            <v>30</v>
          </cell>
          <cell r="E2127" t="str">
            <v>5710629586193</v>
          </cell>
          <cell r="F2127">
            <v>70.569886199999985</v>
          </cell>
          <cell r="G2127" t="str">
            <v>LB</v>
          </cell>
          <cell r="H2127">
            <v>64.286719199999993</v>
          </cell>
          <cell r="I2127" t="str">
            <v>LB</v>
          </cell>
          <cell r="J2127">
            <v>2299</v>
          </cell>
        </row>
        <row r="2128">
          <cell r="A2128">
            <v>96082130</v>
          </cell>
          <cell r="B2128" t="str">
            <v>CR1-12 A-FGJ-A-E-HQQE 1x115/230 60HZ</v>
          </cell>
          <cell r="C2128" t="str">
            <v>CR001</v>
          </cell>
          <cell r="D2128" t="str">
            <v>30</v>
          </cell>
          <cell r="E2128" t="str">
            <v>5700395168686</v>
          </cell>
          <cell r="F2128">
            <v>105.1824202</v>
          </cell>
          <cell r="G2128" t="str">
            <v>LB</v>
          </cell>
          <cell r="H2128">
            <v>90.676020600000001</v>
          </cell>
          <cell r="I2128" t="str">
            <v>LB</v>
          </cell>
          <cell r="J2128">
            <v>2647</v>
          </cell>
        </row>
        <row r="2129">
          <cell r="A2129">
            <v>96082031</v>
          </cell>
          <cell r="B2129" t="str">
            <v>CR1-12 A-B-A-V-HQQV 56C 60HZ</v>
          </cell>
          <cell r="C2129" t="str">
            <v>CR001</v>
          </cell>
          <cell r="D2129">
            <v>30</v>
          </cell>
          <cell r="E2129" t="str">
            <v>5700395167696</v>
          </cell>
          <cell r="F2129">
            <v>52.558140799999997</v>
          </cell>
          <cell r="G2129" t="str">
            <v>LB</v>
          </cell>
          <cell r="H2129">
            <v>38.051741200000002</v>
          </cell>
          <cell r="I2129" t="str">
            <v>LB</v>
          </cell>
          <cell r="J2129">
            <v>1713</v>
          </cell>
        </row>
        <row r="2130">
          <cell r="A2130">
            <v>96082056</v>
          </cell>
          <cell r="B2130" t="str">
            <v>CR1-12 A-B-A-V-HQQV 3x230/460 60HZ</v>
          </cell>
          <cell r="C2130" t="str">
            <v>CR001</v>
          </cell>
          <cell r="D2130">
            <v>30</v>
          </cell>
          <cell r="E2130" t="str">
            <v>5700395167948</v>
          </cell>
          <cell r="F2130">
            <v>66.469292999999993</v>
          </cell>
          <cell r="G2130" t="str">
            <v>LB</v>
          </cell>
          <cell r="H2130">
            <v>55.468239199999992</v>
          </cell>
          <cell r="I2130" t="str">
            <v>LB</v>
          </cell>
          <cell r="J2130">
            <v>2382</v>
          </cell>
        </row>
        <row r="2131">
          <cell r="A2131">
            <v>96082055</v>
          </cell>
          <cell r="B2131" t="str">
            <v>CR1-12 A-B-A-V-HQQV 1x115/230 60HZ</v>
          </cell>
          <cell r="C2131" t="str">
            <v>CR001</v>
          </cell>
          <cell r="D2131">
            <v>30</v>
          </cell>
          <cell r="E2131" t="str">
            <v>5700395167931</v>
          </cell>
          <cell r="F2131">
            <v>95.041168199999987</v>
          </cell>
          <cell r="G2131" t="str">
            <v>LB</v>
          </cell>
          <cell r="H2131">
            <v>80.534768599999992</v>
          </cell>
          <cell r="I2131" t="str">
            <v>LB</v>
          </cell>
          <cell r="J2131">
            <v>2636</v>
          </cell>
        </row>
        <row r="2132">
          <cell r="A2132">
            <v>96081961</v>
          </cell>
          <cell r="B2132" t="str">
            <v>CR1-12 A-B-A-E-HQQE 56C 60HZ</v>
          </cell>
          <cell r="C2132" t="str">
            <v>CR001</v>
          </cell>
          <cell r="D2132">
            <v>30</v>
          </cell>
          <cell r="E2132" t="str">
            <v>5700395166996</v>
          </cell>
          <cell r="F2132">
            <v>52.558140799999997</v>
          </cell>
          <cell r="G2132" t="str">
            <v>LB</v>
          </cell>
          <cell r="H2132">
            <v>38.051741200000002</v>
          </cell>
          <cell r="I2132" t="str">
            <v>LB</v>
          </cell>
          <cell r="J2132">
            <v>1665</v>
          </cell>
        </row>
        <row r="2133">
          <cell r="A2133">
            <v>96081986</v>
          </cell>
          <cell r="B2133" t="str">
            <v>CR1-12 A-B-A-E-HQQE 3x230/460 60HZ</v>
          </cell>
          <cell r="C2133" t="str">
            <v>CR001</v>
          </cell>
          <cell r="D2133" t="str">
            <v>30</v>
          </cell>
          <cell r="E2133" t="str">
            <v>5700395167245</v>
          </cell>
          <cell r="F2133">
            <v>66.469292999999993</v>
          </cell>
          <cell r="G2133" t="str">
            <v>LB</v>
          </cell>
          <cell r="H2133">
            <v>55.468239199999992</v>
          </cell>
          <cell r="I2133" t="str">
            <v>LB</v>
          </cell>
          <cell r="J2133">
            <v>2334</v>
          </cell>
        </row>
        <row r="2134">
          <cell r="A2134">
            <v>96081985</v>
          </cell>
          <cell r="B2134" t="str">
            <v>CR1-12 A-B-A-E-HQQE 1x115/230 60HZ</v>
          </cell>
          <cell r="C2134" t="str">
            <v>CR001</v>
          </cell>
          <cell r="D2134">
            <v>30</v>
          </cell>
          <cell r="E2134" t="str">
            <v>5700395167238</v>
          </cell>
          <cell r="F2134">
            <v>95.041168199999987</v>
          </cell>
          <cell r="G2134" t="str">
            <v>LB</v>
          </cell>
          <cell r="H2134">
            <v>80.534768599999992</v>
          </cell>
          <cell r="I2134" t="str">
            <v>LB</v>
          </cell>
          <cell r="J2134">
            <v>2588</v>
          </cell>
        </row>
        <row r="2135">
          <cell r="A2135">
            <v>98160518</v>
          </cell>
          <cell r="B2135" t="str">
            <v>CR1-12 A-A-A-V-HQQV 3x230/400 50HZ</v>
          </cell>
          <cell r="C2135" t="str">
            <v>CR001</v>
          </cell>
          <cell r="D2135" t="str">
            <v>30</v>
          </cell>
          <cell r="E2135" t="str">
            <v>5710629585868</v>
          </cell>
          <cell r="F2135">
            <v>60.428634199999998</v>
          </cell>
          <cell r="G2135" t="str">
            <v>LB</v>
          </cell>
          <cell r="H2135">
            <v>54.145467199999992</v>
          </cell>
          <cell r="I2135" t="str">
            <v>LB</v>
          </cell>
          <cell r="J2135">
            <v>2289</v>
          </cell>
        </row>
        <row r="2136">
          <cell r="A2136">
            <v>98160517</v>
          </cell>
          <cell r="B2136" t="str">
            <v>CR1-12 A-A-A-E-HQQE 3x230/400 50HZ</v>
          </cell>
          <cell r="C2136" t="str">
            <v>CR001</v>
          </cell>
          <cell r="D2136" t="str">
            <v>30</v>
          </cell>
          <cell r="E2136" t="str">
            <v>5710629585851</v>
          </cell>
          <cell r="F2136">
            <v>60.428634199999998</v>
          </cell>
          <cell r="G2136" t="str">
            <v>LB</v>
          </cell>
          <cell r="H2136">
            <v>54.145467199999992</v>
          </cell>
          <cell r="I2136" t="str">
            <v>LB</v>
          </cell>
          <cell r="J2136">
            <v>2241</v>
          </cell>
        </row>
        <row r="2137">
          <cell r="A2137">
            <v>96082195</v>
          </cell>
          <cell r="B2137" t="str">
            <v>CR1-11 A-FGJ-A-V-HQQV 56C 60HZ</v>
          </cell>
          <cell r="C2137" t="str">
            <v>CR001</v>
          </cell>
          <cell r="D2137">
            <v>30</v>
          </cell>
          <cell r="E2137" t="str">
            <v>5700395169331</v>
          </cell>
          <cell r="F2137">
            <v>61.619128999999994</v>
          </cell>
          <cell r="G2137" t="str">
            <v>LB</v>
          </cell>
          <cell r="H2137">
            <v>47.112729399999999</v>
          </cell>
          <cell r="I2137" t="str">
            <v>LB</v>
          </cell>
          <cell r="J2137">
            <v>1703</v>
          </cell>
        </row>
        <row r="2138">
          <cell r="A2138">
            <v>96082224</v>
          </cell>
          <cell r="B2138" t="str">
            <v>CR1-11 A-FGJ-A-V-HQQV 3x230/460 60HZ</v>
          </cell>
          <cell r="C2138" t="str">
            <v>CR001</v>
          </cell>
          <cell r="D2138" t="str">
            <v>30</v>
          </cell>
          <cell r="E2138" t="str">
            <v>5700395169621</v>
          </cell>
          <cell r="F2138">
            <v>75.53028119999999</v>
          </cell>
          <cell r="G2138" t="str">
            <v>LB</v>
          </cell>
          <cell r="H2138">
            <v>64.529227399999996</v>
          </cell>
          <cell r="I2138" t="str">
            <v>LB</v>
          </cell>
          <cell r="J2138">
            <v>2372</v>
          </cell>
        </row>
        <row r="2139">
          <cell r="A2139">
            <v>98160550</v>
          </cell>
          <cell r="B2139" t="str">
            <v>CR1-11 A-FGJ-A-V-HQQV 3x230/400 50HZ</v>
          </cell>
          <cell r="C2139" t="str">
            <v>CR001</v>
          </cell>
          <cell r="D2139" t="str">
            <v>30</v>
          </cell>
          <cell r="E2139" t="str">
            <v>5710629586186</v>
          </cell>
          <cell r="F2139">
            <v>63.140316799999994</v>
          </cell>
          <cell r="G2139" t="str">
            <v>LB</v>
          </cell>
          <cell r="H2139">
            <v>56.857149799999995</v>
          </cell>
          <cell r="I2139" t="str">
            <v>LB</v>
          </cell>
          <cell r="J2139">
            <v>2208</v>
          </cell>
        </row>
        <row r="2140">
          <cell r="A2140">
            <v>96082223</v>
          </cell>
          <cell r="B2140" t="str">
            <v>CR1-11 A-FGJ-A-V-HQQV 1x115/230 60HZ</v>
          </cell>
          <cell r="C2140" t="str">
            <v>CR001</v>
          </cell>
          <cell r="D2140">
            <v>30</v>
          </cell>
          <cell r="E2140" t="str">
            <v>5700395169614</v>
          </cell>
          <cell r="F2140">
            <v>104.10215639999998</v>
          </cell>
          <cell r="G2140" t="str">
            <v>LB</v>
          </cell>
          <cell r="H2140">
            <v>89.59575679999999</v>
          </cell>
          <cell r="I2140" t="str">
            <v>LB</v>
          </cell>
          <cell r="J2140">
            <v>2626</v>
          </cell>
        </row>
        <row r="2141">
          <cell r="A2141">
            <v>96082100</v>
          </cell>
          <cell r="B2141" t="str">
            <v>CR1-11 A-FGJ-A-E-HQQE 56C 60HZ</v>
          </cell>
          <cell r="C2141" t="str">
            <v>CR001</v>
          </cell>
          <cell r="D2141">
            <v>30</v>
          </cell>
          <cell r="E2141" t="str">
            <v>5700395168389</v>
          </cell>
          <cell r="F2141">
            <v>61.619128999999994</v>
          </cell>
          <cell r="G2141" t="str">
            <v>LB</v>
          </cell>
          <cell r="H2141">
            <v>47.112729399999999</v>
          </cell>
          <cell r="I2141" t="str">
            <v>LB</v>
          </cell>
          <cell r="J2141">
            <v>1655</v>
          </cell>
        </row>
        <row r="2142">
          <cell r="A2142">
            <v>96082129</v>
          </cell>
          <cell r="B2142" t="str">
            <v>CR1-11 A-FGJ-A-E-HQQE 3x230/460 60HZ</v>
          </cell>
          <cell r="C2142" t="str">
            <v>CR001</v>
          </cell>
          <cell r="D2142" t="str">
            <v>30</v>
          </cell>
          <cell r="E2142" t="str">
            <v>5700395168679</v>
          </cell>
          <cell r="F2142">
            <v>75.53028119999999</v>
          </cell>
          <cell r="G2142" t="str">
            <v>LB</v>
          </cell>
          <cell r="H2142">
            <v>64.529227399999996</v>
          </cell>
          <cell r="I2142" t="str">
            <v>LB</v>
          </cell>
          <cell r="J2142">
            <v>2324</v>
          </cell>
        </row>
        <row r="2143">
          <cell r="A2143">
            <v>98160549</v>
          </cell>
          <cell r="B2143" t="str">
            <v>CR1-11 A-FGJ-A-E-HQQE 3x230/400 50HZ</v>
          </cell>
          <cell r="C2143" t="str">
            <v>CR001</v>
          </cell>
          <cell r="D2143" t="str">
            <v>30</v>
          </cell>
          <cell r="E2143" t="str">
            <v>5710629586179</v>
          </cell>
          <cell r="F2143">
            <v>63.140316799999994</v>
          </cell>
          <cell r="G2143" t="str">
            <v>LB</v>
          </cell>
          <cell r="H2143">
            <v>56.857149799999995</v>
          </cell>
          <cell r="I2143" t="str">
            <v>LB</v>
          </cell>
          <cell r="J2143">
            <v>2160</v>
          </cell>
        </row>
        <row r="2144">
          <cell r="A2144">
            <v>96082128</v>
          </cell>
          <cell r="B2144" t="str">
            <v>CR1-11 A-FGJ-A-E-HQQE 1x115/230 60HZ</v>
          </cell>
          <cell r="C2144" t="str">
            <v>CR001</v>
          </cell>
          <cell r="D2144" t="str">
            <v>30</v>
          </cell>
          <cell r="E2144" t="str">
            <v>5700395168662</v>
          </cell>
          <cell r="F2144">
            <v>104.10215639999998</v>
          </cell>
          <cell r="G2144" t="str">
            <v>LB</v>
          </cell>
          <cell r="H2144">
            <v>89.59575679999999</v>
          </cell>
          <cell r="I2144" t="str">
            <v>LB</v>
          </cell>
          <cell r="J2144">
            <v>2578</v>
          </cell>
        </row>
        <row r="2145">
          <cell r="A2145">
            <v>96082030</v>
          </cell>
          <cell r="B2145" t="str">
            <v>CR1-11 A-B-A-V-HQQV 56C 60HZ</v>
          </cell>
          <cell r="C2145" t="str">
            <v>CR001</v>
          </cell>
          <cell r="D2145">
            <v>30</v>
          </cell>
          <cell r="E2145" t="str">
            <v>5700395167689</v>
          </cell>
          <cell r="F2145">
            <v>47.972531199999999</v>
          </cell>
          <cell r="G2145" t="str">
            <v>LB</v>
          </cell>
          <cell r="H2145">
            <v>36.971477399999998</v>
          </cell>
          <cell r="I2145" t="str">
            <v>LB</v>
          </cell>
          <cell r="J2145">
            <v>1645</v>
          </cell>
        </row>
        <row r="2146">
          <cell r="A2146">
            <v>96082054</v>
          </cell>
          <cell r="B2146" t="str">
            <v>CR1-11 A-B-A-V-HQQV 3x230/460 60HZ</v>
          </cell>
          <cell r="C2146" t="str">
            <v>CR001</v>
          </cell>
          <cell r="D2146">
            <v>30</v>
          </cell>
          <cell r="E2146" t="str">
            <v>5700395167924</v>
          </cell>
          <cell r="F2146">
            <v>65.389029199999996</v>
          </cell>
          <cell r="G2146" t="str">
            <v>LB</v>
          </cell>
          <cell r="H2146">
            <v>54.387975400000002</v>
          </cell>
          <cell r="I2146" t="str">
            <v>LB</v>
          </cell>
          <cell r="J2146">
            <v>2314</v>
          </cell>
        </row>
        <row r="2147">
          <cell r="A2147">
            <v>96082053</v>
          </cell>
          <cell r="B2147" t="str">
            <v>CR1-11 A-B-A-V-HQQV 1x115/230 60HZ</v>
          </cell>
          <cell r="C2147" t="str">
            <v>CR001</v>
          </cell>
          <cell r="D2147">
            <v>30</v>
          </cell>
          <cell r="E2147" t="str">
            <v>5700395167917</v>
          </cell>
          <cell r="F2147">
            <v>90.455558599999989</v>
          </cell>
          <cell r="G2147" t="str">
            <v>LB</v>
          </cell>
          <cell r="H2147">
            <v>79.454504799999995</v>
          </cell>
          <cell r="I2147" t="str">
            <v>LB</v>
          </cell>
          <cell r="J2147">
            <v>2568</v>
          </cell>
        </row>
        <row r="2148">
          <cell r="A2148">
            <v>96081960</v>
          </cell>
          <cell r="B2148" t="str">
            <v>CR1-11 A-B-A-E-HQQE 56C 60HZ</v>
          </cell>
          <cell r="C2148" t="str">
            <v>CR001</v>
          </cell>
          <cell r="D2148">
            <v>30</v>
          </cell>
          <cell r="E2148" t="str">
            <v>5700395166989</v>
          </cell>
          <cell r="F2148">
            <v>47.972531199999999</v>
          </cell>
          <cell r="G2148" t="str">
            <v>LB</v>
          </cell>
          <cell r="H2148">
            <v>36.971477399999998</v>
          </cell>
          <cell r="I2148" t="str">
            <v>LB</v>
          </cell>
          <cell r="J2148">
            <v>1597</v>
          </cell>
        </row>
        <row r="2149">
          <cell r="A2149">
            <v>96081984</v>
          </cell>
          <cell r="B2149" t="str">
            <v>CR1-11 A-B-A-E-HQQE 3x230/460 60HZ</v>
          </cell>
          <cell r="C2149" t="str">
            <v>CR001</v>
          </cell>
          <cell r="D2149" t="str">
            <v>30</v>
          </cell>
          <cell r="E2149" t="str">
            <v>5700395167221</v>
          </cell>
          <cell r="F2149">
            <v>65.389029199999996</v>
          </cell>
          <cell r="G2149" t="str">
            <v>LB</v>
          </cell>
          <cell r="H2149">
            <v>54.387975400000002</v>
          </cell>
          <cell r="I2149" t="str">
            <v>LB</v>
          </cell>
          <cell r="J2149">
            <v>2266</v>
          </cell>
        </row>
        <row r="2150">
          <cell r="A2150">
            <v>96081983</v>
          </cell>
          <cell r="B2150" t="str">
            <v>CR1-11 A-B-A-E-HQQE 1x115/230 60HZ</v>
          </cell>
          <cell r="C2150" t="str">
            <v>CR001</v>
          </cell>
          <cell r="D2150" t="str">
            <v>06</v>
          </cell>
          <cell r="E2150" t="str">
            <v>5700395167214</v>
          </cell>
          <cell r="F2150">
            <v>90.455558599999989</v>
          </cell>
          <cell r="G2150" t="str">
            <v>LB</v>
          </cell>
          <cell r="H2150">
            <v>79.454504799999995</v>
          </cell>
          <cell r="I2150" t="str">
            <v>LB</v>
          </cell>
          <cell r="J2150">
            <v>2520</v>
          </cell>
        </row>
        <row r="2151">
          <cell r="A2151">
            <v>98160516</v>
          </cell>
          <cell r="B2151" t="str">
            <v>CR1-11 A-A-A-V-HQQV 3x230/400 50HZ</v>
          </cell>
          <cell r="C2151" t="str">
            <v>CR001</v>
          </cell>
          <cell r="D2151" t="str">
            <v>30</v>
          </cell>
          <cell r="E2151" t="str">
            <v>5710629585844</v>
          </cell>
          <cell r="F2151">
            <v>52.778602800000002</v>
          </cell>
          <cell r="G2151" t="str">
            <v>LB</v>
          </cell>
          <cell r="H2151">
            <v>46.7158978</v>
          </cell>
          <cell r="I2151" t="str">
            <v>LB</v>
          </cell>
          <cell r="J2151">
            <v>2151</v>
          </cell>
        </row>
        <row r="2152">
          <cell r="A2152">
            <v>98160515</v>
          </cell>
          <cell r="B2152" t="str">
            <v>CR1-11 A-A-A-E-HQQE 3x230/400 50HZ</v>
          </cell>
          <cell r="C2152" t="str">
            <v>CR001</v>
          </cell>
          <cell r="D2152" t="str">
            <v>30</v>
          </cell>
          <cell r="E2152" t="str">
            <v>5710629585837</v>
          </cell>
          <cell r="F2152">
            <v>52.778602800000002</v>
          </cell>
          <cell r="G2152" t="str">
            <v>LB</v>
          </cell>
          <cell r="H2152">
            <v>46.7158978</v>
          </cell>
          <cell r="I2152" t="str">
            <v>LB</v>
          </cell>
          <cell r="J2152">
            <v>2103</v>
          </cell>
        </row>
        <row r="2153">
          <cell r="A2153">
            <v>96082194</v>
          </cell>
          <cell r="B2153" t="str">
            <v>CR1-10 A-FGJ-A-V-HQQV 56C 60HZ</v>
          </cell>
          <cell r="C2153" t="str">
            <v>CR001</v>
          </cell>
          <cell r="D2153">
            <v>30</v>
          </cell>
          <cell r="E2153" t="str">
            <v>5700395169324</v>
          </cell>
          <cell r="F2153">
            <v>60.957742999999994</v>
          </cell>
          <cell r="G2153" t="str">
            <v>LB</v>
          </cell>
          <cell r="H2153">
            <v>46.451343399999999</v>
          </cell>
          <cell r="I2153" t="str">
            <v>LB</v>
          </cell>
          <cell r="J2153">
            <v>1643</v>
          </cell>
        </row>
        <row r="2154">
          <cell r="A2154">
            <v>97747799</v>
          </cell>
          <cell r="B2154" t="str">
            <v>CR1-10 A-FGJ-A-V-HQQV 3x230/460 60HZ</v>
          </cell>
          <cell r="C2154" t="str">
            <v>CR001</v>
          </cell>
          <cell r="D2154" t="str">
            <v>30</v>
          </cell>
          <cell r="E2154" t="str">
            <v>5710623690469</v>
          </cell>
          <cell r="F2154">
            <v>74.868895199999997</v>
          </cell>
          <cell r="G2154" t="str">
            <v>LB</v>
          </cell>
          <cell r="H2154">
            <v>63.867841399999989</v>
          </cell>
          <cell r="I2154" t="str">
            <v>LB</v>
          </cell>
          <cell r="J2154">
            <v>2312</v>
          </cell>
        </row>
        <row r="2155">
          <cell r="A2155">
            <v>98160548</v>
          </cell>
          <cell r="B2155" t="str">
            <v>CR1-10 A-FGJ-A-V-HQQV 3x230/400 50HZ</v>
          </cell>
          <cell r="C2155" t="str">
            <v>CR001</v>
          </cell>
          <cell r="D2155" t="str">
            <v>30</v>
          </cell>
          <cell r="E2155" t="str">
            <v>5710629586162</v>
          </cell>
          <cell r="F2155">
            <v>62.258468799999989</v>
          </cell>
          <cell r="G2155" t="str">
            <v>LB</v>
          </cell>
          <cell r="H2155">
            <v>56.195763799999995</v>
          </cell>
          <cell r="I2155" t="str">
            <v>LB</v>
          </cell>
          <cell r="J2155">
            <v>2150</v>
          </cell>
        </row>
        <row r="2156">
          <cell r="A2156">
            <v>97765535</v>
          </cell>
          <cell r="B2156" t="str">
            <v>CR1-10 A-FGJ-A-V-HQQV 1x115/230 60HZ</v>
          </cell>
          <cell r="C2156" t="str">
            <v>CR001</v>
          </cell>
          <cell r="D2156" t="str">
            <v>30</v>
          </cell>
          <cell r="E2156" t="str">
            <v>5710623993775</v>
          </cell>
          <cell r="F2156">
            <v>103.44077039999999</v>
          </cell>
          <cell r="G2156" t="str">
            <v>LB</v>
          </cell>
          <cell r="H2156">
            <v>88.934370799999996</v>
          </cell>
          <cell r="I2156" t="str">
            <v>LB</v>
          </cell>
          <cell r="J2156">
            <v>2566</v>
          </cell>
        </row>
        <row r="2157">
          <cell r="A2157">
            <v>96082099</v>
          </cell>
          <cell r="B2157" t="str">
            <v>CR1-10 A-FGJ-A-E-HQQE 56C 60HZ</v>
          </cell>
          <cell r="C2157" t="str">
            <v>CR001</v>
          </cell>
          <cell r="D2157" t="str">
            <v>30</v>
          </cell>
          <cell r="E2157" t="str">
            <v>5700395168372</v>
          </cell>
          <cell r="F2157">
            <v>60.957742999999994</v>
          </cell>
          <cell r="G2157" t="str">
            <v>LB</v>
          </cell>
          <cell r="H2157">
            <v>46.451343399999999</v>
          </cell>
          <cell r="I2157" t="str">
            <v>LB</v>
          </cell>
          <cell r="J2157">
            <v>1595</v>
          </cell>
        </row>
        <row r="2158">
          <cell r="A2158">
            <v>97747797</v>
          </cell>
          <cell r="B2158" t="str">
            <v>CR1-10 A-FGJ-A-E-HQQE 3x230/460 60HZ</v>
          </cell>
          <cell r="C2158" t="str">
            <v>CR001</v>
          </cell>
          <cell r="D2158" t="str">
            <v>30</v>
          </cell>
          <cell r="E2158" t="str">
            <v>5710623690421</v>
          </cell>
          <cell r="F2158">
            <v>74.868895199999997</v>
          </cell>
          <cell r="G2158" t="str">
            <v>LB</v>
          </cell>
          <cell r="H2158">
            <v>63.867841399999989</v>
          </cell>
          <cell r="I2158" t="str">
            <v>LB</v>
          </cell>
          <cell r="J2158">
            <v>2264</v>
          </cell>
        </row>
        <row r="2159">
          <cell r="A2159">
            <v>98160547</v>
          </cell>
          <cell r="B2159" t="str">
            <v>CR1-10 A-FGJ-A-E-HQQE 3x230/400 50HZ</v>
          </cell>
          <cell r="C2159" t="str">
            <v>CR001</v>
          </cell>
          <cell r="D2159" t="str">
            <v>30</v>
          </cell>
          <cell r="E2159" t="str">
            <v>5710629586155</v>
          </cell>
          <cell r="F2159">
            <v>62.258468799999989</v>
          </cell>
          <cell r="G2159" t="str">
            <v>LB</v>
          </cell>
          <cell r="H2159">
            <v>56.195763799999995</v>
          </cell>
          <cell r="I2159" t="str">
            <v>LB</v>
          </cell>
          <cell r="J2159">
            <v>2102</v>
          </cell>
        </row>
        <row r="2160">
          <cell r="A2160">
            <v>97765534</v>
          </cell>
          <cell r="B2160" t="str">
            <v>CR1-10 A-FGJ-A-E-HQQE 1x115/230 60HZ</v>
          </cell>
          <cell r="C2160" t="str">
            <v>CR001</v>
          </cell>
          <cell r="D2160" t="str">
            <v>30</v>
          </cell>
          <cell r="E2160" t="str">
            <v>5710623993744</v>
          </cell>
          <cell r="F2160">
            <v>103.44077039999999</v>
          </cell>
          <cell r="G2160" t="str">
            <v>LB</v>
          </cell>
          <cell r="H2160">
            <v>88.934370799999996</v>
          </cell>
          <cell r="I2160" t="str">
            <v>LB</v>
          </cell>
          <cell r="J2160">
            <v>2518</v>
          </cell>
        </row>
        <row r="2161">
          <cell r="A2161">
            <v>96082029</v>
          </cell>
          <cell r="B2161" t="str">
            <v>CR1-10 A-B-A-V-HQQV 56C 60HZ</v>
          </cell>
          <cell r="C2161" t="str">
            <v>CR001</v>
          </cell>
          <cell r="D2161">
            <v>30</v>
          </cell>
          <cell r="E2161" t="str">
            <v>5700395167672</v>
          </cell>
          <cell r="F2161">
            <v>47.311145199999999</v>
          </cell>
          <cell r="G2161" t="str">
            <v>LB</v>
          </cell>
          <cell r="H2161">
            <v>36.310091399999997</v>
          </cell>
          <cell r="I2161" t="str">
            <v>LB</v>
          </cell>
          <cell r="J2161">
            <v>1586</v>
          </cell>
        </row>
        <row r="2162">
          <cell r="A2162">
            <v>97747793</v>
          </cell>
          <cell r="B2162" t="str">
            <v>CR1-10 A-B-A-V-HQQV 3x230/460 60HZ</v>
          </cell>
          <cell r="C2162" t="str">
            <v>CR001</v>
          </cell>
          <cell r="D2162" t="str">
            <v>30</v>
          </cell>
          <cell r="E2162" t="str">
            <v>5710623690360</v>
          </cell>
          <cell r="F2162">
            <v>64.727643199999989</v>
          </cell>
          <cell r="G2162" t="str">
            <v>LB</v>
          </cell>
          <cell r="H2162">
            <v>53.726589399999995</v>
          </cell>
          <cell r="I2162" t="str">
            <v>LB</v>
          </cell>
          <cell r="J2162">
            <v>2255</v>
          </cell>
        </row>
        <row r="2163">
          <cell r="A2163">
            <v>97765533</v>
          </cell>
          <cell r="B2163" t="str">
            <v>CR1-10 A-B-A-V-HQQV 1x115/230 60HZ</v>
          </cell>
          <cell r="C2163" t="str">
            <v>CR001</v>
          </cell>
          <cell r="D2163" t="str">
            <v>30</v>
          </cell>
          <cell r="E2163" t="str">
            <v>5710623993713</v>
          </cell>
          <cell r="F2163">
            <v>89.794172599999982</v>
          </cell>
          <cell r="G2163" t="str">
            <v>LB</v>
          </cell>
          <cell r="H2163">
            <v>78.793118800000002</v>
          </cell>
          <cell r="I2163" t="str">
            <v>LB</v>
          </cell>
          <cell r="J2163">
            <v>2509</v>
          </cell>
        </row>
        <row r="2164">
          <cell r="A2164">
            <v>96081959</v>
          </cell>
          <cell r="B2164" t="str">
            <v>CR1-10 A-B-A-E-HQQE 56C 60HZ</v>
          </cell>
          <cell r="C2164" t="str">
            <v>CR001</v>
          </cell>
          <cell r="D2164">
            <v>30</v>
          </cell>
          <cell r="E2164" t="str">
            <v>5700395166972</v>
          </cell>
          <cell r="F2164">
            <v>47.311145199999999</v>
          </cell>
          <cell r="G2164" t="str">
            <v>LB</v>
          </cell>
          <cell r="H2164">
            <v>36.310091399999997</v>
          </cell>
          <cell r="I2164" t="str">
            <v>LB</v>
          </cell>
          <cell r="J2164">
            <v>1538</v>
          </cell>
        </row>
        <row r="2165">
          <cell r="A2165">
            <v>97747777</v>
          </cell>
          <cell r="B2165" t="str">
            <v>CR1-10 A-B-A-E-HQQE 3x230/460 60HZ</v>
          </cell>
          <cell r="C2165" t="str">
            <v>CR001</v>
          </cell>
          <cell r="D2165" t="str">
            <v>30</v>
          </cell>
          <cell r="E2165" t="str">
            <v>5710623690186</v>
          </cell>
          <cell r="F2165">
            <v>64.727643199999989</v>
          </cell>
          <cell r="G2165" t="str">
            <v>LB</v>
          </cell>
          <cell r="H2165">
            <v>53.726589399999995</v>
          </cell>
          <cell r="I2165" t="str">
            <v>LB</v>
          </cell>
          <cell r="J2165">
            <v>2207</v>
          </cell>
        </row>
        <row r="2166">
          <cell r="A2166">
            <v>97765532</v>
          </cell>
          <cell r="B2166" t="str">
            <v>CR1-10 A-B-A-E-HQQE 1x115/230 60HZ</v>
          </cell>
          <cell r="C2166" t="str">
            <v>CR001</v>
          </cell>
          <cell r="D2166" t="str">
            <v>30</v>
          </cell>
          <cell r="E2166" t="str">
            <v>5710623993683</v>
          </cell>
          <cell r="F2166">
            <v>89.794172599999982</v>
          </cell>
          <cell r="G2166" t="str">
            <v>LB</v>
          </cell>
          <cell r="H2166">
            <v>78.793118800000002</v>
          </cell>
          <cell r="I2166" t="str">
            <v>LB</v>
          </cell>
          <cell r="J2166">
            <v>2461</v>
          </cell>
        </row>
        <row r="2167">
          <cell r="A2167">
            <v>98160514</v>
          </cell>
          <cell r="B2167" t="str">
            <v>CR1-10 A-A-A-V-HQQV 3x230/400 50HZ</v>
          </cell>
          <cell r="C2167" t="str">
            <v>CR001</v>
          </cell>
          <cell r="D2167" t="str">
            <v>30</v>
          </cell>
          <cell r="E2167" t="str">
            <v>5710629585820</v>
          </cell>
          <cell r="F2167">
            <v>52.117216799999994</v>
          </cell>
          <cell r="G2167" t="str">
            <v>LB</v>
          </cell>
          <cell r="H2167">
            <v>46.0545118</v>
          </cell>
          <cell r="I2167" t="str">
            <v>LB</v>
          </cell>
          <cell r="J2167">
            <v>2091</v>
          </cell>
        </row>
        <row r="2168">
          <cell r="A2168">
            <v>98160513</v>
          </cell>
          <cell r="B2168" t="str">
            <v>CR1-10 A-A-A-E-HQQE 3x230/400 50HZ</v>
          </cell>
          <cell r="C2168" t="str">
            <v>CR001</v>
          </cell>
          <cell r="D2168" t="str">
            <v>30</v>
          </cell>
          <cell r="E2168" t="str">
            <v>5710629585813</v>
          </cell>
          <cell r="F2168">
            <v>52.117216799999994</v>
          </cell>
          <cell r="G2168" t="str">
            <v>LB</v>
          </cell>
          <cell r="H2168">
            <v>46.0545118</v>
          </cell>
          <cell r="I2168" t="str">
            <v>LB</v>
          </cell>
          <cell r="J2168">
            <v>2043</v>
          </cell>
        </row>
        <row r="2169">
          <cell r="A2169">
            <v>98161361</v>
          </cell>
          <cell r="B2169" t="str">
            <v>CR10-22 A-GJN-A-V-HQQV 3x230/400 50 HZ</v>
          </cell>
          <cell r="C2169" t="str">
            <v>CR010</v>
          </cell>
          <cell r="D2169" t="str">
            <v>30</v>
          </cell>
          <cell r="E2169" t="str">
            <v>5710629593818</v>
          </cell>
          <cell r="F2169">
            <v>310.85141999999996</v>
          </cell>
          <cell r="G2169" t="str">
            <v>LB</v>
          </cell>
          <cell r="H2169">
            <v>257.94054</v>
          </cell>
          <cell r="I2169" t="str">
            <v>LB</v>
          </cell>
          <cell r="J2169">
            <v>9545</v>
          </cell>
        </row>
        <row r="2170">
          <cell r="A2170">
            <v>98161360</v>
          </cell>
          <cell r="B2170" t="str">
            <v>CR10-22 A-GJN-A-E-HQQE 3x230/400 50 HZ</v>
          </cell>
          <cell r="C2170" t="str">
            <v>CR010</v>
          </cell>
          <cell r="D2170" t="str">
            <v>30</v>
          </cell>
          <cell r="E2170" t="str">
            <v>5710629593801</v>
          </cell>
          <cell r="F2170">
            <v>310.85141999999996</v>
          </cell>
          <cell r="G2170" t="str">
            <v>LB</v>
          </cell>
          <cell r="H2170">
            <v>257.94054</v>
          </cell>
          <cell r="I2170" t="str">
            <v>LB</v>
          </cell>
          <cell r="J2170">
            <v>9481</v>
          </cell>
        </row>
        <row r="2171">
          <cell r="A2171">
            <v>98161359</v>
          </cell>
          <cell r="B2171" t="str">
            <v>CR10-20 A-GJN-A-V-HQQV 3x230/400 50 HZ</v>
          </cell>
          <cell r="C2171" t="str">
            <v>CR010</v>
          </cell>
          <cell r="D2171" t="str">
            <v>30</v>
          </cell>
          <cell r="E2171" t="str">
            <v>5710629593795</v>
          </cell>
          <cell r="F2171">
            <v>306.44217999999995</v>
          </cell>
          <cell r="G2171" t="str">
            <v>LB</v>
          </cell>
          <cell r="H2171">
            <v>253.53129999999999</v>
          </cell>
          <cell r="I2171" t="str">
            <v>LB</v>
          </cell>
          <cell r="J2171">
            <v>8823</v>
          </cell>
        </row>
        <row r="2172">
          <cell r="A2172">
            <v>98161358</v>
          </cell>
          <cell r="B2172" t="str">
            <v>CR10-20 A-GJN-A-E-HQQE 3x230/400 50 HZ</v>
          </cell>
          <cell r="C2172" t="str">
            <v>CR010</v>
          </cell>
          <cell r="D2172" t="str">
            <v>30</v>
          </cell>
          <cell r="E2172" t="str">
            <v>5710629593788</v>
          </cell>
          <cell r="F2172">
            <v>306.44217999999995</v>
          </cell>
          <cell r="G2172" t="str">
            <v>LB</v>
          </cell>
          <cell r="H2172">
            <v>253.53129999999999</v>
          </cell>
          <cell r="I2172" t="str">
            <v>LB</v>
          </cell>
          <cell r="J2172">
            <v>8759</v>
          </cell>
        </row>
        <row r="2173">
          <cell r="A2173">
            <v>98161357</v>
          </cell>
          <cell r="B2173" t="str">
            <v>CR10-18 A-GJN-A-V-HQQV 3x230/400 50 HZ</v>
          </cell>
          <cell r="C2173" t="str">
            <v>CR010</v>
          </cell>
          <cell r="D2173" t="str">
            <v>30</v>
          </cell>
          <cell r="E2173" t="str">
            <v>5710629593771</v>
          </cell>
          <cell r="F2173">
            <v>297.62369999999999</v>
          </cell>
          <cell r="G2173" t="str">
            <v>LB</v>
          </cell>
          <cell r="H2173">
            <v>249.12205999999998</v>
          </cell>
          <cell r="I2173" t="str">
            <v>LB</v>
          </cell>
          <cell r="J2173">
            <v>8102</v>
          </cell>
        </row>
        <row r="2174">
          <cell r="A2174">
            <v>98161356</v>
          </cell>
          <cell r="B2174" t="str">
            <v>CR10-18 A-GJN-A-E-HQQE 3x230/400 50 HZ</v>
          </cell>
          <cell r="C2174" t="str">
            <v>CR010</v>
          </cell>
          <cell r="D2174" t="str">
            <v>30</v>
          </cell>
          <cell r="E2174" t="str">
            <v>5710629593764</v>
          </cell>
          <cell r="F2174">
            <v>297.62369999999999</v>
          </cell>
          <cell r="G2174" t="str">
            <v>LB</v>
          </cell>
          <cell r="H2174">
            <v>249.12205999999998</v>
          </cell>
          <cell r="I2174" t="str">
            <v>LB</v>
          </cell>
          <cell r="J2174">
            <v>8038</v>
          </cell>
        </row>
        <row r="2175">
          <cell r="A2175">
            <v>97786808</v>
          </cell>
          <cell r="B2175" t="str">
            <v>CR10-17 K-GJ-A-E-HQQE 3x230/460 60 HZ</v>
          </cell>
          <cell r="C2175" t="str">
            <v>CR010</v>
          </cell>
          <cell r="D2175" t="str">
            <v>3L</v>
          </cell>
          <cell r="E2175" t="str">
            <v>5710624711651</v>
          </cell>
          <cell r="F2175">
            <v>458.56095999999997</v>
          </cell>
          <cell r="G2175" t="str">
            <v>LB</v>
          </cell>
          <cell r="H2175">
            <v>343.92071999999996</v>
          </cell>
          <cell r="I2175" t="str">
            <v>LB</v>
          </cell>
          <cell r="J2175">
            <v>8724</v>
          </cell>
        </row>
        <row r="2176">
          <cell r="A2176">
            <v>96523194</v>
          </cell>
          <cell r="B2176" t="str">
            <v>CR10-17 A-GJ-A-V-HQQV 3x230/460 60 HZ</v>
          </cell>
          <cell r="C2176" t="str">
            <v>CR010</v>
          </cell>
          <cell r="D2176" t="str">
            <v>30</v>
          </cell>
          <cell r="E2176" t="str">
            <v>5700396899855</v>
          </cell>
          <cell r="F2176">
            <v>458.56095999999997</v>
          </cell>
          <cell r="G2176" t="str">
            <v>LB</v>
          </cell>
          <cell r="H2176">
            <v>343.92071999999996</v>
          </cell>
          <cell r="I2176" t="str">
            <v>LB</v>
          </cell>
          <cell r="J2176">
            <v>8306</v>
          </cell>
        </row>
        <row r="2177">
          <cell r="A2177">
            <v>96522679</v>
          </cell>
          <cell r="B2177" t="str">
            <v>CR10-17 A-GJ-A-V-HQQV 3x230/460 60 HZ</v>
          </cell>
          <cell r="C2177" t="str">
            <v>CR010</v>
          </cell>
          <cell r="D2177" t="str">
            <v>30</v>
          </cell>
          <cell r="E2177" t="str">
            <v>5700396891637</v>
          </cell>
          <cell r="F2177">
            <v>414.46855999999997</v>
          </cell>
          <cell r="G2177" t="str">
            <v>LB</v>
          </cell>
          <cell r="H2177">
            <v>299.82831999999996</v>
          </cell>
          <cell r="I2177" t="str">
            <v>LB</v>
          </cell>
          <cell r="J2177">
            <v>8084</v>
          </cell>
        </row>
        <row r="2178">
          <cell r="A2178">
            <v>96126763</v>
          </cell>
          <cell r="B2178" t="str">
            <v>CR10-17 A-GJ-A-V-HQQV 254/256TC 60 HZ</v>
          </cell>
          <cell r="C2178" t="str">
            <v>CR010</v>
          </cell>
          <cell r="D2178" t="str">
            <v>30</v>
          </cell>
          <cell r="E2178" t="str">
            <v>5700396975344</v>
          </cell>
          <cell r="F2178">
            <v>246.91743999999997</v>
          </cell>
          <cell r="G2178" t="str">
            <v>LB</v>
          </cell>
          <cell r="H2178">
            <v>134.48182</v>
          </cell>
          <cell r="I2178" t="str">
            <v>LB</v>
          </cell>
          <cell r="J2178">
            <v>5628</v>
          </cell>
        </row>
        <row r="2179">
          <cell r="A2179">
            <v>96523182</v>
          </cell>
          <cell r="B2179" t="str">
            <v>CR10-17 A-GJ-A-E-HQQE 3x230/460 60 HZ</v>
          </cell>
          <cell r="C2179" t="str">
            <v>CR010</v>
          </cell>
          <cell r="D2179" t="str">
            <v>30</v>
          </cell>
          <cell r="E2179" t="str">
            <v>5700396899619</v>
          </cell>
          <cell r="F2179">
            <v>458.56095999999997</v>
          </cell>
          <cell r="G2179" t="str">
            <v>LB</v>
          </cell>
          <cell r="H2179">
            <v>343.92071999999996</v>
          </cell>
          <cell r="I2179" t="str">
            <v>LB</v>
          </cell>
          <cell r="J2179">
            <v>8241</v>
          </cell>
        </row>
        <row r="2180">
          <cell r="A2180">
            <v>96522659</v>
          </cell>
          <cell r="B2180" t="str">
            <v>CR10-17 A-GJ-A-E-HQQE 3x230/460 60 HZ</v>
          </cell>
          <cell r="C2180" t="str">
            <v>CR010</v>
          </cell>
          <cell r="D2180" t="str">
            <v>30</v>
          </cell>
          <cell r="E2180" t="str">
            <v>5700396891231</v>
          </cell>
          <cell r="F2180">
            <v>414.46855999999997</v>
          </cell>
          <cell r="G2180" t="str">
            <v>LB</v>
          </cell>
          <cell r="H2180">
            <v>299.82831999999996</v>
          </cell>
          <cell r="I2180" t="str">
            <v>LB</v>
          </cell>
          <cell r="J2180">
            <v>8019</v>
          </cell>
        </row>
        <row r="2181">
          <cell r="A2181">
            <v>96126743</v>
          </cell>
          <cell r="B2181" t="str">
            <v>CR10-17 A-GJ-A-E-HQQE 254/256TC 60 HZ</v>
          </cell>
          <cell r="C2181" t="str">
            <v>CR010</v>
          </cell>
          <cell r="D2181" t="str">
            <v>30</v>
          </cell>
          <cell r="E2181" t="str">
            <v>5700396970240</v>
          </cell>
          <cell r="F2181">
            <v>246.91743999999997</v>
          </cell>
          <cell r="G2181" t="str">
            <v>LB</v>
          </cell>
          <cell r="H2181">
            <v>134.48182</v>
          </cell>
          <cell r="I2181" t="str">
            <v>LB</v>
          </cell>
          <cell r="J2181">
            <v>5563</v>
          </cell>
        </row>
        <row r="2182">
          <cell r="A2182">
            <v>97786805</v>
          </cell>
          <cell r="B2182" t="str">
            <v>CR10-16 K-GJ-A-E-HQQE 3x230/460 60 HZ</v>
          </cell>
          <cell r="C2182" t="str">
            <v>CR010</v>
          </cell>
          <cell r="D2182" t="str">
            <v>3L</v>
          </cell>
          <cell r="E2182" t="str">
            <v>5710624711606</v>
          </cell>
          <cell r="F2182">
            <v>454.15171999999995</v>
          </cell>
          <cell r="G2182" t="str">
            <v>LB</v>
          </cell>
          <cell r="H2182">
            <v>339.51147999999995</v>
          </cell>
          <cell r="I2182" t="str">
            <v>LB</v>
          </cell>
          <cell r="J2182">
            <v>8290</v>
          </cell>
        </row>
        <row r="2183">
          <cell r="A2183">
            <v>98161355</v>
          </cell>
          <cell r="B2183" t="str">
            <v>CR10-16 A-GJN-A-V-HQQV 3x230/400 50 HZ</v>
          </cell>
          <cell r="C2183" t="str">
            <v>CR010</v>
          </cell>
          <cell r="D2183" t="str">
            <v>30</v>
          </cell>
          <cell r="E2183" t="str">
            <v>5710629593757</v>
          </cell>
          <cell r="F2183">
            <v>268.96364</v>
          </cell>
          <cell r="G2183" t="str">
            <v>LB</v>
          </cell>
          <cell r="H2183">
            <v>220.46199999999999</v>
          </cell>
          <cell r="I2183" t="str">
            <v>LB</v>
          </cell>
          <cell r="J2183">
            <v>6916</v>
          </cell>
        </row>
        <row r="2184">
          <cell r="A2184">
            <v>98161354</v>
          </cell>
          <cell r="B2184" t="str">
            <v>CR10-16 A-GJN-A-E-HQQE 3x230/400 50 HZ</v>
          </cell>
          <cell r="C2184" t="str">
            <v>CR010</v>
          </cell>
          <cell r="D2184" t="str">
            <v>30</v>
          </cell>
          <cell r="E2184" t="str">
            <v>5710629593740</v>
          </cell>
          <cell r="F2184">
            <v>268.96364</v>
          </cell>
          <cell r="G2184" t="str">
            <v>LB</v>
          </cell>
          <cell r="H2184">
            <v>220.46199999999999</v>
          </cell>
          <cell r="I2184" t="str">
            <v>LB</v>
          </cell>
          <cell r="J2184">
            <v>6852</v>
          </cell>
        </row>
        <row r="2185">
          <cell r="A2185">
            <v>96523193</v>
          </cell>
          <cell r="B2185" t="str">
            <v>CR10-16 A-GJ-A-V-HQQV 3x230/460 60 HZ</v>
          </cell>
          <cell r="C2185" t="str">
            <v>CR010</v>
          </cell>
          <cell r="D2185" t="str">
            <v>30</v>
          </cell>
          <cell r="E2185" t="str">
            <v>5700396899831</v>
          </cell>
          <cell r="F2185">
            <v>454.15171999999995</v>
          </cell>
          <cell r="G2185" t="str">
            <v>LB</v>
          </cell>
          <cell r="H2185">
            <v>339.51147999999995</v>
          </cell>
          <cell r="I2185" t="str">
            <v>LB</v>
          </cell>
          <cell r="J2185">
            <v>7872</v>
          </cell>
        </row>
        <row r="2186">
          <cell r="A2186">
            <v>96522678</v>
          </cell>
          <cell r="B2186" t="str">
            <v>CR10-16 A-GJ-A-V-HQQV 3x230/460 60 HZ</v>
          </cell>
          <cell r="C2186" t="str">
            <v>CR010</v>
          </cell>
          <cell r="D2186" t="str">
            <v>30</v>
          </cell>
          <cell r="E2186" t="str">
            <v>5700396891613</v>
          </cell>
          <cell r="F2186">
            <v>410.05931999999996</v>
          </cell>
          <cell r="G2186" t="str">
            <v>LB</v>
          </cell>
          <cell r="H2186">
            <v>295.41907999999995</v>
          </cell>
          <cell r="I2186" t="str">
            <v>LB</v>
          </cell>
          <cell r="J2186">
            <v>7650</v>
          </cell>
        </row>
        <row r="2187">
          <cell r="A2187">
            <v>96126762</v>
          </cell>
          <cell r="B2187" t="str">
            <v>CR10-16 A-GJ-A-V-HQQV 254/256TC 60 HZ</v>
          </cell>
          <cell r="C2187" t="str">
            <v>CR010</v>
          </cell>
          <cell r="D2187" t="str">
            <v>30</v>
          </cell>
          <cell r="E2187" t="str">
            <v>5700396990392</v>
          </cell>
          <cell r="F2187">
            <v>242.50819999999999</v>
          </cell>
          <cell r="G2187" t="str">
            <v>LB</v>
          </cell>
          <cell r="H2187">
            <v>127.86795999999998</v>
          </cell>
          <cell r="I2187" t="str">
            <v>LB</v>
          </cell>
          <cell r="J2187">
            <v>5194</v>
          </cell>
        </row>
        <row r="2188">
          <cell r="A2188">
            <v>96523181</v>
          </cell>
          <cell r="B2188" t="str">
            <v>CR10-16 A-GJ-A-E-HQQE 3x230/460 60 HZ</v>
          </cell>
          <cell r="C2188" t="str">
            <v>CR010</v>
          </cell>
          <cell r="D2188" t="str">
            <v>30</v>
          </cell>
          <cell r="E2188" t="str">
            <v>5700396899596</v>
          </cell>
          <cell r="F2188">
            <v>454.15171999999995</v>
          </cell>
          <cell r="G2188" t="str">
            <v>LB</v>
          </cell>
          <cell r="H2188">
            <v>339.51147999999995</v>
          </cell>
          <cell r="I2188" t="str">
            <v>LB</v>
          </cell>
          <cell r="J2188">
            <v>7807</v>
          </cell>
        </row>
        <row r="2189">
          <cell r="A2189">
            <v>96522658</v>
          </cell>
          <cell r="B2189" t="str">
            <v>CR10-16 A-GJ-A-E-HQQE 3x230/460 60 HZ</v>
          </cell>
          <cell r="C2189" t="str">
            <v>CR010</v>
          </cell>
          <cell r="D2189" t="str">
            <v>30</v>
          </cell>
          <cell r="E2189" t="str">
            <v>5700396891217</v>
          </cell>
          <cell r="F2189">
            <v>410.05931999999996</v>
          </cell>
          <cell r="G2189" t="str">
            <v>LB</v>
          </cell>
          <cell r="H2189">
            <v>295.41907999999995</v>
          </cell>
          <cell r="I2189" t="str">
            <v>LB</v>
          </cell>
          <cell r="J2189">
            <v>7585</v>
          </cell>
        </row>
        <row r="2190">
          <cell r="A2190">
            <v>96126742</v>
          </cell>
          <cell r="B2190" t="str">
            <v>CR10-16 A-GJ-A-E-HQQE 254/256TC 60 HZ</v>
          </cell>
          <cell r="C2190" t="str">
            <v>CR010</v>
          </cell>
          <cell r="D2190" t="str">
            <v>30</v>
          </cell>
          <cell r="E2190" t="str">
            <v>5700396970233</v>
          </cell>
          <cell r="F2190">
            <v>242.50819999999999</v>
          </cell>
          <cell r="G2190" t="str">
            <v>LB</v>
          </cell>
          <cell r="H2190">
            <v>127.86795999999998</v>
          </cell>
          <cell r="I2190" t="str">
            <v>LB</v>
          </cell>
          <cell r="J2190">
            <v>5129</v>
          </cell>
        </row>
        <row r="2191">
          <cell r="A2191">
            <v>98161329</v>
          </cell>
          <cell r="B2191" t="str">
            <v>CR10-16 A-A-A-V-HQQV 3x230/400 50 HZ</v>
          </cell>
          <cell r="C2191" t="str">
            <v>CR010</v>
          </cell>
          <cell r="D2191" t="str">
            <v>30</v>
          </cell>
          <cell r="E2191" t="str">
            <v>5710629593498</v>
          </cell>
          <cell r="F2191">
            <v>255.73591999999996</v>
          </cell>
          <cell r="G2191" t="str">
            <v>LB</v>
          </cell>
          <cell r="H2191">
            <v>207.23427999999998</v>
          </cell>
          <cell r="I2191" t="str">
            <v>LB</v>
          </cell>
          <cell r="J2191">
            <v>7146</v>
          </cell>
        </row>
        <row r="2192">
          <cell r="A2192">
            <v>98161328</v>
          </cell>
          <cell r="B2192" t="str">
            <v>CR10-16 A-A-A-E-HQQE 3x230/400 50 HZ</v>
          </cell>
          <cell r="C2192" t="str">
            <v>CR010</v>
          </cell>
          <cell r="D2192" t="str">
            <v>30</v>
          </cell>
          <cell r="E2192" t="str">
            <v>5710629593481</v>
          </cell>
          <cell r="F2192">
            <v>255.73591999999996</v>
          </cell>
          <cell r="G2192" t="str">
            <v>LB</v>
          </cell>
          <cell r="H2192">
            <v>207.23427999999998</v>
          </cell>
          <cell r="I2192" t="str">
            <v>LB</v>
          </cell>
          <cell r="J2192">
            <v>7082</v>
          </cell>
        </row>
        <row r="2193">
          <cell r="A2193">
            <v>97786127</v>
          </cell>
          <cell r="B2193" t="str">
            <v>CR10-14 K-GJ-A-E-HQQE 3x230/460 60 HZ</v>
          </cell>
          <cell r="C2193" t="str">
            <v>CR010</v>
          </cell>
          <cell r="D2193" t="str">
            <v>3L</v>
          </cell>
          <cell r="E2193" t="str">
            <v>5710624679098</v>
          </cell>
          <cell r="F2193">
            <v>449.74247999999994</v>
          </cell>
          <cell r="G2193" t="str">
            <v>LB</v>
          </cell>
          <cell r="H2193">
            <v>335.10223999999999</v>
          </cell>
          <cell r="I2193" t="str">
            <v>LB</v>
          </cell>
          <cell r="J2193">
            <v>7812</v>
          </cell>
        </row>
        <row r="2194">
          <cell r="A2194">
            <v>98161353</v>
          </cell>
          <cell r="B2194" t="str">
            <v>CR10-14 A-GJN-A-V-HQQV 3x230/400 50 HZ</v>
          </cell>
          <cell r="C2194" t="str">
            <v>CR010</v>
          </cell>
          <cell r="D2194" t="str">
            <v>30</v>
          </cell>
          <cell r="E2194" t="str">
            <v>5710629593733</v>
          </cell>
          <cell r="F2194">
            <v>264.55439999999999</v>
          </cell>
          <cell r="G2194" t="str">
            <v>LB</v>
          </cell>
          <cell r="H2194">
            <v>216.05275999999998</v>
          </cell>
          <cell r="I2194" t="str">
            <v>LB</v>
          </cell>
          <cell r="J2194">
            <v>6438</v>
          </cell>
        </row>
        <row r="2195">
          <cell r="A2195">
            <v>98161352</v>
          </cell>
          <cell r="B2195" t="str">
            <v>CR10-14 A-GJN-A-E-HQQE 3x230/400 50 HZ</v>
          </cell>
          <cell r="C2195" t="str">
            <v>CR010</v>
          </cell>
          <cell r="D2195" t="str">
            <v>30</v>
          </cell>
          <cell r="E2195" t="str">
            <v>5710629593726</v>
          </cell>
          <cell r="F2195">
            <v>264.55439999999999</v>
          </cell>
          <cell r="G2195" t="str">
            <v>LB</v>
          </cell>
          <cell r="H2195">
            <v>216.05275999999998</v>
          </cell>
          <cell r="I2195" t="str">
            <v>LB</v>
          </cell>
          <cell r="J2195">
            <v>6374</v>
          </cell>
        </row>
        <row r="2196">
          <cell r="A2196">
            <v>97757967</v>
          </cell>
          <cell r="B2196" t="str">
            <v>CR10-14 A-GJ-A-V-HQQV 3x230/460 60 HZ</v>
          </cell>
          <cell r="C2196" t="str">
            <v>CR010</v>
          </cell>
          <cell r="D2196" t="str">
            <v>30</v>
          </cell>
          <cell r="E2196" t="str">
            <v>5710623852133</v>
          </cell>
          <cell r="F2196">
            <v>449.74247999999994</v>
          </cell>
          <cell r="G2196" t="str">
            <v>LB</v>
          </cell>
          <cell r="H2196">
            <v>335.10223999999999</v>
          </cell>
          <cell r="I2196" t="str">
            <v>LB</v>
          </cell>
          <cell r="J2196">
            <v>7394</v>
          </cell>
        </row>
        <row r="2197">
          <cell r="A2197">
            <v>98514077</v>
          </cell>
          <cell r="B2197" t="str">
            <v>CR10-14 A-GJ-A-V-HQQV 3x230/460 60 HZ</v>
          </cell>
          <cell r="C2197" t="str">
            <v>CR010</v>
          </cell>
          <cell r="D2197" t="str">
            <v>30</v>
          </cell>
          <cell r="E2197" t="str">
            <v>5711496399541</v>
          </cell>
          <cell r="F2197">
            <v>405.65007999999995</v>
          </cell>
          <cell r="G2197" t="str">
            <v>LB</v>
          </cell>
          <cell r="H2197">
            <v>291.00984</v>
          </cell>
          <cell r="I2197" t="str">
            <v>LB</v>
          </cell>
          <cell r="J2197">
            <v>7172</v>
          </cell>
        </row>
        <row r="2198">
          <cell r="A2198">
            <v>97744332</v>
          </cell>
          <cell r="B2198" t="str">
            <v>CR10-14 A-GJ-A-V-HQQV 254/256TC 60 HZ</v>
          </cell>
          <cell r="C2198" t="str">
            <v>CR010</v>
          </cell>
          <cell r="D2198" t="str">
            <v>30</v>
          </cell>
          <cell r="E2198" t="str">
            <v>5710623619316</v>
          </cell>
          <cell r="F2198">
            <v>238.09895999999998</v>
          </cell>
          <cell r="G2198" t="str">
            <v>LB</v>
          </cell>
          <cell r="H2198">
            <v>123.45871999999999</v>
          </cell>
          <cell r="I2198" t="str">
            <v>LB</v>
          </cell>
          <cell r="J2198">
            <v>4716</v>
          </cell>
        </row>
        <row r="2199">
          <cell r="A2199">
            <v>97757966</v>
          </cell>
          <cell r="B2199" t="str">
            <v>CR10-14 A-GJ-A-E-HQQE 3x230/460 60 HZ</v>
          </cell>
          <cell r="C2199" t="str">
            <v>CR010</v>
          </cell>
          <cell r="D2199" t="str">
            <v>30</v>
          </cell>
          <cell r="E2199" t="str">
            <v>5710623851907</v>
          </cell>
          <cell r="F2199">
            <v>449.74247999999994</v>
          </cell>
          <cell r="G2199" t="str">
            <v>LB</v>
          </cell>
          <cell r="H2199">
            <v>335.10223999999999</v>
          </cell>
          <cell r="I2199" t="str">
            <v>LB</v>
          </cell>
          <cell r="J2199">
            <v>7329</v>
          </cell>
        </row>
        <row r="2200">
          <cell r="A2200">
            <v>98514076</v>
          </cell>
          <cell r="B2200" t="str">
            <v>CR10-14 A-GJ-A-E-HQQE 3x230/460 60 HZ</v>
          </cell>
          <cell r="C2200" t="str">
            <v>CR010</v>
          </cell>
          <cell r="D2200" t="str">
            <v>30</v>
          </cell>
          <cell r="E2200" t="str">
            <v>5711496399510</v>
          </cell>
          <cell r="F2200">
            <v>405.65007999999995</v>
          </cell>
          <cell r="G2200" t="str">
            <v>LB</v>
          </cell>
          <cell r="H2200">
            <v>291.00984</v>
          </cell>
          <cell r="I2200" t="str">
            <v>LB</v>
          </cell>
          <cell r="J2200">
            <v>7107</v>
          </cell>
        </row>
        <row r="2201">
          <cell r="A2201">
            <v>97744331</v>
          </cell>
          <cell r="B2201" t="str">
            <v>CR10-14 A-GJ-A-E-HQQE 254/256TC 60 HZ</v>
          </cell>
          <cell r="C2201" t="str">
            <v>CR010</v>
          </cell>
          <cell r="D2201" t="str">
            <v>30</v>
          </cell>
          <cell r="E2201" t="str">
            <v>5710623619088</v>
          </cell>
          <cell r="F2201">
            <v>238.09895999999998</v>
          </cell>
          <cell r="G2201" t="str">
            <v>LB</v>
          </cell>
          <cell r="H2201">
            <v>123.45871999999999</v>
          </cell>
          <cell r="I2201" t="str">
            <v>LB</v>
          </cell>
          <cell r="J2201">
            <v>4651</v>
          </cell>
        </row>
        <row r="2202">
          <cell r="A2202">
            <v>98161327</v>
          </cell>
          <cell r="B2202" t="str">
            <v>CR10-14 A-A-A-V-HQQV 3x230/400 50 HZ</v>
          </cell>
          <cell r="C2202" t="str">
            <v>CR010</v>
          </cell>
          <cell r="D2202" t="str">
            <v>30</v>
          </cell>
          <cell r="E2202" t="str">
            <v>5710629593474</v>
          </cell>
          <cell r="F2202">
            <v>251.32667999999998</v>
          </cell>
          <cell r="G2202" t="str">
            <v>LB</v>
          </cell>
          <cell r="H2202">
            <v>202.82503999999997</v>
          </cell>
          <cell r="I2202" t="str">
            <v>LB</v>
          </cell>
          <cell r="J2202">
            <v>6695</v>
          </cell>
        </row>
        <row r="2203">
          <cell r="A2203">
            <v>98161326</v>
          </cell>
          <cell r="B2203" t="str">
            <v>CR10-14 A-A-A-E-HQQE 3x230/400 50 HZ</v>
          </cell>
          <cell r="C2203" t="str">
            <v>CR010</v>
          </cell>
          <cell r="D2203" t="str">
            <v>30</v>
          </cell>
          <cell r="E2203" t="str">
            <v>5710629593467</v>
          </cell>
          <cell r="F2203">
            <v>251.32667999999998</v>
          </cell>
          <cell r="G2203" t="str">
            <v>LB</v>
          </cell>
          <cell r="H2203">
            <v>202.82503999999997</v>
          </cell>
          <cell r="I2203" t="str">
            <v>LB</v>
          </cell>
          <cell r="J2203">
            <v>6631</v>
          </cell>
        </row>
        <row r="2204">
          <cell r="A2204">
            <v>96645542</v>
          </cell>
          <cell r="B2204" t="str">
            <v>CR10-12 K-GJ-A-E-HQQE 3x230/460 60 HZ</v>
          </cell>
          <cell r="C2204" t="str">
            <v>CR010</v>
          </cell>
          <cell r="D2204" t="str">
            <v>3L</v>
          </cell>
          <cell r="E2204" t="str">
            <v>5700836589391</v>
          </cell>
          <cell r="F2204">
            <v>251.32667999999998</v>
          </cell>
          <cell r="G2204" t="str">
            <v>LB</v>
          </cell>
          <cell r="H2204">
            <v>231.48509999999999</v>
          </cell>
          <cell r="I2204" t="str">
            <v>LB</v>
          </cell>
          <cell r="J2204">
            <v>6977</v>
          </cell>
        </row>
        <row r="2205">
          <cell r="A2205">
            <v>98161351</v>
          </cell>
          <cell r="B2205" t="str">
            <v>CR10-12 A-GJN-A-V-HQQV 3x230/400 50 HZ</v>
          </cell>
          <cell r="C2205" t="str">
            <v>CR010</v>
          </cell>
          <cell r="D2205" t="str">
            <v>30</v>
          </cell>
          <cell r="E2205" t="str">
            <v>5710629593719</v>
          </cell>
          <cell r="F2205">
            <v>222.66661999999997</v>
          </cell>
          <cell r="G2205" t="str">
            <v>LB</v>
          </cell>
          <cell r="H2205">
            <v>174.16497999999999</v>
          </cell>
          <cell r="I2205" t="str">
            <v>LB</v>
          </cell>
          <cell r="J2205">
            <v>5805</v>
          </cell>
        </row>
        <row r="2206">
          <cell r="A2206">
            <v>98161350</v>
          </cell>
          <cell r="B2206" t="str">
            <v>CR10-12 A-GJN-A-E-HQQE 3x230/400 50 HZ</v>
          </cell>
          <cell r="C2206" t="str">
            <v>CR010</v>
          </cell>
          <cell r="D2206" t="str">
            <v>30</v>
          </cell>
          <cell r="E2206" t="str">
            <v>5710629593702</v>
          </cell>
          <cell r="F2206">
            <v>222.66661999999997</v>
          </cell>
          <cell r="G2206" t="str">
            <v>LB</v>
          </cell>
          <cell r="H2206">
            <v>174.16497999999999</v>
          </cell>
          <cell r="I2206" t="str">
            <v>LB</v>
          </cell>
          <cell r="J2206">
            <v>5741</v>
          </cell>
        </row>
        <row r="2207">
          <cell r="A2207">
            <v>96523191</v>
          </cell>
          <cell r="B2207" t="str">
            <v>CR10-12 A-GJ-A-V-HQQV 3x230/460 60 HZ</v>
          </cell>
          <cell r="C2207" t="str">
            <v>CR010</v>
          </cell>
          <cell r="D2207" t="str">
            <v>30</v>
          </cell>
          <cell r="E2207" t="str">
            <v>5700396899794</v>
          </cell>
          <cell r="F2207">
            <v>251.32667999999998</v>
          </cell>
          <cell r="G2207" t="str">
            <v>LB</v>
          </cell>
          <cell r="H2207">
            <v>231.48509999999999</v>
          </cell>
          <cell r="I2207" t="str">
            <v>LB</v>
          </cell>
          <cell r="J2207">
            <v>6559</v>
          </cell>
        </row>
        <row r="2208">
          <cell r="A2208">
            <v>96126760</v>
          </cell>
          <cell r="B2208" t="str">
            <v>CR10-12 A-GJ-A-V-HQQV 213/215TC 60 HZ</v>
          </cell>
          <cell r="C2208" t="str">
            <v>CR010</v>
          </cell>
          <cell r="D2208" t="str">
            <v>30</v>
          </cell>
          <cell r="E2208" t="str">
            <v>5700396981222</v>
          </cell>
          <cell r="F2208">
            <v>198.41579999999999</v>
          </cell>
          <cell r="G2208" t="str">
            <v>LB</v>
          </cell>
          <cell r="H2208">
            <v>112.43561999999999</v>
          </cell>
          <cell r="I2208" t="str">
            <v>LB</v>
          </cell>
          <cell r="J2208">
            <v>4524</v>
          </cell>
        </row>
        <row r="2209">
          <cell r="A2209">
            <v>96522854</v>
          </cell>
          <cell r="B2209" t="str">
            <v>CR10-12 A-GJ-A-V-HQQV 1x230 60 HZ</v>
          </cell>
          <cell r="C2209" t="str">
            <v>CR010</v>
          </cell>
          <cell r="D2209" t="str">
            <v>30</v>
          </cell>
          <cell r="E2209" t="str">
            <v>5700396895154</v>
          </cell>
          <cell r="F2209">
            <v>385.80849999999998</v>
          </cell>
          <cell r="G2209" t="str">
            <v>LB</v>
          </cell>
          <cell r="H2209">
            <v>271.16825999999998</v>
          </cell>
          <cell r="I2209" t="str">
            <v>LB</v>
          </cell>
          <cell r="J2209">
            <v>9292</v>
          </cell>
        </row>
        <row r="2210">
          <cell r="A2210">
            <v>96523179</v>
          </cell>
          <cell r="B2210" t="str">
            <v>CR10-12 A-GJ-A-E-HQQE 3x230/460 60 HZ</v>
          </cell>
          <cell r="C2210" t="str">
            <v>CR010</v>
          </cell>
          <cell r="D2210" t="str">
            <v>30</v>
          </cell>
          <cell r="E2210" t="str">
            <v>5700396899558</v>
          </cell>
          <cell r="F2210">
            <v>251.32667999999998</v>
          </cell>
          <cell r="G2210" t="str">
            <v>LB</v>
          </cell>
          <cell r="H2210">
            <v>231.48509999999999</v>
          </cell>
          <cell r="I2210" t="str">
            <v>LB</v>
          </cell>
          <cell r="J2210">
            <v>6494</v>
          </cell>
        </row>
        <row r="2211">
          <cell r="A2211">
            <v>96126740</v>
          </cell>
          <cell r="B2211" t="str">
            <v>CR10-12 A-GJ-A-E-HQQE 213/215TC 60 HZ</v>
          </cell>
          <cell r="C2211" t="str">
            <v>CR010</v>
          </cell>
          <cell r="D2211" t="str">
            <v>30</v>
          </cell>
          <cell r="E2211" t="str">
            <v>5700396970219</v>
          </cell>
          <cell r="F2211">
            <v>198.41579999999999</v>
          </cell>
          <cell r="G2211" t="str">
            <v>LB</v>
          </cell>
          <cell r="H2211">
            <v>112.43561999999999</v>
          </cell>
          <cell r="I2211" t="str">
            <v>LB</v>
          </cell>
          <cell r="J2211">
            <v>4459</v>
          </cell>
        </row>
        <row r="2212">
          <cell r="A2212">
            <v>96522836</v>
          </cell>
          <cell r="B2212" t="str">
            <v>CR10-12 A-GJ-A-E-HQQE 1x230 60 HZ</v>
          </cell>
          <cell r="C2212" t="str">
            <v>CR010</v>
          </cell>
          <cell r="D2212" t="str">
            <v>30</v>
          </cell>
          <cell r="E2212" t="str">
            <v>5700396894782</v>
          </cell>
          <cell r="F2212">
            <v>385.80849999999998</v>
          </cell>
          <cell r="G2212" t="str">
            <v>LB</v>
          </cell>
          <cell r="H2212">
            <v>271.16825999999998</v>
          </cell>
          <cell r="I2212" t="str">
            <v>LB</v>
          </cell>
          <cell r="J2212">
            <v>9227</v>
          </cell>
        </row>
        <row r="2213">
          <cell r="A2213">
            <v>98161325</v>
          </cell>
          <cell r="B2213" t="str">
            <v>CR10-12 A-A-A-V-HQQV 3x230/400 50 HZ</v>
          </cell>
          <cell r="C2213" t="str">
            <v>CR010</v>
          </cell>
          <cell r="D2213" t="str">
            <v>30</v>
          </cell>
          <cell r="E2213" t="str">
            <v>5710629593450</v>
          </cell>
          <cell r="F2213">
            <v>169.75573999999997</v>
          </cell>
          <cell r="G2213" t="str">
            <v>LB</v>
          </cell>
          <cell r="H2213">
            <v>160.93725999999998</v>
          </cell>
          <cell r="I2213" t="str">
            <v>LB</v>
          </cell>
          <cell r="J2213">
            <v>5879</v>
          </cell>
        </row>
        <row r="2214">
          <cell r="A2214">
            <v>98161324</v>
          </cell>
          <cell r="B2214" t="str">
            <v>CR10-12 A-A-A-E-HQQE 3x230/400 50 HZ</v>
          </cell>
          <cell r="C2214" t="str">
            <v>CR010</v>
          </cell>
          <cell r="D2214" t="str">
            <v>30</v>
          </cell>
          <cell r="E2214" t="str">
            <v>5710629593443</v>
          </cell>
          <cell r="F2214">
            <v>169.75573999999997</v>
          </cell>
          <cell r="G2214" t="str">
            <v>LB</v>
          </cell>
          <cell r="H2214">
            <v>160.93725999999998</v>
          </cell>
          <cell r="I2214" t="str">
            <v>LB</v>
          </cell>
          <cell r="J2214">
            <v>5815</v>
          </cell>
        </row>
        <row r="2215">
          <cell r="A2215">
            <v>96765677</v>
          </cell>
          <cell r="B2215" t="str">
            <v>CR10-10 K-GJ-A-E-HQQE 3x230/460 60 HZ</v>
          </cell>
          <cell r="C2215" t="str">
            <v>CR010</v>
          </cell>
          <cell r="D2215" t="str">
            <v>3L</v>
          </cell>
          <cell r="E2215" t="str">
            <v>5700838919554</v>
          </cell>
          <cell r="F2215">
            <v>246.91743999999997</v>
          </cell>
          <cell r="G2215" t="str">
            <v>LB</v>
          </cell>
          <cell r="H2215">
            <v>224.87123999999997</v>
          </cell>
          <cell r="I2215" t="str">
            <v>LB</v>
          </cell>
          <cell r="J2215">
            <v>6690</v>
          </cell>
        </row>
        <row r="2216">
          <cell r="A2216">
            <v>98161349</v>
          </cell>
          <cell r="B2216" t="str">
            <v>CR10-10 A-GJN-A-V-HQQV 3x230/400 50 HZ</v>
          </cell>
          <cell r="C2216" t="str">
            <v>CR010</v>
          </cell>
          <cell r="D2216" t="str">
            <v>30</v>
          </cell>
          <cell r="E2216" t="str">
            <v>5710629593696</v>
          </cell>
          <cell r="F2216">
            <v>218.25737999999998</v>
          </cell>
          <cell r="G2216" t="str">
            <v>LB</v>
          </cell>
          <cell r="H2216">
            <v>169.75573999999997</v>
          </cell>
          <cell r="I2216" t="str">
            <v>LB</v>
          </cell>
          <cell r="J2216">
            <v>5518</v>
          </cell>
        </row>
        <row r="2217">
          <cell r="A2217">
            <v>98161348</v>
          </cell>
          <cell r="B2217" t="str">
            <v>CR10-10 A-GJN-A-E-HQQE 3x230/400 50 HZ</v>
          </cell>
          <cell r="C2217" t="str">
            <v>CR010</v>
          </cell>
          <cell r="D2217" t="str">
            <v>30</v>
          </cell>
          <cell r="E2217" t="str">
            <v>5710629593689</v>
          </cell>
          <cell r="F2217">
            <v>218.25737999999998</v>
          </cell>
          <cell r="G2217" t="str">
            <v>LB</v>
          </cell>
          <cell r="H2217">
            <v>169.75573999999997</v>
          </cell>
          <cell r="I2217" t="str">
            <v>LB</v>
          </cell>
          <cell r="J2217">
            <v>5454</v>
          </cell>
        </row>
        <row r="2218">
          <cell r="A2218">
            <v>96523190</v>
          </cell>
          <cell r="B2218" t="str">
            <v>CR10-10 A-GJ-A-V-HQQV 3x230/460 60 HZ</v>
          </cell>
          <cell r="C2218" t="str">
            <v>CR010</v>
          </cell>
          <cell r="D2218" t="str">
            <v>30</v>
          </cell>
          <cell r="E2218" t="str">
            <v>5700396899770</v>
          </cell>
          <cell r="F2218">
            <v>222.66661999999997</v>
          </cell>
          <cell r="G2218" t="str">
            <v>LB</v>
          </cell>
          <cell r="H2218">
            <v>202.82503999999997</v>
          </cell>
          <cell r="I2218" t="str">
            <v>LB</v>
          </cell>
          <cell r="J2218">
            <v>5961</v>
          </cell>
        </row>
        <row r="2219">
          <cell r="A2219">
            <v>96126759</v>
          </cell>
          <cell r="B2219" t="str">
            <v>CR10-10 A-GJ-A-V-HQQV 213/215TC 60 HZ</v>
          </cell>
          <cell r="C2219" t="str">
            <v>CR010</v>
          </cell>
          <cell r="D2219" t="str">
            <v>30</v>
          </cell>
          <cell r="E2219" t="str">
            <v>5700396998688</v>
          </cell>
          <cell r="F2219">
            <v>127.86795999999998</v>
          </cell>
          <cell r="G2219" t="str">
            <v>LB</v>
          </cell>
          <cell r="H2219">
            <v>105.82175999999998</v>
          </cell>
          <cell r="I2219" t="str">
            <v>LB</v>
          </cell>
          <cell r="J2219">
            <v>4237</v>
          </cell>
        </row>
        <row r="2220">
          <cell r="A2220">
            <v>96522853</v>
          </cell>
          <cell r="B2220" t="str">
            <v>CR10-10 A-GJ-A-V-HQQV 1x208-230 60 HZ</v>
          </cell>
          <cell r="C2220" t="str">
            <v>CR010</v>
          </cell>
          <cell r="D2220" t="str">
            <v>30</v>
          </cell>
          <cell r="E2220" t="str">
            <v>5700396895130</v>
          </cell>
          <cell r="F2220">
            <v>240.30357999999998</v>
          </cell>
          <cell r="G2220" t="str">
            <v>LB</v>
          </cell>
          <cell r="H2220">
            <v>220.46199999999999</v>
          </cell>
          <cell r="I2220" t="str">
            <v>LB</v>
          </cell>
          <cell r="J2220">
            <v>7509</v>
          </cell>
        </row>
        <row r="2221">
          <cell r="A2221">
            <v>96523178</v>
          </cell>
          <cell r="B2221" t="str">
            <v>CR10-10 A-GJ-A-E-HQQE 3x230/460 60 HZ</v>
          </cell>
          <cell r="C2221" t="str">
            <v>CR010</v>
          </cell>
          <cell r="D2221" t="str">
            <v>30</v>
          </cell>
          <cell r="E2221" t="str">
            <v>5700396899534</v>
          </cell>
          <cell r="F2221">
            <v>222.66661999999997</v>
          </cell>
          <cell r="G2221" t="str">
            <v>LB</v>
          </cell>
          <cell r="H2221">
            <v>202.82503999999997</v>
          </cell>
          <cell r="I2221" t="str">
            <v>LB</v>
          </cell>
          <cell r="J2221">
            <v>5896</v>
          </cell>
        </row>
        <row r="2222">
          <cell r="A2222">
            <v>96126739</v>
          </cell>
          <cell r="B2222" t="str">
            <v>CR10-10 A-GJ-A-E-HQQE 213/215TC 60 HZ</v>
          </cell>
          <cell r="C2222" t="str">
            <v>CR010</v>
          </cell>
          <cell r="D2222" t="str">
            <v>30</v>
          </cell>
          <cell r="E2222" t="str">
            <v>5700396969800</v>
          </cell>
          <cell r="F2222">
            <v>127.86795999999998</v>
          </cell>
          <cell r="G2222" t="str">
            <v>LB</v>
          </cell>
          <cell r="H2222">
            <v>105.82175999999998</v>
          </cell>
          <cell r="I2222" t="str">
            <v>LB</v>
          </cell>
          <cell r="J2222">
            <v>4172</v>
          </cell>
        </row>
        <row r="2223">
          <cell r="A2223">
            <v>96522835</v>
          </cell>
          <cell r="B2223" t="str">
            <v>CR10-10 A-GJ-A-E-HQQE 1x208-230 60 HZ</v>
          </cell>
          <cell r="C2223" t="str">
            <v>CR010</v>
          </cell>
          <cell r="D2223" t="str">
            <v>30</v>
          </cell>
          <cell r="E2223" t="str">
            <v>5700396894768</v>
          </cell>
          <cell r="F2223">
            <v>240.30357999999998</v>
          </cell>
          <cell r="G2223" t="str">
            <v>LB</v>
          </cell>
          <cell r="H2223">
            <v>220.46199999999999</v>
          </cell>
          <cell r="I2223" t="str">
            <v>LB</v>
          </cell>
          <cell r="J2223">
            <v>7444</v>
          </cell>
        </row>
        <row r="2224">
          <cell r="A2224">
            <v>98161323</v>
          </cell>
          <cell r="B2224" t="str">
            <v>CR10-10 A-A-A-V-HQQV 3x230/400 50 HZ</v>
          </cell>
          <cell r="C2224" t="str">
            <v>CR010</v>
          </cell>
          <cell r="D2224" t="str">
            <v>30</v>
          </cell>
          <cell r="E2224" t="str">
            <v>5710629593436</v>
          </cell>
          <cell r="F2224">
            <v>165.34649999999999</v>
          </cell>
          <cell r="G2224" t="str">
            <v>LB</v>
          </cell>
          <cell r="H2224">
            <v>156.52802</v>
          </cell>
          <cell r="I2224" t="str">
            <v>LB</v>
          </cell>
          <cell r="J2224">
            <v>5413</v>
          </cell>
        </row>
        <row r="2225">
          <cell r="A2225">
            <v>98161322</v>
          </cell>
          <cell r="B2225" t="str">
            <v>CR10-10 A-A-A-E-HQQE 3x230/400 50 HZ</v>
          </cell>
          <cell r="C2225" t="str">
            <v>CR010</v>
          </cell>
          <cell r="D2225" t="str">
            <v>30</v>
          </cell>
          <cell r="E2225" t="str">
            <v>5710629593429</v>
          </cell>
          <cell r="F2225">
            <v>165.34649999999999</v>
          </cell>
          <cell r="G2225" t="str">
            <v>LB</v>
          </cell>
          <cell r="H2225">
            <v>156.52802</v>
          </cell>
          <cell r="I2225" t="str">
            <v>LB</v>
          </cell>
          <cell r="J2225">
            <v>5349</v>
          </cell>
        </row>
        <row r="2226">
          <cell r="A2226">
            <v>97786110</v>
          </cell>
          <cell r="B2226" t="str">
            <v>CR10-09 K-GJ-A-E-HQQE 3x230/460 60 HZ</v>
          </cell>
          <cell r="C2226" t="str">
            <v>CR010</v>
          </cell>
          <cell r="D2226" t="str">
            <v>3L</v>
          </cell>
          <cell r="E2226" t="str">
            <v>5710624679005</v>
          </cell>
          <cell r="F2226">
            <v>220.46199999999999</v>
          </cell>
          <cell r="G2226" t="str">
            <v>LB</v>
          </cell>
          <cell r="H2226">
            <v>200.62042</v>
          </cell>
          <cell r="I2226" t="str">
            <v>LB</v>
          </cell>
          <cell r="J2226">
            <v>6105</v>
          </cell>
        </row>
        <row r="2227">
          <cell r="A2227">
            <v>98161347</v>
          </cell>
          <cell r="B2227" t="str">
            <v>CR10-09 A-GJN-A-V-HQQV 3x230/400 50 HZ</v>
          </cell>
          <cell r="C2227" t="str">
            <v>CR010</v>
          </cell>
          <cell r="D2227" t="str">
            <v>30</v>
          </cell>
          <cell r="E2227" t="str">
            <v>5710629593672</v>
          </cell>
          <cell r="F2227">
            <v>189.59732</v>
          </cell>
          <cell r="G2227" t="str">
            <v>LB</v>
          </cell>
          <cell r="H2227">
            <v>141.09567999999999</v>
          </cell>
          <cell r="I2227" t="str">
            <v>LB</v>
          </cell>
          <cell r="J2227">
            <v>5135</v>
          </cell>
        </row>
        <row r="2228">
          <cell r="A2228">
            <v>98161346</v>
          </cell>
          <cell r="B2228" t="str">
            <v>CR10-09 A-GJN-A-E-HQQE 3x230/400 50 HZ</v>
          </cell>
          <cell r="C2228" t="str">
            <v>CR010</v>
          </cell>
          <cell r="D2228" t="str">
            <v>6M</v>
          </cell>
          <cell r="E2228" t="str">
            <v>5710629593665</v>
          </cell>
          <cell r="F2228">
            <v>189.59732</v>
          </cell>
          <cell r="G2228" t="str">
            <v>LB</v>
          </cell>
          <cell r="H2228">
            <v>141.09567999999999</v>
          </cell>
          <cell r="I2228" t="str">
            <v>LB</v>
          </cell>
          <cell r="J2228">
            <v>5071</v>
          </cell>
        </row>
        <row r="2229">
          <cell r="A2229">
            <v>96523189</v>
          </cell>
          <cell r="B2229" t="str">
            <v>CR10-09 A-GJ-A-V-HQQV 3x230/460 60 HZ</v>
          </cell>
          <cell r="C2229" t="str">
            <v>CR010</v>
          </cell>
          <cell r="D2229" t="str">
            <v>30</v>
          </cell>
          <cell r="E2229" t="str">
            <v>5700396899756</v>
          </cell>
          <cell r="F2229">
            <v>220.46199999999999</v>
          </cell>
          <cell r="G2229" t="str">
            <v>LB</v>
          </cell>
          <cell r="H2229">
            <v>200.62042</v>
          </cell>
          <cell r="I2229" t="str">
            <v>LB</v>
          </cell>
          <cell r="J2229">
            <v>5687</v>
          </cell>
        </row>
        <row r="2230">
          <cell r="A2230">
            <v>96126758</v>
          </cell>
          <cell r="B2230" t="str">
            <v>CR10-09 A-GJ-A-V-HQQV 213/215TC 60 HZ</v>
          </cell>
          <cell r="C2230" t="str">
            <v>CR010</v>
          </cell>
          <cell r="D2230" t="str">
            <v>30</v>
          </cell>
          <cell r="E2230" t="str">
            <v>5700396975405</v>
          </cell>
          <cell r="F2230">
            <v>125.66333999999999</v>
          </cell>
          <cell r="G2230" t="str">
            <v>LB</v>
          </cell>
          <cell r="H2230">
            <v>103.61713999999999</v>
          </cell>
          <cell r="I2230" t="str">
            <v>LB</v>
          </cell>
          <cell r="J2230">
            <v>3963</v>
          </cell>
        </row>
        <row r="2231">
          <cell r="A2231">
            <v>96522852</v>
          </cell>
          <cell r="B2231" t="str">
            <v>CR10-09 A-GJ-A-V-HQQV 1x208-230 60 HZ</v>
          </cell>
          <cell r="C2231" t="str">
            <v>CR010</v>
          </cell>
          <cell r="D2231" t="str">
            <v>30</v>
          </cell>
          <cell r="E2231" t="str">
            <v>5700396895116</v>
          </cell>
          <cell r="F2231">
            <v>238.09895999999998</v>
          </cell>
          <cell r="G2231" t="str">
            <v>LB</v>
          </cell>
          <cell r="H2231">
            <v>218.25737999999998</v>
          </cell>
          <cell r="I2231" t="str">
            <v>LB</v>
          </cell>
          <cell r="J2231">
            <v>7235</v>
          </cell>
        </row>
        <row r="2232">
          <cell r="A2232">
            <v>96523177</v>
          </cell>
          <cell r="B2232" t="str">
            <v>CR10-09 A-GJ-A-E-HQQE 3x230/460 60 HZ</v>
          </cell>
          <cell r="C2232" t="str">
            <v>CR010</v>
          </cell>
          <cell r="D2232" t="str">
            <v>30</v>
          </cell>
          <cell r="E2232" t="str">
            <v>5700396899510</v>
          </cell>
          <cell r="F2232">
            <v>220.46199999999999</v>
          </cell>
          <cell r="G2232" t="str">
            <v>LB</v>
          </cell>
          <cell r="H2232">
            <v>200.62042</v>
          </cell>
          <cell r="I2232" t="str">
            <v>LB</v>
          </cell>
          <cell r="J2232">
            <v>5622</v>
          </cell>
        </row>
        <row r="2233">
          <cell r="A2233">
            <v>96126738</v>
          </cell>
          <cell r="B2233" t="str">
            <v>CR10-09 A-GJ-A-E-HQQE 213/215TC 60 HZ</v>
          </cell>
          <cell r="C2233" t="str">
            <v>CR010</v>
          </cell>
          <cell r="D2233" t="str">
            <v>30</v>
          </cell>
          <cell r="E2233" t="str">
            <v>5700396969794</v>
          </cell>
          <cell r="F2233">
            <v>125.66333999999999</v>
          </cell>
          <cell r="G2233" t="str">
            <v>LB</v>
          </cell>
          <cell r="H2233">
            <v>103.61713999999999</v>
          </cell>
          <cell r="I2233" t="str">
            <v>LB</v>
          </cell>
          <cell r="J2233">
            <v>3898</v>
          </cell>
        </row>
        <row r="2234">
          <cell r="A2234">
            <v>96522834</v>
          </cell>
          <cell r="B2234" t="str">
            <v>CR10-09 A-GJ-A-E-HQQE 1x208-230 60 HZ</v>
          </cell>
          <cell r="C2234" t="str">
            <v>CR010</v>
          </cell>
          <cell r="D2234" t="str">
            <v>30</v>
          </cell>
          <cell r="E2234" t="str">
            <v>5700396894744</v>
          </cell>
          <cell r="F2234">
            <v>238.09895999999998</v>
          </cell>
          <cell r="G2234" t="str">
            <v>LB</v>
          </cell>
          <cell r="H2234">
            <v>218.25737999999998</v>
          </cell>
          <cell r="I2234" t="str">
            <v>LB</v>
          </cell>
          <cell r="J2234">
            <v>7170</v>
          </cell>
        </row>
        <row r="2235">
          <cell r="A2235">
            <v>98161321</v>
          </cell>
          <cell r="B2235" t="str">
            <v>CR10-09 A-A-A-V-HQQV 3x230/400 50 HZ</v>
          </cell>
          <cell r="C2235" t="str">
            <v>CR010</v>
          </cell>
          <cell r="D2235" t="str">
            <v>30</v>
          </cell>
          <cell r="E2235" t="str">
            <v>5710629593412</v>
          </cell>
          <cell r="F2235">
            <v>136.68643999999998</v>
          </cell>
          <cell r="G2235" t="str">
            <v>LB</v>
          </cell>
          <cell r="H2235">
            <v>127.86795999999998</v>
          </cell>
          <cell r="I2235" t="str">
            <v>LB</v>
          </cell>
          <cell r="J2235">
            <v>5021</v>
          </cell>
        </row>
        <row r="2236">
          <cell r="A2236">
            <v>98161320</v>
          </cell>
          <cell r="B2236" t="str">
            <v>CR10-09 A-A-A-E-HQQE 3x230/400 50 HZ</v>
          </cell>
          <cell r="C2236" t="str">
            <v>CR010</v>
          </cell>
          <cell r="D2236" t="str">
            <v>30</v>
          </cell>
          <cell r="E2236" t="str">
            <v>5710629593405</v>
          </cell>
          <cell r="F2236">
            <v>136.68643999999998</v>
          </cell>
          <cell r="G2236" t="str">
            <v>LB</v>
          </cell>
          <cell r="H2236">
            <v>127.86795999999998</v>
          </cell>
          <cell r="I2236" t="str">
            <v>LB</v>
          </cell>
          <cell r="J2236">
            <v>4957</v>
          </cell>
        </row>
        <row r="2237">
          <cell r="A2237">
            <v>96580366</v>
          </cell>
          <cell r="B2237" t="str">
            <v>CR10-08 K-GJ-A-E-HQQE 3x230/460 60 HZ</v>
          </cell>
          <cell r="C2237" t="str">
            <v>CR010</v>
          </cell>
          <cell r="D2237" t="str">
            <v>3L</v>
          </cell>
          <cell r="E2237" t="str">
            <v>5700831359593</v>
          </cell>
          <cell r="F2237">
            <v>218.25737999999998</v>
          </cell>
          <cell r="G2237" t="str">
            <v>LB</v>
          </cell>
          <cell r="H2237">
            <v>198.41579999999999</v>
          </cell>
          <cell r="I2237" t="str">
            <v>LB</v>
          </cell>
          <cell r="J2237">
            <v>5705</v>
          </cell>
        </row>
        <row r="2238">
          <cell r="A2238">
            <v>98161345</v>
          </cell>
          <cell r="B2238" t="str">
            <v>CR10-08 A-GJN-A-V-HQQV 3x230/400 50 HZ</v>
          </cell>
          <cell r="C2238" t="str">
            <v>CR010</v>
          </cell>
          <cell r="D2238" t="str">
            <v>30</v>
          </cell>
          <cell r="E2238" t="str">
            <v>5710629593658</v>
          </cell>
          <cell r="F2238">
            <v>187.39269999999999</v>
          </cell>
          <cell r="G2238" t="str">
            <v>LB</v>
          </cell>
          <cell r="H2238">
            <v>138.89105999999998</v>
          </cell>
          <cell r="I2238" t="str">
            <v>LB</v>
          </cell>
          <cell r="J2238">
            <v>4735</v>
          </cell>
        </row>
        <row r="2239">
          <cell r="A2239">
            <v>98161344</v>
          </cell>
          <cell r="B2239" t="str">
            <v>CR10-08 A-GJN-A-E-HQQE 3x230/400 50 HZ</v>
          </cell>
          <cell r="C2239" t="str">
            <v>CR010</v>
          </cell>
          <cell r="D2239" t="str">
            <v>30</v>
          </cell>
          <cell r="E2239" t="str">
            <v>5710629593641</v>
          </cell>
          <cell r="F2239">
            <v>187.39269999999999</v>
          </cell>
          <cell r="G2239" t="str">
            <v>LB</v>
          </cell>
          <cell r="H2239">
            <v>138.89105999999998</v>
          </cell>
          <cell r="I2239" t="str">
            <v>LB</v>
          </cell>
          <cell r="J2239">
            <v>4671</v>
          </cell>
        </row>
        <row r="2240">
          <cell r="A2240">
            <v>96523188</v>
          </cell>
          <cell r="B2240" t="str">
            <v>CR10-08 A-GJ-A-V-HQQV 3x230/460 60 HZ</v>
          </cell>
          <cell r="C2240" t="str">
            <v>CR010</v>
          </cell>
          <cell r="D2240" t="str">
            <v>30</v>
          </cell>
          <cell r="E2240" t="str">
            <v>5700396899732</v>
          </cell>
          <cell r="F2240">
            <v>218.25737999999998</v>
          </cell>
          <cell r="G2240" t="str">
            <v>LB</v>
          </cell>
          <cell r="H2240">
            <v>198.41579999999999</v>
          </cell>
          <cell r="I2240" t="str">
            <v>LB</v>
          </cell>
          <cell r="J2240">
            <v>5287</v>
          </cell>
        </row>
        <row r="2241">
          <cell r="A2241">
            <v>96126757</v>
          </cell>
          <cell r="B2241" t="str">
            <v>CR10-08 A-GJ-A-V-HQQV 213/215TC 60 HZ</v>
          </cell>
          <cell r="C2241" t="str">
            <v>CR010</v>
          </cell>
          <cell r="D2241" t="str">
            <v>30</v>
          </cell>
          <cell r="E2241" t="str">
            <v>5700396998664</v>
          </cell>
          <cell r="F2241">
            <v>123.45871999999999</v>
          </cell>
          <cell r="G2241" t="str">
            <v>LB</v>
          </cell>
          <cell r="H2241">
            <v>101.41251999999999</v>
          </cell>
          <cell r="I2241" t="str">
            <v>LB</v>
          </cell>
          <cell r="J2241">
            <v>3563</v>
          </cell>
        </row>
        <row r="2242">
          <cell r="A2242">
            <v>96522851</v>
          </cell>
          <cell r="B2242" t="str">
            <v>CR10-08 A-GJ-A-V-HQQV 1x208-230 60 HZ</v>
          </cell>
          <cell r="C2242" t="str">
            <v>CR010</v>
          </cell>
          <cell r="D2242" t="str">
            <v>30</v>
          </cell>
          <cell r="E2242" t="str">
            <v>5700396895093</v>
          </cell>
          <cell r="F2242">
            <v>235.89433999999997</v>
          </cell>
          <cell r="G2242" t="str">
            <v>LB</v>
          </cell>
          <cell r="H2242">
            <v>216.05275999999998</v>
          </cell>
          <cell r="I2242" t="str">
            <v>LB</v>
          </cell>
          <cell r="J2242">
            <v>6835</v>
          </cell>
        </row>
        <row r="2243">
          <cell r="A2243">
            <v>96523176</v>
          </cell>
          <cell r="B2243" t="str">
            <v>CR10-08 A-GJ-A-E-HQQE 3x230/460 60 HZ</v>
          </cell>
          <cell r="C2243" t="str">
            <v>CR010</v>
          </cell>
          <cell r="D2243" t="str">
            <v>30</v>
          </cell>
          <cell r="E2243" t="str">
            <v>5700396899497</v>
          </cell>
          <cell r="F2243">
            <v>218.25737999999998</v>
          </cell>
          <cell r="G2243" t="str">
            <v>LB</v>
          </cell>
          <cell r="H2243">
            <v>198.41579999999999</v>
          </cell>
          <cell r="I2243" t="str">
            <v>LB</v>
          </cell>
          <cell r="J2243">
            <v>5222</v>
          </cell>
        </row>
        <row r="2244">
          <cell r="A2244">
            <v>96126737</v>
          </cell>
          <cell r="B2244" t="str">
            <v>CR10-08 A-GJ-A-E-HQQE 213/215TC 60 HZ</v>
          </cell>
          <cell r="C2244" t="str">
            <v>CR010</v>
          </cell>
          <cell r="D2244" t="str">
            <v>30</v>
          </cell>
          <cell r="E2244" t="str">
            <v>5700396969787</v>
          </cell>
          <cell r="F2244">
            <v>123.45871999999999</v>
          </cell>
          <cell r="G2244" t="str">
            <v>LB</v>
          </cell>
          <cell r="H2244">
            <v>101.41251999999999</v>
          </cell>
          <cell r="I2244" t="str">
            <v>LB</v>
          </cell>
          <cell r="J2244">
            <v>3498</v>
          </cell>
        </row>
        <row r="2245">
          <cell r="A2245">
            <v>96522833</v>
          </cell>
          <cell r="B2245" t="str">
            <v>CR10-08 A-GJ-A-E-HQQE 1x208-230 60 HZ</v>
          </cell>
          <cell r="C2245" t="str">
            <v>CR010</v>
          </cell>
          <cell r="D2245" t="str">
            <v>30</v>
          </cell>
          <cell r="E2245" t="str">
            <v>5700396894720</v>
          </cell>
          <cell r="F2245">
            <v>235.89433999999997</v>
          </cell>
          <cell r="G2245" t="str">
            <v>LB</v>
          </cell>
          <cell r="H2245">
            <v>216.05275999999998</v>
          </cell>
          <cell r="I2245" t="str">
            <v>LB</v>
          </cell>
          <cell r="J2245">
            <v>6770</v>
          </cell>
        </row>
        <row r="2246">
          <cell r="A2246">
            <v>98161319</v>
          </cell>
          <cell r="B2246" t="str">
            <v>CR10-08 A-A-A-V-HQQV 3x230/400 50 HZ</v>
          </cell>
          <cell r="C2246" t="str">
            <v>CR010</v>
          </cell>
          <cell r="D2246" t="str">
            <v>30</v>
          </cell>
          <cell r="E2246" t="str">
            <v>5710629593399</v>
          </cell>
          <cell r="F2246">
            <v>134.48182</v>
          </cell>
          <cell r="G2246" t="str">
            <v>LB</v>
          </cell>
          <cell r="H2246">
            <v>125.66333999999999</v>
          </cell>
          <cell r="I2246" t="str">
            <v>LB</v>
          </cell>
          <cell r="J2246">
            <v>4735</v>
          </cell>
        </row>
        <row r="2247">
          <cell r="A2247">
            <v>98161318</v>
          </cell>
          <cell r="B2247" t="str">
            <v>CR10-08 A-A-A-E-HQQE 3x230/400 50 HZ</v>
          </cell>
          <cell r="C2247" t="str">
            <v>CR010</v>
          </cell>
          <cell r="D2247" t="str">
            <v>30</v>
          </cell>
          <cell r="E2247" t="str">
            <v>5710629593382</v>
          </cell>
          <cell r="F2247">
            <v>134.48182</v>
          </cell>
          <cell r="G2247" t="str">
            <v>LB</v>
          </cell>
          <cell r="H2247">
            <v>125.66333999999999</v>
          </cell>
          <cell r="I2247" t="str">
            <v>LB</v>
          </cell>
          <cell r="J2247">
            <v>4671</v>
          </cell>
        </row>
        <row r="2248">
          <cell r="A2248">
            <v>97786109</v>
          </cell>
          <cell r="B2248" t="str">
            <v>CR10-07 K-GJ-A-E-HQQE 3x230/460 60 HZ</v>
          </cell>
          <cell r="C2248" t="str">
            <v>CR010</v>
          </cell>
          <cell r="D2248" t="str">
            <v>3L</v>
          </cell>
          <cell r="E2248" t="str">
            <v>5710624678978</v>
          </cell>
          <cell r="F2248">
            <v>211.64351999999997</v>
          </cell>
          <cell r="G2248" t="str">
            <v>LB</v>
          </cell>
          <cell r="H2248">
            <v>196.21117999999998</v>
          </cell>
          <cell r="I2248" t="str">
            <v>LB</v>
          </cell>
          <cell r="J2248">
            <v>5464</v>
          </cell>
        </row>
        <row r="2249">
          <cell r="A2249">
            <v>97743224</v>
          </cell>
          <cell r="B2249" t="str">
            <v>CR10-07 B-GJ-A-V-HQQV 213/215TC 60 HZ</v>
          </cell>
          <cell r="C2249" t="str">
            <v>CR010</v>
          </cell>
          <cell r="D2249" t="str">
            <v>30</v>
          </cell>
          <cell r="E2249" t="str">
            <v>5710623582733</v>
          </cell>
          <cell r="F2249">
            <v>185.18807999999999</v>
          </cell>
          <cell r="G2249" t="str">
            <v>LB</v>
          </cell>
          <cell r="H2249">
            <v>99.207899999999995</v>
          </cell>
          <cell r="I2249" t="str">
            <v>LB</v>
          </cell>
          <cell r="J2249">
            <v>3322</v>
          </cell>
        </row>
        <row r="2250">
          <cell r="A2250">
            <v>98161343</v>
          </cell>
          <cell r="B2250" t="str">
            <v>CR10-07 A-GJN-A-V-HQQV 3x230/400 50 HZ</v>
          </cell>
          <cell r="C2250" t="str">
            <v>CR010</v>
          </cell>
          <cell r="D2250" t="str">
            <v>30</v>
          </cell>
          <cell r="E2250" t="str">
            <v>5710629593634</v>
          </cell>
          <cell r="F2250">
            <v>185.18807999999999</v>
          </cell>
          <cell r="G2250" t="str">
            <v>LB</v>
          </cell>
          <cell r="H2250">
            <v>136.68643999999998</v>
          </cell>
          <cell r="I2250" t="str">
            <v>LB</v>
          </cell>
          <cell r="J2250">
            <v>4493</v>
          </cell>
        </row>
        <row r="2251">
          <cell r="A2251">
            <v>98161342</v>
          </cell>
          <cell r="B2251" t="str">
            <v>CR10-07 A-GJN-A-E-HQQE 3x230/400 50 HZ</v>
          </cell>
          <cell r="C2251" t="str">
            <v>CR010</v>
          </cell>
          <cell r="D2251" t="str">
            <v>30</v>
          </cell>
          <cell r="E2251" t="str">
            <v>5710629593627</v>
          </cell>
          <cell r="F2251">
            <v>185.18807999999999</v>
          </cell>
          <cell r="G2251" t="str">
            <v>LB</v>
          </cell>
          <cell r="H2251">
            <v>136.68643999999998</v>
          </cell>
          <cell r="I2251" t="str">
            <v>LB</v>
          </cell>
          <cell r="J2251">
            <v>4429</v>
          </cell>
        </row>
        <row r="2252">
          <cell r="A2252">
            <v>97743225</v>
          </cell>
          <cell r="B2252" t="str">
            <v>CR10-07 A-GJ-A-V-HQQV 3x230/460 60 HZ</v>
          </cell>
          <cell r="C2252" t="str">
            <v>CR010</v>
          </cell>
          <cell r="D2252" t="str">
            <v>30</v>
          </cell>
          <cell r="E2252" t="str">
            <v>5710623582764</v>
          </cell>
          <cell r="F2252">
            <v>211.64351999999997</v>
          </cell>
          <cell r="G2252" t="str">
            <v>LB</v>
          </cell>
          <cell r="H2252">
            <v>196.21117999999998</v>
          </cell>
          <cell r="I2252" t="str">
            <v>LB</v>
          </cell>
          <cell r="J2252">
            <v>5046</v>
          </cell>
        </row>
        <row r="2253">
          <cell r="A2253">
            <v>97766511</v>
          </cell>
          <cell r="B2253" t="str">
            <v>CR10-07 A-GJ-A-V-HQQV 1x208-230 60 HZ</v>
          </cell>
          <cell r="C2253" t="str">
            <v>CR010</v>
          </cell>
          <cell r="D2253" t="str">
            <v>30</v>
          </cell>
          <cell r="E2253" t="str">
            <v>5710624014301</v>
          </cell>
          <cell r="F2253">
            <v>231.48509999999999</v>
          </cell>
          <cell r="G2253" t="str">
            <v>LB</v>
          </cell>
          <cell r="H2253">
            <v>213.84813999999997</v>
          </cell>
          <cell r="I2253" t="str">
            <v>LB</v>
          </cell>
          <cell r="J2253">
            <v>6594</v>
          </cell>
        </row>
        <row r="2254">
          <cell r="A2254">
            <v>96640817</v>
          </cell>
          <cell r="B2254" t="str">
            <v>CR10-07 A-GJ-A-E-HQQE 3x230/460 60 HZ</v>
          </cell>
          <cell r="C2254" t="str">
            <v>CR010</v>
          </cell>
          <cell r="D2254" t="str">
            <v>30</v>
          </cell>
          <cell r="E2254" t="str">
            <v>5700835740465</v>
          </cell>
          <cell r="F2254">
            <v>211.64351999999997</v>
          </cell>
          <cell r="G2254" t="str">
            <v>LB</v>
          </cell>
          <cell r="H2254">
            <v>196.21117999999998</v>
          </cell>
          <cell r="I2254" t="str">
            <v>LB</v>
          </cell>
          <cell r="J2254">
            <v>4981</v>
          </cell>
        </row>
        <row r="2255">
          <cell r="A2255">
            <v>97766510</v>
          </cell>
          <cell r="B2255" t="str">
            <v>CR10-07 A-GJ-A-E-HQQE 1x208-230 60 HZ</v>
          </cell>
          <cell r="C2255" t="str">
            <v>CR010</v>
          </cell>
          <cell r="D2255" t="str">
            <v>30</v>
          </cell>
          <cell r="E2255" t="str">
            <v>5710624014271</v>
          </cell>
          <cell r="F2255">
            <v>231.48509999999999</v>
          </cell>
          <cell r="G2255" t="str">
            <v>LB</v>
          </cell>
          <cell r="H2255">
            <v>213.84813999999997</v>
          </cell>
          <cell r="I2255" t="str">
            <v>LB</v>
          </cell>
          <cell r="J2255">
            <v>6529</v>
          </cell>
        </row>
        <row r="2256">
          <cell r="A2256">
            <v>96801331</v>
          </cell>
          <cell r="B2256" t="str">
            <v>CR10-07 A-FGJ-A-E-HQQE 213/215TC 60 HZ</v>
          </cell>
          <cell r="C2256" t="str">
            <v>CR010</v>
          </cell>
          <cell r="D2256" t="str">
            <v>30</v>
          </cell>
          <cell r="E2256" t="str">
            <v>5700310753188</v>
          </cell>
          <cell r="F2256">
            <v>116.84485999999998</v>
          </cell>
          <cell r="G2256" t="str">
            <v>LB</v>
          </cell>
          <cell r="H2256">
            <v>99.207899999999995</v>
          </cell>
          <cell r="I2256" t="str">
            <v>LB</v>
          </cell>
          <cell r="J2256">
            <v>3257</v>
          </cell>
        </row>
        <row r="2257">
          <cell r="A2257">
            <v>98161317</v>
          </cell>
          <cell r="B2257" t="str">
            <v>CR10-07 A-A-A-V-HQQV 3x230/400 50 HZ</v>
          </cell>
          <cell r="C2257" t="str">
            <v>CR010</v>
          </cell>
          <cell r="D2257" t="str">
            <v>30</v>
          </cell>
          <cell r="E2257" t="str">
            <v>5710629593375</v>
          </cell>
          <cell r="F2257">
            <v>132.27719999999999</v>
          </cell>
          <cell r="G2257" t="str">
            <v>LB</v>
          </cell>
          <cell r="H2257">
            <v>123.45871999999999</v>
          </cell>
          <cell r="I2257" t="str">
            <v>LB</v>
          </cell>
          <cell r="J2257">
            <v>4493</v>
          </cell>
        </row>
        <row r="2258">
          <cell r="A2258">
            <v>98161316</v>
          </cell>
          <cell r="B2258" t="str">
            <v>CR10-07 A-A-A-E-HQQE 3x230/400 50 HZ</v>
          </cell>
          <cell r="C2258" t="str">
            <v>CR010</v>
          </cell>
          <cell r="D2258" t="str">
            <v>30</v>
          </cell>
          <cell r="E2258" t="str">
            <v>5710629593368</v>
          </cell>
          <cell r="F2258">
            <v>132.27719999999999</v>
          </cell>
          <cell r="G2258" t="str">
            <v>LB</v>
          </cell>
          <cell r="H2258">
            <v>123.45871999999999</v>
          </cell>
          <cell r="I2258" t="str">
            <v>LB</v>
          </cell>
          <cell r="J2258">
            <v>4429</v>
          </cell>
        </row>
        <row r="2259">
          <cell r="A2259">
            <v>97786108</v>
          </cell>
          <cell r="B2259" t="str">
            <v>CR10-06 K-GJ-A-E-HQQE 3x230/460 60 HZ</v>
          </cell>
          <cell r="C2259" t="str">
            <v>CR010</v>
          </cell>
          <cell r="D2259" t="str">
            <v>3L</v>
          </cell>
          <cell r="E2259" t="str">
            <v>5710624678947</v>
          </cell>
          <cell r="F2259">
            <v>198.41579999999999</v>
          </cell>
          <cell r="G2259" t="str">
            <v>LB</v>
          </cell>
          <cell r="H2259">
            <v>182.98345999999998</v>
          </cell>
          <cell r="I2259" t="str">
            <v>LB</v>
          </cell>
          <cell r="J2259">
            <v>4859</v>
          </cell>
        </row>
        <row r="2260">
          <cell r="A2260">
            <v>98161341</v>
          </cell>
          <cell r="B2260" t="str">
            <v>CR10-06 A-GJN-A-V-HQQV 3x230/400 50 HZ</v>
          </cell>
          <cell r="C2260" t="str">
            <v>CR010</v>
          </cell>
          <cell r="D2260" t="str">
            <v>30</v>
          </cell>
          <cell r="E2260" t="str">
            <v>5710629593610</v>
          </cell>
          <cell r="F2260">
            <v>174.16497999999999</v>
          </cell>
          <cell r="G2260" t="str">
            <v>LB</v>
          </cell>
          <cell r="H2260">
            <v>125.66333999999999</v>
          </cell>
          <cell r="I2260" t="str">
            <v>LB</v>
          </cell>
          <cell r="J2260">
            <v>4086</v>
          </cell>
        </row>
        <row r="2261">
          <cell r="A2261">
            <v>98161340</v>
          </cell>
          <cell r="B2261" t="str">
            <v>CR10-06 A-GJN-A-E-HQQE 3x230/400 50 HZ</v>
          </cell>
          <cell r="C2261" t="str">
            <v>CR010</v>
          </cell>
          <cell r="D2261" t="str">
            <v>30</v>
          </cell>
          <cell r="E2261" t="str">
            <v>5710629593603</v>
          </cell>
          <cell r="F2261">
            <v>174.16497999999999</v>
          </cell>
          <cell r="G2261" t="str">
            <v>LB</v>
          </cell>
          <cell r="H2261">
            <v>125.66333999999999</v>
          </cell>
          <cell r="I2261" t="str">
            <v>LB</v>
          </cell>
          <cell r="J2261">
            <v>4022</v>
          </cell>
        </row>
        <row r="2262">
          <cell r="A2262">
            <v>96523186</v>
          </cell>
          <cell r="B2262" t="str">
            <v>CR10-06 A-GJ-A-V-HQQV 3x230/460 60 HZ</v>
          </cell>
          <cell r="C2262" t="str">
            <v>CR010</v>
          </cell>
          <cell r="D2262" t="str">
            <v>30</v>
          </cell>
          <cell r="E2262" t="str">
            <v>5700396899695</v>
          </cell>
          <cell r="F2262">
            <v>198.41579999999999</v>
          </cell>
          <cell r="G2262" t="str">
            <v>LB</v>
          </cell>
          <cell r="H2262">
            <v>182.98345999999998</v>
          </cell>
          <cell r="I2262" t="str">
            <v>LB</v>
          </cell>
          <cell r="J2262">
            <v>4441</v>
          </cell>
        </row>
        <row r="2263">
          <cell r="A2263">
            <v>96522849</v>
          </cell>
          <cell r="B2263" t="str">
            <v>CR10-06 A-GJ-A-V-HQQV 1x230 60 HZ</v>
          </cell>
          <cell r="C2263" t="str">
            <v>CR010</v>
          </cell>
          <cell r="D2263" t="str">
            <v>30</v>
          </cell>
          <cell r="E2263" t="str">
            <v>5700396895055</v>
          </cell>
          <cell r="F2263">
            <v>211.64351999999997</v>
          </cell>
          <cell r="G2263" t="str">
            <v>LB</v>
          </cell>
          <cell r="H2263">
            <v>196.21117999999998</v>
          </cell>
          <cell r="I2263" t="str">
            <v>LB</v>
          </cell>
          <cell r="J2263">
            <v>5292</v>
          </cell>
        </row>
        <row r="2264">
          <cell r="A2264">
            <v>96126755</v>
          </cell>
          <cell r="B2264" t="str">
            <v>CR10-06 A-GJ-A-V-HQQV 182/184TC 60 HZ</v>
          </cell>
          <cell r="C2264" t="str">
            <v>CR010</v>
          </cell>
          <cell r="D2264" t="str">
            <v>30</v>
          </cell>
          <cell r="E2264" t="str">
            <v>5700396975368</v>
          </cell>
          <cell r="F2264">
            <v>110.23099999999999</v>
          </cell>
          <cell r="G2264" t="str">
            <v>LB</v>
          </cell>
          <cell r="H2264">
            <v>94.798659999999998</v>
          </cell>
          <cell r="I2264" t="str">
            <v>LB</v>
          </cell>
          <cell r="J2264">
            <v>3102</v>
          </cell>
        </row>
        <row r="2265">
          <cell r="A2265">
            <v>96523174</v>
          </cell>
          <cell r="B2265" t="str">
            <v>CR10-06 A-GJ-A-E-HQQE 3x230/460 60 HZ</v>
          </cell>
          <cell r="C2265" t="str">
            <v>CR010</v>
          </cell>
          <cell r="D2265" t="str">
            <v>30</v>
          </cell>
          <cell r="E2265" t="str">
            <v>5700396899459</v>
          </cell>
          <cell r="F2265">
            <v>198.41579999999999</v>
          </cell>
          <cell r="G2265" t="str">
            <v>LB</v>
          </cell>
          <cell r="H2265">
            <v>182.98345999999998</v>
          </cell>
          <cell r="I2265" t="str">
            <v>LB</v>
          </cell>
          <cell r="J2265">
            <v>4376</v>
          </cell>
        </row>
        <row r="2266">
          <cell r="A2266">
            <v>96522831</v>
          </cell>
          <cell r="B2266" t="str">
            <v>CR10-06 A-GJ-A-E-HQQE 1x230 60 HZ</v>
          </cell>
          <cell r="C2266" t="str">
            <v>CR010</v>
          </cell>
          <cell r="D2266" t="str">
            <v>30</v>
          </cell>
          <cell r="E2266" t="str">
            <v>5700396894683</v>
          </cell>
          <cell r="F2266">
            <v>211.64351999999997</v>
          </cell>
          <cell r="G2266" t="str">
            <v>LB</v>
          </cell>
          <cell r="H2266">
            <v>196.21117999999998</v>
          </cell>
          <cell r="I2266" t="str">
            <v>LB</v>
          </cell>
          <cell r="J2266">
            <v>5227</v>
          </cell>
        </row>
        <row r="2267">
          <cell r="A2267">
            <v>96126735</v>
          </cell>
          <cell r="B2267" t="str">
            <v>CR10-06 A-GJ-A-E-HQQE 182/184TC 60 HZ</v>
          </cell>
          <cell r="C2267" t="str">
            <v>CR010</v>
          </cell>
          <cell r="D2267" t="str">
            <v>30</v>
          </cell>
          <cell r="E2267" t="str">
            <v>5700396969763</v>
          </cell>
          <cell r="F2267">
            <v>110.23099999999999</v>
          </cell>
          <cell r="G2267" t="str">
            <v>LB</v>
          </cell>
          <cell r="H2267">
            <v>94.798659999999998</v>
          </cell>
          <cell r="I2267" t="str">
            <v>LB</v>
          </cell>
          <cell r="J2267">
            <v>3037</v>
          </cell>
        </row>
        <row r="2268">
          <cell r="A2268">
            <v>96523184</v>
          </cell>
          <cell r="B2268" t="str">
            <v>CR10-06 A-BN-A-V-HQQV 3x230/460 60 HZ</v>
          </cell>
          <cell r="C2268" t="str">
            <v>CR010</v>
          </cell>
          <cell r="D2268" t="str">
            <v>30</v>
          </cell>
          <cell r="E2268" t="str">
            <v>5700396899657</v>
          </cell>
          <cell r="F2268">
            <v>196.21117999999998</v>
          </cell>
          <cell r="G2268" t="str">
            <v>LB</v>
          </cell>
          <cell r="H2268">
            <v>180.77883999999997</v>
          </cell>
          <cell r="I2268" t="str">
            <v>LB</v>
          </cell>
          <cell r="J2268">
            <v>4441</v>
          </cell>
        </row>
        <row r="2269">
          <cell r="A2269">
            <v>96522843</v>
          </cell>
          <cell r="B2269" t="str">
            <v>CR10-06 A-BN-A-V-HQQV 1x230 60 HZ</v>
          </cell>
          <cell r="C2269" t="str">
            <v>CR010</v>
          </cell>
          <cell r="D2269" t="str">
            <v>30</v>
          </cell>
          <cell r="E2269" t="str">
            <v>5700396894928</v>
          </cell>
          <cell r="F2269">
            <v>209.43889999999999</v>
          </cell>
          <cell r="G2269" t="str">
            <v>LB</v>
          </cell>
          <cell r="H2269">
            <v>194.00655999999998</v>
          </cell>
          <cell r="I2269" t="str">
            <v>LB</v>
          </cell>
          <cell r="J2269">
            <v>5292</v>
          </cell>
        </row>
        <row r="2270">
          <cell r="A2270">
            <v>96126749</v>
          </cell>
          <cell r="B2270" t="str">
            <v>CR10-06 A-BN-A-V-HQQV 182/184TC 60 HZ</v>
          </cell>
          <cell r="C2270" t="str">
            <v>CR010</v>
          </cell>
          <cell r="D2270" t="str">
            <v>30</v>
          </cell>
          <cell r="E2270" t="str">
            <v>5700396970301</v>
          </cell>
          <cell r="F2270">
            <v>108.02637999999999</v>
          </cell>
          <cell r="G2270" t="str">
            <v>LB</v>
          </cell>
          <cell r="H2270">
            <v>92.594039999999993</v>
          </cell>
          <cell r="I2270" t="str">
            <v>LB</v>
          </cell>
          <cell r="J2270">
            <v>3102</v>
          </cell>
        </row>
        <row r="2271">
          <cell r="A2271">
            <v>96523172</v>
          </cell>
          <cell r="B2271" t="str">
            <v>CR10-06 A-BN-A-E-HQQE 3x230/460 60 HZ</v>
          </cell>
          <cell r="C2271" t="str">
            <v>CR010</v>
          </cell>
          <cell r="D2271" t="str">
            <v>30</v>
          </cell>
          <cell r="E2271" t="str">
            <v>5700396899411</v>
          </cell>
          <cell r="F2271">
            <v>196.21117999999998</v>
          </cell>
          <cell r="G2271" t="str">
            <v>LB</v>
          </cell>
          <cell r="H2271">
            <v>180.77883999999997</v>
          </cell>
          <cell r="I2271" t="str">
            <v>LB</v>
          </cell>
          <cell r="J2271">
            <v>4376</v>
          </cell>
        </row>
        <row r="2272">
          <cell r="A2272">
            <v>96522825</v>
          </cell>
          <cell r="B2272" t="str">
            <v>CR10-06 A-BN-A-E-HQQE 1x230 60 HZ</v>
          </cell>
          <cell r="C2272" t="str">
            <v>CR010</v>
          </cell>
          <cell r="D2272" t="str">
            <v>30</v>
          </cell>
          <cell r="E2272" t="str">
            <v>5700396894560</v>
          </cell>
          <cell r="F2272">
            <v>209.43889999999999</v>
          </cell>
          <cell r="G2272" t="str">
            <v>LB</v>
          </cell>
          <cell r="H2272">
            <v>194.00655999999998</v>
          </cell>
          <cell r="I2272" t="str">
            <v>LB</v>
          </cell>
          <cell r="J2272">
            <v>5227</v>
          </cell>
        </row>
        <row r="2273">
          <cell r="A2273">
            <v>96126729</v>
          </cell>
          <cell r="B2273" t="str">
            <v>CR10-06 A-BN-A-E-HQQE 182/184TC 60 HZ</v>
          </cell>
          <cell r="C2273" t="str">
            <v>CR010</v>
          </cell>
          <cell r="D2273" t="str">
            <v>30</v>
          </cell>
          <cell r="E2273" t="str">
            <v>5700396969497</v>
          </cell>
          <cell r="F2273">
            <v>108.02637999999999</v>
          </cell>
          <cell r="G2273" t="str">
            <v>LB</v>
          </cell>
          <cell r="H2273">
            <v>92.594039999999993</v>
          </cell>
          <cell r="I2273" t="str">
            <v>LB</v>
          </cell>
          <cell r="J2273">
            <v>3037</v>
          </cell>
        </row>
        <row r="2274">
          <cell r="A2274">
            <v>98161315</v>
          </cell>
          <cell r="B2274" t="str">
            <v>CR10-06 A-A-A-V-HQQV 3x230/400 50 HZ</v>
          </cell>
          <cell r="C2274" t="str">
            <v>CR010</v>
          </cell>
          <cell r="D2274" t="str">
            <v>30</v>
          </cell>
          <cell r="E2274" t="str">
            <v>5710629593351</v>
          </cell>
          <cell r="F2274">
            <v>121.25409999999999</v>
          </cell>
          <cell r="G2274" t="str">
            <v>LB</v>
          </cell>
          <cell r="H2274">
            <v>112.43561999999999</v>
          </cell>
          <cell r="I2274" t="str">
            <v>LB</v>
          </cell>
          <cell r="J2274">
            <v>4086</v>
          </cell>
        </row>
        <row r="2275">
          <cell r="A2275">
            <v>98161314</v>
          </cell>
          <cell r="B2275" t="str">
            <v>CR10-06 A-A-A-E-HQQE 3x230/400 50 HZ</v>
          </cell>
          <cell r="C2275" t="str">
            <v>CR010</v>
          </cell>
          <cell r="D2275" t="str">
            <v>30</v>
          </cell>
          <cell r="E2275" t="str">
            <v>5710629593344</v>
          </cell>
          <cell r="F2275">
            <v>121.25409999999999</v>
          </cell>
          <cell r="G2275" t="str">
            <v>LB</v>
          </cell>
          <cell r="H2275">
            <v>112.43561999999999</v>
          </cell>
          <cell r="I2275" t="str">
            <v>LB</v>
          </cell>
          <cell r="J2275">
            <v>4022</v>
          </cell>
        </row>
        <row r="2276">
          <cell r="A2276">
            <v>97786107</v>
          </cell>
          <cell r="B2276" t="str">
            <v>CR10-05 K-GJ-A-E-HQQE 3x230/460 60 HZ</v>
          </cell>
          <cell r="C2276" t="str">
            <v>CR010</v>
          </cell>
          <cell r="D2276" t="str">
            <v>3L</v>
          </cell>
          <cell r="E2276" t="str">
            <v>5710624678916</v>
          </cell>
          <cell r="F2276">
            <v>196.21117999999998</v>
          </cell>
          <cell r="G2276" t="str">
            <v>LB</v>
          </cell>
          <cell r="H2276">
            <v>180.77883999999997</v>
          </cell>
          <cell r="I2276" t="str">
            <v>LB</v>
          </cell>
          <cell r="J2276">
            <v>4606</v>
          </cell>
        </row>
        <row r="2277">
          <cell r="A2277">
            <v>98161339</v>
          </cell>
          <cell r="B2277" t="str">
            <v>CR10-05 A-GJN-A-V-HQQV 3x230/400 50 HZ</v>
          </cell>
          <cell r="C2277" t="str">
            <v>CR010</v>
          </cell>
          <cell r="D2277" t="str">
            <v>30</v>
          </cell>
          <cell r="E2277" t="str">
            <v>5710629593597</v>
          </cell>
          <cell r="F2277">
            <v>171.96035999999998</v>
          </cell>
          <cell r="G2277" t="str">
            <v>LB</v>
          </cell>
          <cell r="H2277">
            <v>123.45871999999999</v>
          </cell>
          <cell r="I2277" t="str">
            <v>LB</v>
          </cell>
          <cell r="J2277">
            <v>3833</v>
          </cell>
        </row>
        <row r="2278">
          <cell r="A2278">
            <v>98161338</v>
          </cell>
          <cell r="B2278" t="str">
            <v>CR10-05 A-GJN-A-E-HQQE 3x230/400 50 HZ</v>
          </cell>
          <cell r="C2278" t="str">
            <v>CR010</v>
          </cell>
          <cell r="D2278" t="str">
            <v>30</v>
          </cell>
          <cell r="E2278" t="str">
            <v>5710629593580</v>
          </cell>
          <cell r="F2278">
            <v>171.96035999999998</v>
          </cell>
          <cell r="G2278" t="str">
            <v>LB</v>
          </cell>
          <cell r="H2278">
            <v>123.45871999999999</v>
          </cell>
          <cell r="I2278" t="str">
            <v>LB</v>
          </cell>
          <cell r="J2278">
            <v>3769</v>
          </cell>
        </row>
        <row r="2279">
          <cell r="A2279">
            <v>96523185</v>
          </cell>
          <cell r="B2279" t="str">
            <v>CR10-05 A-GJ-A-V-HQQV 3x230/460 60 HZ</v>
          </cell>
          <cell r="C2279" t="str">
            <v>CR010</v>
          </cell>
          <cell r="D2279" t="str">
            <v>30</v>
          </cell>
          <cell r="E2279" t="str">
            <v>5700396899671</v>
          </cell>
          <cell r="F2279">
            <v>196.21117999999998</v>
          </cell>
          <cell r="G2279" t="str">
            <v>LB</v>
          </cell>
          <cell r="H2279">
            <v>180.77883999999997</v>
          </cell>
          <cell r="I2279" t="str">
            <v>LB</v>
          </cell>
          <cell r="J2279">
            <v>4188</v>
          </cell>
        </row>
        <row r="2280">
          <cell r="A2280">
            <v>96522848</v>
          </cell>
          <cell r="B2280" t="str">
            <v>CR10-05 A-GJ-A-V-HQQV 1x230 60 HZ</v>
          </cell>
          <cell r="C2280" t="str">
            <v>CR010</v>
          </cell>
          <cell r="D2280" t="str">
            <v>30</v>
          </cell>
          <cell r="E2280" t="str">
            <v>5700396895024</v>
          </cell>
          <cell r="F2280">
            <v>209.43889999999999</v>
          </cell>
          <cell r="G2280" t="str">
            <v>LB</v>
          </cell>
          <cell r="H2280">
            <v>194.00655999999998</v>
          </cell>
          <cell r="I2280" t="str">
            <v>LB</v>
          </cell>
          <cell r="J2280">
            <v>5039</v>
          </cell>
        </row>
        <row r="2281">
          <cell r="A2281">
            <v>96126754</v>
          </cell>
          <cell r="B2281" t="str">
            <v>CR10-05 A-GJ-A-V-HQQV 182/184TC 60 HZ</v>
          </cell>
          <cell r="C2281" t="str">
            <v>CR010</v>
          </cell>
          <cell r="D2281" t="str">
            <v>30</v>
          </cell>
          <cell r="E2281" t="str">
            <v>5700396975351</v>
          </cell>
          <cell r="F2281">
            <v>108.02637999999999</v>
          </cell>
          <cell r="G2281" t="str">
            <v>LB</v>
          </cell>
          <cell r="H2281">
            <v>92.594039999999993</v>
          </cell>
          <cell r="I2281" t="str">
            <v>LB</v>
          </cell>
          <cell r="J2281">
            <v>2849</v>
          </cell>
        </row>
        <row r="2282">
          <cell r="A2282">
            <v>96523173</v>
          </cell>
          <cell r="B2282" t="str">
            <v>CR10-05 A-GJ-A-E-HQQE 3x230/460 60 HZ</v>
          </cell>
          <cell r="C2282" t="str">
            <v>CR010</v>
          </cell>
          <cell r="D2282" t="str">
            <v>30</v>
          </cell>
          <cell r="E2282" t="str">
            <v>5700396899435</v>
          </cell>
          <cell r="F2282">
            <v>196.21117999999998</v>
          </cell>
          <cell r="G2282" t="str">
            <v>LB</v>
          </cell>
          <cell r="H2282">
            <v>180.77883999999997</v>
          </cell>
          <cell r="I2282" t="str">
            <v>LB</v>
          </cell>
          <cell r="J2282">
            <v>4123</v>
          </cell>
        </row>
        <row r="2283">
          <cell r="A2283">
            <v>96522830</v>
          </cell>
          <cell r="B2283" t="str">
            <v>CR10-05 A-GJ-A-E-HQQE 1x230 60 HZ</v>
          </cell>
          <cell r="C2283" t="str">
            <v>CR010</v>
          </cell>
          <cell r="D2283" t="str">
            <v>30</v>
          </cell>
          <cell r="E2283" t="str">
            <v>5700396894669</v>
          </cell>
          <cell r="F2283">
            <v>209.43889999999999</v>
          </cell>
          <cell r="G2283" t="str">
            <v>LB</v>
          </cell>
          <cell r="H2283">
            <v>194.00655999999998</v>
          </cell>
          <cell r="I2283" t="str">
            <v>LB</v>
          </cell>
          <cell r="J2283">
            <v>4974</v>
          </cell>
        </row>
        <row r="2284">
          <cell r="A2284">
            <v>96126734</v>
          </cell>
          <cell r="B2284" t="str">
            <v>CR10-05 A-GJ-A-E-HQQE 182/184TC 60 HZ</v>
          </cell>
          <cell r="C2284" t="str">
            <v>CR010</v>
          </cell>
          <cell r="D2284" t="str">
            <v>30</v>
          </cell>
          <cell r="E2284" t="str">
            <v>5700396999364</v>
          </cell>
          <cell r="F2284">
            <v>108.02637999999999</v>
          </cell>
          <cell r="G2284" t="str">
            <v>LB</v>
          </cell>
          <cell r="H2284">
            <v>92.594039999999993</v>
          </cell>
          <cell r="I2284" t="str">
            <v>LB</v>
          </cell>
          <cell r="J2284">
            <v>2784</v>
          </cell>
        </row>
        <row r="2285">
          <cell r="A2285">
            <v>96523183</v>
          </cell>
          <cell r="B2285" t="str">
            <v>CR10-05 A-BN-A-V-HQQV 3x230/460 60 HZ</v>
          </cell>
          <cell r="C2285" t="str">
            <v>CR010</v>
          </cell>
          <cell r="D2285" t="str">
            <v>30</v>
          </cell>
          <cell r="E2285" t="str">
            <v>5700396899633</v>
          </cell>
          <cell r="F2285">
            <v>194.00655999999998</v>
          </cell>
          <cell r="G2285" t="str">
            <v>LB</v>
          </cell>
          <cell r="H2285">
            <v>178.57422</v>
          </cell>
          <cell r="I2285" t="str">
            <v>LB</v>
          </cell>
          <cell r="J2285">
            <v>4188</v>
          </cell>
        </row>
        <row r="2286">
          <cell r="A2286">
            <v>96522842</v>
          </cell>
          <cell r="B2286" t="str">
            <v>CR10-05 A-BN-A-V-HQQV 1x230 60 HZ</v>
          </cell>
          <cell r="C2286" t="str">
            <v>CR010</v>
          </cell>
          <cell r="D2286" t="str">
            <v>30</v>
          </cell>
          <cell r="E2286" t="str">
            <v>5700396894904</v>
          </cell>
          <cell r="F2286">
            <v>207.23427999999998</v>
          </cell>
          <cell r="G2286" t="str">
            <v>LB</v>
          </cell>
          <cell r="H2286">
            <v>191.80193999999997</v>
          </cell>
          <cell r="I2286" t="str">
            <v>LB</v>
          </cell>
          <cell r="J2286">
            <v>5039</v>
          </cell>
        </row>
        <row r="2287">
          <cell r="A2287">
            <v>96126748</v>
          </cell>
          <cell r="B2287" t="str">
            <v>CR10-05 A-BN-A-V-HQQV 182/184TC 60 HZ</v>
          </cell>
          <cell r="C2287" t="str">
            <v>CR010</v>
          </cell>
          <cell r="D2287" t="str">
            <v>30</v>
          </cell>
          <cell r="E2287" t="str">
            <v>5700396970295</v>
          </cell>
          <cell r="F2287">
            <v>105.82175999999998</v>
          </cell>
          <cell r="G2287" t="str">
            <v>LB</v>
          </cell>
          <cell r="H2287">
            <v>90.389419999999987</v>
          </cell>
          <cell r="I2287" t="str">
            <v>LB</v>
          </cell>
          <cell r="J2287">
            <v>2849</v>
          </cell>
        </row>
        <row r="2288">
          <cell r="A2288">
            <v>96523171</v>
          </cell>
          <cell r="B2288" t="str">
            <v>CR10-05 A-BN-A-E-HQQE 3x230/460 60 HZ</v>
          </cell>
          <cell r="C2288" t="str">
            <v>CR010</v>
          </cell>
          <cell r="D2288" t="str">
            <v>30</v>
          </cell>
          <cell r="E2288" t="str">
            <v>5700396899398</v>
          </cell>
          <cell r="F2288">
            <v>194.00655999999998</v>
          </cell>
          <cell r="G2288" t="str">
            <v>LB</v>
          </cell>
          <cell r="H2288">
            <v>178.57422</v>
          </cell>
          <cell r="I2288" t="str">
            <v>LB</v>
          </cell>
          <cell r="J2288">
            <v>4123</v>
          </cell>
        </row>
        <row r="2289">
          <cell r="A2289">
            <v>96522824</v>
          </cell>
          <cell r="B2289" t="str">
            <v>CR10-05 A-BN-A-E-HQQE 1x230 60 HZ</v>
          </cell>
          <cell r="C2289" t="str">
            <v>CR010</v>
          </cell>
          <cell r="D2289" t="str">
            <v>3L</v>
          </cell>
          <cell r="E2289" t="str">
            <v>5700396894546</v>
          </cell>
          <cell r="F2289">
            <v>207.23427999999998</v>
          </cell>
          <cell r="G2289" t="str">
            <v>LB</v>
          </cell>
          <cell r="H2289">
            <v>191.80193999999997</v>
          </cell>
          <cell r="I2289" t="str">
            <v>LB</v>
          </cell>
          <cell r="J2289">
            <v>4974</v>
          </cell>
        </row>
        <row r="2290">
          <cell r="A2290">
            <v>96126728</v>
          </cell>
          <cell r="B2290" t="str">
            <v>CR10-05 A-BN-A-E-HQQE 182/184TC 60 HZ</v>
          </cell>
          <cell r="C2290" t="str">
            <v>CR010</v>
          </cell>
          <cell r="D2290" t="str">
            <v>3L</v>
          </cell>
          <cell r="E2290" t="str">
            <v>5700396969473</v>
          </cell>
          <cell r="F2290">
            <v>105.82175999999998</v>
          </cell>
          <cell r="G2290" t="str">
            <v>LB</v>
          </cell>
          <cell r="H2290">
            <v>90.389419999999987</v>
          </cell>
          <cell r="I2290" t="str">
            <v>LB</v>
          </cell>
          <cell r="J2290">
            <v>2784</v>
          </cell>
        </row>
        <row r="2291">
          <cell r="A2291">
            <v>98161313</v>
          </cell>
          <cell r="B2291" t="str">
            <v>CR10-05 A-A-A-V-HQQV 3x230/400 50 HZ</v>
          </cell>
          <cell r="C2291" t="str">
            <v>CR010</v>
          </cell>
          <cell r="D2291" t="str">
            <v>30</v>
          </cell>
          <cell r="E2291" t="str">
            <v>5710629593337</v>
          </cell>
          <cell r="F2291">
            <v>119.04947999999999</v>
          </cell>
          <cell r="G2291" t="str">
            <v>LB</v>
          </cell>
          <cell r="H2291">
            <v>110.23099999999999</v>
          </cell>
          <cell r="I2291" t="str">
            <v>LB</v>
          </cell>
          <cell r="J2291">
            <v>3833</v>
          </cell>
        </row>
        <row r="2292">
          <cell r="A2292">
            <v>98161312</v>
          </cell>
          <cell r="B2292" t="str">
            <v>CR10-05 A-A-A-E-HQQE 3x230/400 50 HZ</v>
          </cell>
          <cell r="C2292" t="str">
            <v>CR010</v>
          </cell>
          <cell r="D2292" t="str">
            <v>30</v>
          </cell>
          <cell r="E2292" t="str">
            <v>5710629593320</v>
          </cell>
          <cell r="F2292">
            <v>119.04947999999999</v>
          </cell>
          <cell r="G2292" t="str">
            <v>LB</v>
          </cell>
          <cell r="H2292">
            <v>110.23099999999999</v>
          </cell>
          <cell r="I2292" t="str">
            <v>LB</v>
          </cell>
          <cell r="J2292">
            <v>3769</v>
          </cell>
        </row>
        <row r="2293">
          <cell r="A2293">
            <v>96644657</v>
          </cell>
          <cell r="B2293" t="str">
            <v>CR10-04 K-GJ-A-E-HQQE 3x230/460 60 HZ</v>
          </cell>
          <cell r="C2293" t="str">
            <v>CR010</v>
          </cell>
          <cell r="D2293" t="str">
            <v>30</v>
          </cell>
          <cell r="E2293" t="str">
            <v>5700836476042</v>
          </cell>
          <cell r="F2293">
            <v>194.00655999999998</v>
          </cell>
          <cell r="G2293" t="str">
            <v>LB</v>
          </cell>
          <cell r="H2293">
            <v>176.36959999999999</v>
          </cell>
          <cell r="I2293" t="str">
            <v>LB</v>
          </cell>
          <cell r="J2293">
            <v>4432</v>
          </cell>
        </row>
        <row r="2294">
          <cell r="A2294">
            <v>98161337</v>
          </cell>
          <cell r="B2294" t="str">
            <v>CR10-04 A-GJN-A-V-HQQV 3x230/400 50 HZ</v>
          </cell>
          <cell r="C2294" t="str">
            <v>CR010</v>
          </cell>
          <cell r="D2294" t="str">
            <v>30</v>
          </cell>
          <cell r="E2294" t="str">
            <v>5710629593573</v>
          </cell>
          <cell r="F2294">
            <v>143.30029999999999</v>
          </cell>
          <cell r="G2294" t="str">
            <v>LB</v>
          </cell>
          <cell r="H2294">
            <v>114.64023999999999</v>
          </cell>
          <cell r="I2294" t="str">
            <v>LB</v>
          </cell>
          <cell r="J2294">
            <v>3368</v>
          </cell>
        </row>
        <row r="2295">
          <cell r="A2295">
            <v>98161336</v>
          </cell>
          <cell r="B2295" t="str">
            <v>CR10-04 A-GJN-A-E-HQQE 3x230/400 50 HZ</v>
          </cell>
          <cell r="C2295" t="str">
            <v>CR010</v>
          </cell>
          <cell r="D2295" t="str">
            <v>30</v>
          </cell>
          <cell r="E2295" t="str">
            <v>5710629593566</v>
          </cell>
          <cell r="F2295">
            <v>143.30029999999999</v>
          </cell>
          <cell r="G2295" t="str">
            <v>LB</v>
          </cell>
          <cell r="H2295">
            <v>114.64023999999999</v>
          </cell>
          <cell r="I2295" t="str">
            <v>LB</v>
          </cell>
          <cell r="J2295">
            <v>3304</v>
          </cell>
        </row>
        <row r="2296">
          <cell r="A2296">
            <v>96523008</v>
          </cell>
          <cell r="B2296" t="str">
            <v>CR10-04 A-GJ-A-V-HQQV 3x230/460 60 HZ</v>
          </cell>
          <cell r="C2296" t="str">
            <v>CR010</v>
          </cell>
          <cell r="D2296" t="str">
            <v>30</v>
          </cell>
          <cell r="E2296" t="str">
            <v>5700396898223</v>
          </cell>
          <cell r="F2296">
            <v>154.32339999999999</v>
          </cell>
          <cell r="G2296" t="str">
            <v>LB</v>
          </cell>
          <cell r="H2296">
            <v>138.89105999999998</v>
          </cell>
          <cell r="I2296" t="str">
            <v>LB</v>
          </cell>
          <cell r="J2296">
            <v>3660</v>
          </cell>
        </row>
        <row r="2297">
          <cell r="A2297">
            <v>96522847</v>
          </cell>
          <cell r="B2297" t="str">
            <v>CR10-04 A-GJ-A-V-HQQV 1x115/230 60 HZ</v>
          </cell>
          <cell r="C2297" t="str">
            <v>CR010</v>
          </cell>
          <cell r="D2297" t="str">
            <v>30</v>
          </cell>
          <cell r="E2297" t="str">
            <v>5700396895000</v>
          </cell>
          <cell r="F2297">
            <v>178.57422</v>
          </cell>
          <cell r="G2297" t="str">
            <v>LB</v>
          </cell>
          <cell r="H2297">
            <v>160.93725999999998</v>
          </cell>
          <cell r="I2297" t="str">
            <v>LB</v>
          </cell>
          <cell r="J2297">
            <v>4110</v>
          </cell>
        </row>
        <row r="2298">
          <cell r="A2298">
            <v>96126753</v>
          </cell>
          <cell r="B2298" t="str">
            <v>CR10-04 A-GJ-A-V-HQQV 182/184TC 60 HZ</v>
          </cell>
          <cell r="C2298" t="str">
            <v>CR010</v>
          </cell>
          <cell r="D2298" t="str">
            <v>30</v>
          </cell>
          <cell r="E2298" t="str">
            <v>5700396999678</v>
          </cell>
          <cell r="F2298">
            <v>105.82175999999998</v>
          </cell>
          <cell r="G2298" t="str">
            <v>LB</v>
          </cell>
          <cell r="H2298">
            <v>90.389419999999987</v>
          </cell>
          <cell r="I2298" t="str">
            <v>LB</v>
          </cell>
          <cell r="J2298">
            <v>2675</v>
          </cell>
        </row>
        <row r="2299">
          <cell r="A2299">
            <v>96522988</v>
          </cell>
          <cell r="B2299" t="str">
            <v>CR10-04 A-GJ-A-E-HQQE 3x230/460 60 HZ</v>
          </cell>
          <cell r="C2299" t="str">
            <v>CR010</v>
          </cell>
          <cell r="D2299" t="str">
            <v>30</v>
          </cell>
          <cell r="E2299" t="str">
            <v>5700396898063</v>
          </cell>
          <cell r="F2299">
            <v>154.32339999999999</v>
          </cell>
          <cell r="G2299" t="str">
            <v>LB</v>
          </cell>
          <cell r="H2299">
            <v>138.89105999999998</v>
          </cell>
          <cell r="I2299" t="str">
            <v>LB</v>
          </cell>
          <cell r="J2299">
            <v>3595</v>
          </cell>
        </row>
        <row r="2300">
          <cell r="A2300">
            <v>96522829</v>
          </cell>
          <cell r="B2300" t="str">
            <v>CR10-04 A-GJ-A-E-HQQE 1x115/230 60 HZ</v>
          </cell>
          <cell r="C2300" t="str">
            <v>CR010</v>
          </cell>
          <cell r="D2300" t="str">
            <v>30</v>
          </cell>
          <cell r="E2300" t="str">
            <v>5700396894645</v>
          </cell>
          <cell r="F2300">
            <v>178.57422</v>
          </cell>
          <cell r="G2300" t="str">
            <v>LB</v>
          </cell>
          <cell r="H2300">
            <v>160.93725999999998</v>
          </cell>
          <cell r="I2300" t="str">
            <v>LB</v>
          </cell>
          <cell r="J2300">
            <v>4045</v>
          </cell>
        </row>
        <row r="2301">
          <cell r="A2301">
            <v>96126733</v>
          </cell>
          <cell r="B2301" t="str">
            <v>CR10-04 A-GJ-A-E-HQQE 182/184TC 60 HZ</v>
          </cell>
          <cell r="C2301" t="str">
            <v>CR010</v>
          </cell>
          <cell r="D2301" t="str">
            <v>30</v>
          </cell>
          <cell r="E2301" t="str">
            <v>5700396969749</v>
          </cell>
          <cell r="F2301">
            <v>105.82175999999998</v>
          </cell>
          <cell r="G2301" t="str">
            <v>LB</v>
          </cell>
          <cell r="H2301">
            <v>90.389419999999987</v>
          </cell>
          <cell r="I2301" t="str">
            <v>LB</v>
          </cell>
          <cell r="J2301">
            <v>2610</v>
          </cell>
        </row>
        <row r="2302">
          <cell r="A2302">
            <v>96523002</v>
          </cell>
          <cell r="B2302" t="str">
            <v>CR10-04 A-BN-A-V-HQQV 3x230/460 60 HZ</v>
          </cell>
          <cell r="C2302" t="str">
            <v>CR010</v>
          </cell>
          <cell r="D2302" t="str">
            <v>30</v>
          </cell>
          <cell r="E2302" t="str">
            <v>5700396898148</v>
          </cell>
          <cell r="F2302">
            <v>152.11877999999999</v>
          </cell>
          <cell r="G2302" t="str">
            <v>LB</v>
          </cell>
          <cell r="H2302">
            <v>136.68643999999998</v>
          </cell>
          <cell r="I2302" t="str">
            <v>LB</v>
          </cell>
          <cell r="J2302">
            <v>3660</v>
          </cell>
        </row>
        <row r="2303">
          <cell r="A2303">
            <v>96522841</v>
          </cell>
          <cell r="B2303" t="str">
            <v>CR10-04 A-BN-A-V-HQQV 1x115/230 60 HZ</v>
          </cell>
          <cell r="C2303" t="str">
            <v>CR010</v>
          </cell>
          <cell r="D2303" t="str">
            <v>30</v>
          </cell>
          <cell r="E2303" t="str">
            <v>5700396894881</v>
          </cell>
          <cell r="F2303">
            <v>176.36959999999999</v>
          </cell>
          <cell r="G2303" t="str">
            <v>LB</v>
          </cell>
          <cell r="H2303">
            <v>158.73263999999998</v>
          </cell>
          <cell r="I2303" t="str">
            <v>LB</v>
          </cell>
          <cell r="J2303">
            <v>4110</v>
          </cell>
        </row>
        <row r="2304">
          <cell r="A2304">
            <v>96126747</v>
          </cell>
          <cell r="B2304" t="str">
            <v>CR10-04 A-BN-A-V-HQQV 182/184TC 60 HZ</v>
          </cell>
          <cell r="C2304" t="str">
            <v>CR010</v>
          </cell>
          <cell r="D2304" t="str">
            <v>30</v>
          </cell>
          <cell r="E2304" t="str">
            <v>5700396970288</v>
          </cell>
          <cell r="F2304">
            <v>103.61713999999999</v>
          </cell>
          <cell r="G2304" t="str">
            <v>LB</v>
          </cell>
          <cell r="H2304">
            <v>88.184799999999996</v>
          </cell>
          <cell r="I2304" t="str">
            <v>LB</v>
          </cell>
          <cell r="J2304">
            <v>2675</v>
          </cell>
        </row>
        <row r="2305">
          <cell r="A2305">
            <v>96522982</v>
          </cell>
          <cell r="B2305" t="str">
            <v>CR10-04 A-BN-A-E-HQQE 3x230/460 60 HZ</v>
          </cell>
          <cell r="C2305" t="str">
            <v>CR010</v>
          </cell>
          <cell r="D2305" t="str">
            <v>30</v>
          </cell>
          <cell r="E2305" t="str">
            <v>5700396897981</v>
          </cell>
          <cell r="F2305">
            <v>152.11877999999999</v>
          </cell>
          <cell r="G2305" t="str">
            <v>LB</v>
          </cell>
          <cell r="H2305">
            <v>136.68643999999998</v>
          </cell>
          <cell r="I2305" t="str">
            <v>LB</v>
          </cell>
          <cell r="J2305">
            <v>3595</v>
          </cell>
        </row>
        <row r="2306">
          <cell r="A2306">
            <v>96522823</v>
          </cell>
          <cell r="B2306" t="str">
            <v>CR10-04 A-BN-A-E-HQQE 1x115/230 60 HZ</v>
          </cell>
          <cell r="C2306" t="str">
            <v>CR010</v>
          </cell>
          <cell r="D2306" t="str">
            <v>30</v>
          </cell>
          <cell r="E2306" t="str">
            <v>5700396894522</v>
          </cell>
          <cell r="F2306">
            <v>176.36959999999999</v>
          </cell>
          <cell r="G2306" t="str">
            <v>LB</v>
          </cell>
          <cell r="H2306">
            <v>158.73263999999998</v>
          </cell>
          <cell r="I2306" t="str">
            <v>LB</v>
          </cell>
          <cell r="J2306">
            <v>4045</v>
          </cell>
        </row>
        <row r="2307">
          <cell r="A2307">
            <v>96126727</v>
          </cell>
          <cell r="B2307" t="str">
            <v>CR10-04 A-BN-A-E-HQQE 182/184TC 60 HZ</v>
          </cell>
          <cell r="C2307" t="str">
            <v>CR010</v>
          </cell>
          <cell r="D2307" t="str">
            <v>30</v>
          </cell>
          <cell r="E2307" t="str">
            <v>5700396969466</v>
          </cell>
          <cell r="F2307">
            <v>103.61713999999999</v>
          </cell>
          <cell r="G2307" t="str">
            <v>LB</v>
          </cell>
          <cell r="H2307">
            <v>88.184799999999996</v>
          </cell>
          <cell r="I2307" t="str">
            <v>LB</v>
          </cell>
          <cell r="J2307">
            <v>2610</v>
          </cell>
        </row>
        <row r="2308">
          <cell r="A2308">
            <v>98161311</v>
          </cell>
          <cell r="B2308" t="str">
            <v>CR10-04 A-A-A-V-HQQV 3x230/400 50 HZ</v>
          </cell>
          <cell r="C2308" t="str">
            <v>CR010</v>
          </cell>
          <cell r="D2308" t="str">
            <v>30</v>
          </cell>
          <cell r="E2308" t="str">
            <v>5710629593313</v>
          </cell>
          <cell r="F2308">
            <v>110.23099999999999</v>
          </cell>
          <cell r="G2308" t="str">
            <v>LB</v>
          </cell>
          <cell r="H2308">
            <v>101.41251999999999</v>
          </cell>
          <cell r="I2308" t="str">
            <v>LB</v>
          </cell>
          <cell r="J2308">
            <v>3368</v>
          </cell>
        </row>
        <row r="2309">
          <cell r="A2309">
            <v>98161050</v>
          </cell>
          <cell r="B2309" t="str">
            <v>CR10-04 A-A-A-E-HQQE 3x230/400 50 HZ</v>
          </cell>
          <cell r="C2309" t="str">
            <v>CR010</v>
          </cell>
          <cell r="D2309" t="str">
            <v>30</v>
          </cell>
          <cell r="E2309" t="str">
            <v>5710629590800</v>
          </cell>
          <cell r="F2309">
            <v>110.23099999999999</v>
          </cell>
          <cell r="G2309" t="str">
            <v>LB</v>
          </cell>
          <cell r="H2309">
            <v>101.41251999999999</v>
          </cell>
          <cell r="I2309" t="str">
            <v>LB</v>
          </cell>
          <cell r="J2309">
            <v>3304</v>
          </cell>
        </row>
        <row r="2310">
          <cell r="A2310">
            <v>97786106</v>
          </cell>
          <cell r="B2310" t="str">
            <v>CR10-03 K-GJ-A-E-HQQE 3x230/460 60 HZ</v>
          </cell>
          <cell r="C2310" t="str">
            <v>CR010</v>
          </cell>
          <cell r="D2310" t="str">
            <v>3L</v>
          </cell>
          <cell r="E2310" t="str">
            <v>5710624678787</v>
          </cell>
          <cell r="F2310">
            <v>152.11877999999999</v>
          </cell>
          <cell r="G2310" t="str">
            <v>LB</v>
          </cell>
          <cell r="H2310">
            <v>136.68643999999998</v>
          </cell>
          <cell r="I2310" t="str">
            <v>LB</v>
          </cell>
          <cell r="J2310">
            <v>3848</v>
          </cell>
        </row>
        <row r="2311">
          <cell r="A2311">
            <v>98161335</v>
          </cell>
          <cell r="B2311" t="str">
            <v>CR10-03 A-GJN-A-V-HQQV 3x230/400 50 HZ</v>
          </cell>
          <cell r="C2311" t="str">
            <v>CR010</v>
          </cell>
          <cell r="D2311" t="str">
            <v>30</v>
          </cell>
          <cell r="E2311" t="str">
            <v>5710629593559</v>
          </cell>
          <cell r="F2311">
            <v>123.45871999999999</v>
          </cell>
          <cell r="G2311" t="str">
            <v>LB</v>
          </cell>
          <cell r="H2311">
            <v>94.798659999999998</v>
          </cell>
          <cell r="I2311" t="str">
            <v>LB</v>
          </cell>
          <cell r="J2311">
            <v>3112</v>
          </cell>
        </row>
        <row r="2312">
          <cell r="A2312">
            <v>98161334</v>
          </cell>
          <cell r="B2312" t="str">
            <v>CR10-03 A-GJN-A-E-HQQE 3x230/400 50 HZ</v>
          </cell>
          <cell r="C2312" t="str">
            <v>CR010</v>
          </cell>
          <cell r="D2312" t="str">
            <v>30</v>
          </cell>
          <cell r="E2312" t="str">
            <v>5710629593542</v>
          </cell>
          <cell r="F2312">
            <v>123.45871999999999</v>
          </cell>
          <cell r="G2312" t="str">
            <v>LB</v>
          </cell>
          <cell r="H2312">
            <v>94.798659999999998</v>
          </cell>
          <cell r="I2312" t="str">
            <v>LB</v>
          </cell>
          <cell r="J2312">
            <v>3048</v>
          </cell>
        </row>
        <row r="2313">
          <cell r="A2313">
            <v>96523007</v>
          </cell>
          <cell r="B2313" t="str">
            <v>CR10-03 A-GJ-A-V-HQQV 3x230/460 60 HZ</v>
          </cell>
          <cell r="C2313" t="str">
            <v>CR010</v>
          </cell>
          <cell r="D2313" t="str">
            <v>30</v>
          </cell>
          <cell r="E2313" t="str">
            <v>5700396898209</v>
          </cell>
          <cell r="F2313">
            <v>152.11877999999999</v>
          </cell>
          <cell r="G2313" t="str">
            <v>LB</v>
          </cell>
          <cell r="H2313">
            <v>136.68643999999998</v>
          </cell>
          <cell r="I2313" t="str">
            <v>LB</v>
          </cell>
          <cell r="J2313">
            <v>3430</v>
          </cell>
        </row>
        <row r="2314">
          <cell r="A2314">
            <v>96522846</v>
          </cell>
          <cell r="B2314" t="str">
            <v>CR10-03 A-GJ-A-V-HQQV 1x115/230 60 HZ</v>
          </cell>
          <cell r="C2314" t="str">
            <v>CR010</v>
          </cell>
          <cell r="D2314" t="str">
            <v>30</v>
          </cell>
          <cell r="E2314" t="str">
            <v>5700396894980</v>
          </cell>
          <cell r="F2314">
            <v>176.36959999999999</v>
          </cell>
          <cell r="G2314" t="str">
            <v>LB</v>
          </cell>
          <cell r="H2314">
            <v>158.73263999999998</v>
          </cell>
          <cell r="I2314" t="str">
            <v>LB</v>
          </cell>
          <cell r="J2314">
            <v>3880</v>
          </cell>
        </row>
        <row r="2315">
          <cell r="A2315">
            <v>96126752</v>
          </cell>
          <cell r="B2315" t="str">
            <v>CR10-03 A-GJ-A-V-HQQV 182/184TC 60 HZ</v>
          </cell>
          <cell r="C2315" t="str">
            <v>CR010</v>
          </cell>
          <cell r="D2315" t="str">
            <v>30</v>
          </cell>
          <cell r="E2315" t="str">
            <v>5700396975337</v>
          </cell>
          <cell r="F2315">
            <v>103.61713999999999</v>
          </cell>
          <cell r="G2315" t="str">
            <v>LB</v>
          </cell>
          <cell r="H2315">
            <v>88.184799999999996</v>
          </cell>
          <cell r="I2315" t="str">
            <v>LB</v>
          </cell>
          <cell r="J2315">
            <v>2445</v>
          </cell>
        </row>
        <row r="2316">
          <cell r="A2316">
            <v>96522987</v>
          </cell>
          <cell r="B2316" t="str">
            <v>CR10-03 A-GJ-A-E-HQQE 3x230/460 60 HZ</v>
          </cell>
          <cell r="C2316" t="str">
            <v>CR010</v>
          </cell>
          <cell r="D2316" t="str">
            <v>30</v>
          </cell>
          <cell r="E2316" t="str">
            <v>5700396898049</v>
          </cell>
          <cell r="F2316">
            <v>152.11877999999999</v>
          </cell>
          <cell r="G2316" t="str">
            <v>LB</v>
          </cell>
          <cell r="H2316">
            <v>136.68643999999998</v>
          </cell>
          <cell r="I2316" t="str">
            <v>LB</v>
          </cell>
          <cell r="J2316">
            <v>3365</v>
          </cell>
        </row>
        <row r="2317">
          <cell r="A2317">
            <v>96522828</v>
          </cell>
          <cell r="B2317" t="str">
            <v>CR10-03 A-GJ-A-E-HQQE 1x115/230 60 HZ</v>
          </cell>
          <cell r="C2317" t="str">
            <v>CR010</v>
          </cell>
          <cell r="D2317" t="str">
            <v>30</v>
          </cell>
          <cell r="E2317" t="str">
            <v>5700396894621</v>
          </cell>
          <cell r="F2317">
            <v>176.36959999999999</v>
          </cell>
          <cell r="G2317" t="str">
            <v>LB</v>
          </cell>
          <cell r="H2317">
            <v>158.73263999999998</v>
          </cell>
          <cell r="I2317" t="str">
            <v>LB</v>
          </cell>
          <cell r="J2317">
            <v>3815</v>
          </cell>
        </row>
        <row r="2318">
          <cell r="A2318">
            <v>96126732</v>
          </cell>
          <cell r="B2318" t="str">
            <v>CR10-03 A-GJ-A-E-HQQE 182/184TC 60 HZ</v>
          </cell>
          <cell r="C2318" t="str">
            <v>CR010</v>
          </cell>
          <cell r="D2318" t="str">
            <v>30</v>
          </cell>
          <cell r="E2318" t="str">
            <v>5700396969732</v>
          </cell>
          <cell r="F2318">
            <v>103.61713999999999</v>
          </cell>
          <cell r="G2318" t="str">
            <v>LB</v>
          </cell>
          <cell r="H2318">
            <v>88.184799999999996</v>
          </cell>
          <cell r="I2318" t="str">
            <v>LB</v>
          </cell>
          <cell r="J2318">
            <v>2380</v>
          </cell>
        </row>
        <row r="2319">
          <cell r="A2319">
            <v>96523001</v>
          </cell>
          <cell r="B2319" t="str">
            <v>CR10-03 A-BN-A-V-HQQV 3x230/460 60 HZ</v>
          </cell>
          <cell r="C2319" t="str">
            <v>CR010</v>
          </cell>
          <cell r="D2319" t="str">
            <v>30</v>
          </cell>
          <cell r="E2319" t="str">
            <v>5700396898124</v>
          </cell>
          <cell r="F2319">
            <v>149.91415999999998</v>
          </cell>
          <cell r="G2319" t="str">
            <v>LB</v>
          </cell>
          <cell r="H2319">
            <v>134.48182</v>
          </cell>
          <cell r="I2319" t="str">
            <v>LB</v>
          </cell>
          <cell r="J2319">
            <v>3430</v>
          </cell>
        </row>
        <row r="2320">
          <cell r="A2320">
            <v>96522840</v>
          </cell>
          <cell r="B2320" t="str">
            <v>CR10-03 A-BN-A-V-HQQV 1x115/230 60 HZ</v>
          </cell>
          <cell r="C2320" t="str">
            <v>CR010</v>
          </cell>
          <cell r="D2320" t="str">
            <v>30</v>
          </cell>
          <cell r="E2320" t="str">
            <v>5700396894867</v>
          </cell>
          <cell r="F2320">
            <v>174.16497999999999</v>
          </cell>
          <cell r="G2320" t="str">
            <v>LB</v>
          </cell>
          <cell r="H2320">
            <v>156.52802</v>
          </cell>
          <cell r="I2320" t="str">
            <v>LB</v>
          </cell>
          <cell r="J2320">
            <v>3880</v>
          </cell>
        </row>
        <row r="2321">
          <cell r="A2321">
            <v>96126746</v>
          </cell>
          <cell r="B2321" t="str">
            <v>CR10-03 A-BN-A-V-HQQV 182/184TC 60 HZ</v>
          </cell>
          <cell r="C2321" t="str">
            <v>CR010</v>
          </cell>
          <cell r="D2321" t="str">
            <v>30</v>
          </cell>
          <cell r="E2321" t="str">
            <v>5700396970271</v>
          </cell>
          <cell r="F2321">
            <v>101.41251999999999</v>
          </cell>
          <cell r="G2321" t="str">
            <v>LB</v>
          </cell>
          <cell r="H2321">
            <v>85.98017999999999</v>
          </cell>
          <cell r="I2321" t="str">
            <v>LB</v>
          </cell>
          <cell r="J2321">
            <v>2445</v>
          </cell>
        </row>
        <row r="2322">
          <cell r="A2322">
            <v>96522981</v>
          </cell>
          <cell r="B2322" t="str">
            <v>CR10-03 A-BN-A-E-HQQE 3x230/460 60 HZ</v>
          </cell>
          <cell r="C2322" t="str">
            <v>CR010</v>
          </cell>
          <cell r="D2322" t="str">
            <v>30</v>
          </cell>
          <cell r="E2322" t="str">
            <v>5700396897967</v>
          </cell>
          <cell r="F2322">
            <v>149.91415999999998</v>
          </cell>
          <cell r="G2322" t="str">
            <v>LB</v>
          </cell>
          <cell r="H2322">
            <v>134.48182</v>
          </cell>
          <cell r="I2322" t="str">
            <v>LB</v>
          </cell>
          <cell r="J2322">
            <v>3365</v>
          </cell>
        </row>
        <row r="2323">
          <cell r="A2323">
            <v>96522822</v>
          </cell>
          <cell r="B2323" t="str">
            <v>CR10-03 A-BN-A-E-HQQE 1x115/230 60 HZ</v>
          </cell>
          <cell r="C2323" t="str">
            <v>CR010</v>
          </cell>
          <cell r="D2323" t="str">
            <v>30</v>
          </cell>
          <cell r="E2323" t="str">
            <v>5700396894508</v>
          </cell>
          <cell r="F2323">
            <v>174.16497999999999</v>
          </cell>
          <cell r="G2323" t="str">
            <v>LB</v>
          </cell>
          <cell r="H2323">
            <v>156.52802</v>
          </cell>
          <cell r="I2323" t="str">
            <v>LB</v>
          </cell>
          <cell r="J2323">
            <v>3815</v>
          </cell>
        </row>
        <row r="2324">
          <cell r="A2324">
            <v>96126726</v>
          </cell>
          <cell r="B2324" t="str">
            <v>CR10-03 A-BN-A-E-HQQE 182/184TC 60 HZ</v>
          </cell>
          <cell r="C2324" t="str">
            <v>CR010</v>
          </cell>
          <cell r="D2324" t="str">
            <v>30</v>
          </cell>
          <cell r="E2324" t="str">
            <v>5700396969459</v>
          </cell>
          <cell r="F2324">
            <v>101.41251999999999</v>
          </cell>
          <cell r="G2324" t="str">
            <v>LB</v>
          </cell>
          <cell r="H2324">
            <v>85.98017999999999</v>
          </cell>
          <cell r="I2324" t="str">
            <v>LB</v>
          </cell>
          <cell r="J2324">
            <v>2380</v>
          </cell>
        </row>
        <row r="2325">
          <cell r="A2325">
            <v>98161049</v>
          </cell>
          <cell r="B2325" t="str">
            <v>CR10-03 A-A-A-V-HQQV 3x230/400 50 HZ</v>
          </cell>
          <cell r="C2325" t="str">
            <v>CR010</v>
          </cell>
          <cell r="D2325" t="str">
            <v>30</v>
          </cell>
          <cell r="E2325" t="str">
            <v>5710629590794</v>
          </cell>
          <cell r="F2325">
            <v>88.184799999999996</v>
          </cell>
          <cell r="G2325" t="str">
            <v>LB</v>
          </cell>
          <cell r="H2325">
            <v>81.570939999999993</v>
          </cell>
          <cell r="I2325" t="str">
            <v>LB</v>
          </cell>
          <cell r="J2325">
            <v>3112</v>
          </cell>
        </row>
        <row r="2326">
          <cell r="A2326">
            <v>98161048</v>
          </cell>
          <cell r="B2326" t="str">
            <v>CR10-03 A-A-A-E-HQQE 3x230/400 50 HZ</v>
          </cell>
          <cell r="C2326" t="str">
            <v>CR010</v>
          </cell>
          <cell r="D2326" t="str">
            <v>30</v>
          </cell>
          <cell r="E2326" t="str">
            <v>5710629590787</v>
          </cell>
          <cell r="F2326">
            <v>88.184799999999996</v>
          </cell>
          <cell r="G2326" t="str">
            <v>LB</v>
          </cell>
          <cell r="H2326">
            <v>81.570939999999993</v>
          </cell>
          <cell r="I2326" t="str">
            <v>LB</v>
          </cell>
          <cell r="J2326">
            <v>3048</v>
          </cell>
        </row>
        <row r="2327">
          <cell r="A2327">
            <v>98161333</v>
          </cell>
          <cell r="B2327" t="str">
            <v>CR10-02 A-GJN-A-V-HQQV 3x230/400 50 HZ</v>
          </cell>
          <cell r="C2327" t="str">
            <v>CR010</v>
          </cell>
          <cell r="D2327" t="str">
            <v>30</v>
          </cell>
          <cell r="E2327" t="str">
            <v>5710629593535</v>
          </cell>
          <cell r="F2327">
            <v>114.64023999999999</v>
          </cell>
          <cell r="G2327" t="str">
            <v>LB</v>
          </cell>
          <cell r="H2327">
            <v>88.184799999999996</v>
          </cell>
          <cell r="I2327" t="str">
            <v>LB</v>
          </cell>
          <cell r="J2327">
            <v>2795</v>
          </cell>
        </row>
        <row r="2328">
          <cell r="A2328">
            <v>98161332</v>
          </cell>
          <cell r="B2328" t="str">
            <v>CR10-02 A-GJN-A-E-HQQE 3x230/400 50 HZ</v>
          </cell>
          <cell r="C2328" t="str">
            <v>CR010</v>
          </cell>
          <cell r="D2328" t="str">
            <v>30</v>
          </cell>
          <cell r="E2328" t="str">
            <v>5710629593528</v>
          </cell>
          <cell r="F2328">
            <v>114.64023999999999</v>
          </cell>
          <cell r="G2328" t="str">
            <v>LB</v>
          </cell>
          <cell r="H2328">
            <v>88.184799999999996</v>
          </cell>
          <cell r="I2328" t="str">
            <v>LB</v>
          </cell>
          <cell r="J2328">
            <v>2731</v>
          </cell>
        </row>
        <row r="2329">
          <cell r="A2329">
            <v>96126751</v>
          </cell>
          <cell r="B2329" t="str">
            <v>CR10-02 A-GJ-A-V-HQQV 56C 60 HZ</v>
          </cell>
          <cell r="C2329" t="str">
            <v>CR010</v>
          </cell>
          <cell r="D2329" t="str">
            <v>30</v>
          </cell>
          <cell r="E2329" t="str">
            <v>5700396975320</v>
          </cell>
          <cell r="F2329">
            <v>88.184799999999996</v>
          </cell>
          <cell r="G2329" t="str">
            <v>LB</v>
          </cell>
          <cell r="H2329">
            <v>72.752459999999999</v>
          </cell>
          <cell r="I2329" t="str">
            <v>LB</v>
          </cell>
          <cell r="J2329">
            <v>2222</v>
          </cell>
        </row>
        <row r="2330">
          <cell r="A2330">
            <v>96523006</v>
          </cell>
          <cell r="B2330" t="str">
            <v>CR10-02 A-GJ-A-V-HQQV 3x230/460 60 HZ</v>
          </cell>
          <cell r="C2330" t="str">
            <v>CR010</v>
          </cell>
          <cell r="D2330" t="str">
            <v>30</v>
          </cell>
          <cell r="E2330" t="str">
            <v>5700396898186</v>
          </cell>
          <cell r="F2330">
            <v>105.82175999999998</v>
          </cell>
          <cell r="G2330" t="str">
            <v>LB</v>
          </cell>
          <cell r="H2330">
            <v>88.184799999999996</v>
          </cell>
          <cell r="I2330" t="str">
            <v>LB</v>
          </cell>
          <cell r="J2330">
            <v>2891</v>
          </cell>
        </row>
        <row r="2331">
          <cell r="A2331">
            <v>96522845</v>
          </cell>
          <cell r="B2331" t="str">
            <v>CR10-02 A-GJ-A-V-HQQV 1x115/230 60 HZ</v>
          </cell>
          <cell r="C2331" t="str">
            <v>CR010</v>
          </cell>
          <cell r="D2331" t="str">
            <v>30</v>
          </cell>
          <cell r="E2331" t="str">
            <v>5700396894966</v>
          </cell>
          <cell r="F2331">
            <v>130.07257999999999</v>
          </cell>
          <cell r="G2331" t="str">
            <v>LB</v>
          </cell>
          <cell r="H2331">
            <v>114.64023999999999</v>
          </cell>
          <cell r="I2331" t="str">
            <v>LB</v>
          </cell>
          <cell r="J2331">
            <v>3145</v>
          </cell>
        </row>
        <row r="2332">
          <cell r="A2332">
            <v>96126731</v>
          </cell>
          <cell r="B2332" t="str">
            <v>CR10-02 A-GJ-A-E-HQQE 56C 60 HZ</v>
          </cell>
          <cell r="C2332" t="str">
            <v>CR010</v>
          </cell>
          <cell r="D2332" t="str">
            <v>30</v>
          </cell>
          <cell r="E2332" t="str">
            <v>5700396969718</v>
          </cell>
          <cell r="F2332">
            <v>88.184799999999996</v>
          </cell>
          <cell r="G2332" t="str">
            <v>LB</v>
          </cell>
          <cell r="H2332">
            <v>72.752459999999999</v>
          </cell>
          <cell r="I2332" t="str">
            <v>LB</v>
          </cell>
          <cell r="J2332">
            <v>2157</v>
          </cell>
        </row>
        <row r="2333">
          <cell r="A2333">
            <v>96522986</v>
          </cell>
          <cell r="B2333" t="str">
            <v>CR10-02 A-GJ-A-E-HQQE 3x230/460 60 HZ</v>
          </cell>
          <cell r="C2333" t="str">
            <v>CR010</v>
          </cell>
          <cell r="D2333" t="str">
            <v>30</v>
          </cell>
          <cell r="E2333" t="str">
            <v>5700396898025</v>
          </cell>
          <cell r="F2333">
            <v>105.82175999999998</v>
          </cell>
          <cell r="G2333" t="str">
            <v>LB</v>
          </cell>
          <cell r="H2333">
            <v>88.184799999999996</v>
          </cell>
          <cell r="I2333" t="str">
            <v>LB</v>
          </cell>
          <cell r="J2333">
            <v>2826</v>
          </cell>
        </row>
        <row r="2334">
          <cell r="A2334">
            <v>96522827</v>
          </cell>
          <cell r="B2334" t="str">
            <v>CR10-02 A-GJ-A-E-HQQE 1x115/230 60 HZ</v>
          </cell>
          <cell r="C2334" t="str">
            <v>CR010</v>
          </cell>
          <cell r="D2334" t="str">
            <v>30</v>
          </cell>
          <cell r="E2334" t="str">
            <v>5700396894607</v>
          </cell>
          <cell r="F2334">
            <v>130.07257999999999</v>
          </cell>
          <cell r="G2334" t="str">
            <v>LB</v>
          </cell>
          <cell r="H2334">
            <v>114.64023999999999</v>
          </cell>
          <cell r="I2334" t="str">
            <v>LB</v>
          </cell>
          <cell r="J2334">
            <v>3080</v>
          </cell>
        </row>
        <row r="2335">
          <cell r="A2335">
            <v>96126745</v>
          </cell>
          <cell r="B2335" t="str">
            <v>CR10-02 A-BN-A-V-HQQV 56C 60 HZ</v>
          </cell>
          <cell r="C2335" t="str">
            <v>CR010</v>
          </cell>
          <cell r="D2335" t="str">
            <v>30</v>
          </cell>
          <cell r="E2335" t="str">
            <v>5700396970264</v>
          </cell>
          <cell r="F2335">
            <v>85.98017999999999</v>
          </cell>
          <cell r="G2335" t="str">
            <v>LB</v>
          </cell>
          <cell r="H2335">
            <v>70.547839999999994</v>
          </cell>
          <cell r="I2335" t="str">
            <v>LB</v>
          </cell>
          <cell r="J2335">
            <v>2222</v>
          </cell>
        </row>
        <row r="2336">
          <cell r="A2336">
            <v>96523000</v>
          </cell>
          <cell r="B2336" t="str">
            <v>CR10-02 A-BN-A-V-HQQV 3x230/460 60 HZ</v>
          </cell>
          <cell r="C2336" t="str">
            <v>CR010</v>
          </cell>
          <cell r="D2336" t="str">
            <v>30</v>
          </cell>
          <cell r="E2336" t="str">
            <v>5700396898100</v>
          </cell>
          <cell r="F2336">
            <v>103.61713999999999</v>
          </cell>
          <cell r="G2336" t="str">
            <v>LB</v>
          </cell>
          <cell r="H2336">
            <v>85.98017999999999</v>
          </cell>
          <cell r="I2336" t="str">
            <v>LB</v>
          </cell>
          <cell r="J2336">
            <v>2891</v>
          </cell>
        </row>
        <row r="2337">
          <cell r="A2337">
            <v>96522839</v>
          </cell>
          <cell r="B2337" t="str">
            <v>CR10-02 A-BN-A-V-HQQV 1x115/230 60 HZ</v>
          </cell>
          <cell r="C2337" t="str">
            <v>CR010</v>
          </cell>
          <cell r="D2337" t="str">
            <v>30</v>
          </cell>
          <cell r="E2337" t="str">
            <v>5700396894843</v>
          </cell>
          <cell r="F2337">
            <v>127.86795999999998</v>
          </cell>
          <cell r="G2337" t="str">
            <v>LB</v>
          </cell>
          <cell r="H2337">
            <v>112.43561999999999</v>
          </cell>
          <cell r="I2337" t="str">
            <v>LB</v>
          </cell>
          <cell r="J2337">
            <v>3145</v>
          </cell>
        </row>
        <row r="2338">
          <cell r="A2338">
            <v>96126725</v>
          </cell>
          <cell r="B2338" t="str">
            <v>CR10-02 A-BN-A-E-HQQE 56C 60 HZ</v>
          </cell>
          <cell r="C2338" t="str">
            <v>CR010</v>
          </cell>
          <cell r="D2338" t="str">
            <v>30</v>
          </cell>
          <cell r="E2338" t="str">
            <v>5700396967684</v>
          </cell>
          <cell r="F2338">
            <v>85.98017999999999</v>
          </cell>
          <cell r="G2338" t="str">
            <v>LB</v>
          </cell>
          <cell r="H2338">
            <v>70.547839999999994</v>
          </cell>
          <cell r="I2338" t="str">
            <v>LB</v>
          </cell>
          <cell r="J2338">
            <v>2157</v>
          </cell>
        </row>
        <row r="2339">
          <cell r="A2339">
            <v>96522980</v>
          </cell>
          <cell r="B2339" t="str">
            <v>CR10-02 A-BN-A-E-HQQE 3x230/460 60 HZ</v>
          </cell>
          <cell r="C2339" t="str">
            <v>CR010</v>
          </cell>
          <cell r="D2339" t="str">
            <v>30</v>
          </cell>
          <cell r="E2339" t="str">
            <v>5700396897943</v>
          </cell>
          <cell r="F2339">
            <v>103.61713999999999</v>
          </cell>
          <cell r="G2339" t="str">
            <v>LB</v>
          </cell>
          <cell r="H2339">
            <v>85.98017999999999</v>
          </cell>
          <cell r="I2339" t="str">
            <v>LB</v>
          </cell>
          <cell r="J2339">
            <v>2826</v>
          </cell>
        </row>
        <row r="2340">
          <cell r="A2340">
            <v>96522821</v>
          </cell>
          <cell r="B2340" t="str">
            <v>CR10-02 A-BN-A-E-HQQE 1x115/230 60 HZ</v>
          </cell>
          <cell r="C2340" t="str">
            <v>CR010</v>
          </cell>
          <cell r="D2340" t="str">
            <v>30</v>
          </cell>
          <cell r="E2340" t="str">
            <v>5700396894485</v>
          </cell>
          <cell r="F2340">
            <v>127.86795999999998</v>
          </cell>
          <cell r="G2340" t="str">
            <v>LB</v>
          </cell>
          <cell r="H2340">
            <v>112.43561999999999</v>
          </cell>
          <cell r="I2340" t="str">
            <v>LB</v>
          </cell>
          <cell r="J2340">
            <v>3080</v>
          </cell>
        </row>
        <row r="2341">
          <cell r="A2341">
            <v>98161047</v>
          </cell>
          <cell r="B2341" t="str">
            <v>CR10-02 A-A-A-V-HQQV 3x230/400 50 HZ</v>
          </cell>
          <cell r="C2341" t="str">
            <v>CR010</v>
          </cell>
          <cell r="D2341" t="str">
            <v>30</v>
          </cell>
          <cell r="E2341" t="str">
            <v>5710629590770</v>
          </cell>
          <cell r="F2341">
            <v>81.570939999999993</v>
          </cell>
          <cell r="G2341" t="str">
            <v>LB</v>
          </cell>
          <cell r="H2341">
            <v>74.957079999999991</v>
          </cell>
          <cell r="I2341" t="str">
            <v>LB</v>
          </cell>
          <cell r="J2341">
            <v>2795</v>
          </cell>
        </row>
        <row r="2342">
          <cell r="A2342">
            <v>98161046</v>
          </cell>
          <cell r="B2342" t="str">
            <v>CR10-02 A-A-A-E-HQQE 3x230/400 50 HZ</v>
          </cell>
          <cell r="C2342" t="str">
            <v>CR010</v>
          </cell>
          <cell r="D2342" t="str">
            <v>30</v>
          </cell>
          <cell r="E2342" t="str">
            <v>5710629590763</v>
          </cell>
          <cell r="F2342">
            <v>81.570939999999993</v>
          </cell>
          <cell r="G2342" t="str">
            <v>LB</v>
          </cell>
          <cell r="H2342">
            <v>74.957079999999991</v>
          </cell>
          <cell r="I2342" t="str">
            <v>LB</v>
          </cell>
          <cell r="J2342">
            <v>2731</v>
          </cell>
        </row>
        <row r="2343">
          <cell r="A2343">
            <v>98161331</v>
          </cell>
          <cell r="B2343" t="str">
            <v>CR10-01 A-GJN-A-V-HQQV 3x230/400 50 HZ</v>
          </cell>
          <cell r="C2343" t="str">
            <v>CR010</v>
          </cell>
          <cell r="D2343" t="str">
            <v>30</v>
          </cell>
          <cell r="E2343" t="str">
            <v>5710629593511</v>
          </cell>
          <cell r="F2343">
            <v>110.23099999999999</v>
          </cell>
          <cell r="G2343" t="str">
            <v>LB</v>
          </cell>
          <cell r="H2343">
            <v>81.570939999999993</v>
          </cell>
          <cell r="I2343" t="str">
            <v>LB</v>
          </cell>
          <cell r="J2343">
            <v>2496</v>
          </cell>
        </row>
        <row r="2344">
          <cell r="A2344">
            <v>98161330</v>
          </cell>
          <cell r="B2344" t="str">
            <v>CR10-01 A-GJN-A-E-HQQE 3x230/400 50 HZ</v>
          </cell>
          <cell r="C2344" t="str">
            <v>CR010</v>
          </cell>
          <cell r="D2344" t="str">
            <v>30</v>
          </cell>
          <cell r="E2344" t="str">
            <v>5710629593504</v>
          </cell>
          <cell r="F2344">
            <v>110.23099999999999</v>
          </cell>
          <cell r="G2344" t="str">
            <v>LB</v>
          </cell>
          <cell r="H2344">
            <v>81.570939999999993</v>
          </cell>
          <cell r="I2344" t="str">
            <v>LB</v>
          </cell>
          <cell r="J2344">
            <v>2432</v>
          </cell>
        </row>
        <row r="2345">
          <cell r="A2345">
            <v>96126750</v>
          </cell>
          <cell r="B2345" t="str">
            <v>CR10-01 A-GJ-A-V-HQQV 56C 60 HZ</v>
          </cell>
          <cell r="C2345" t="str">
            <v>CR010</v>
          </cell>
          <cell r="D2345" t="str">
            <v>30</v>
          </cell>
          <cell r="E2345" t="str">
            <v>5700396975313</v>
          </cell>
          <cell r="F2345">
            <v>88.184799999999996</v>
          </cell>
          <cell r="G2345" t="str">
            <v>LB</v>
          </cell>
          <cell r="H2345">
            <v>70.547839999999994</v>
          </cell>
          <cell r="I2345" t="str">
            <v>LB</v>
          </cell>
          <cell r="J2345">
            <v>2006</v>
          </cell>
        </row>
        <row r="2346">
          <cell r="A2346">
            <v>96523005</v>
          </cell>
          <cell r="B2346" t="str">
            <v>CR10-01 A-GJ-A-V-HQQV 3x230/460 60 HZ</v>
          </cell>
          <cell r="C2346" t="str">
            <v>CR010</v>
          </cell>
          <cell r="D2346" t="str">
            <v>30</v>
          </cell>
          <cell r="E2346" t="str">
            <v>5700396898162</v>
          </cell>
          <cell r="F2346">
            <v>105.82175999999998</v>
          </cell>
          <cell r="G2346" t="str">
            <v>LB</v>
          </cell>
          <cell r="H2346">
            <v>88.184799999999996</v>
          </cell>
          <cell r="I2346" t="str">
            <v>LB</v>
          </cell>
          <cell r="J2346">
            <v>2536</v>
          </cell>
        </row>
        <row r="2347">
          <cell r="A2347">
            <v>96522844</v>
          </cell>
          <cell r="B2347" t="str">
            <v>CR10-01 A-GJ-A-V-HQQV 1x115/230 60 HZ</v>
          </cell>
          <cell r="C2347" t="str">
            <v>CR010</v>
          </cell>
          <cell r="D2347" t="str">
            <v>30</v>
          </cell>
          <cell r="E2347" t="str">
            <v>5700396894942</v>
          </cell>
          <cell r="F2347">
            <v>114.64023999999999</v>
          </cell>
          <cell r="G2347" t="str">
            <v>LB</v>
          </cell>
          <cell r="H2347">
            <v>97.00327999999999</v>
          </cell>
          <cell r="I2347" t="str">
            <v>LB</v>
          </cell>
          <cell r="J2347">
            <v>2573</v>
          </cell>
        </row>
        <row r="2348">
          <cell r="A2348">
            <v>96126730</v>
          </cell>
          <cell r="B2348" t="str">
            <v>CR10-01 A-GJ-A-E-HQQE 56C 60 HZ</v>
          </cell>
          <cell r="C2348" t="str">
            <v>CR010</v>
          </cell>
          <cell r="D2348" t="str">
            <v>30</v>
          </cell>
          <cell r="E2348" t="str">
            <v>5700396969503</v>
          </cell>
          <cell r="F2348">
            <v>88.184799999999996</v>
          </cell>
          <cell r="G2348" t="str">
            <v>LB</v>
          </cell>
          <cell r="H2348">
            <v>70.547839999999994</v>
          </cell>
          <cell r="I2348" t="str">
            <v>LB</v>
          </cell>
          <cell r="J2348">
            <v>1941</v>
          </cell>
        </row>
        <row r="2349">
          <cell r="A2349">
            <v>96522985</v>
          </cell>
          <cell r="B2349" t="str">
            <v>CR10-01 A-GJ-A-E-HQQE 3x230/460 60 HZ</v>
          </cell>
          <cell r="C2349" t="str">
            <v>CR010</v>
          </cell>
          <cell r="D2349" t="str">
            <v>30</v>
          </cell>
          <cell r="E2349" t="str">
            <v>5700396898001</v>
          </cell>
          <cell r="F2349">
            <v>105.82175999999998</v>
          </cell>
          <cell r="G2349" t="str">
            <v>LB</v>
          </cell>
          <cell r="H2349">
            <v>88.184799999999996</v>
          </cell>
          <cell r="I2349" t="str">
            <v>LB</v>
          </cell>
          <cell r="J2349">
            <v>2471</v>
          </cell>
        </row>
        <row r="2350">
          <cell r="A2350">
            <v>96522826</v>
          </cell>
          <cell r="B2350" t="str">
            <v>CR10-01 A-GJ-A-E-HQQE 1x115/230 60 HZ</v>
          </cell>
          <cell r="C2350" t="str">
            <v>CR010</v>
          </cell>
          <cell r="D2350" t="str">
            <v>30</v>
          </cell>
          <cell r="E2350" t="str">
            <v>5700396894584</v>
          </cell>
          <cell r="F2350">
            <v>114.64023999999999</v>
          </cell>
          <cell r="G2350" t="str">
            <v>LB</v>
          </cell>
          <cell r="H2350">
            <v>97.00327999999999</v>
          </cell>
          <cell r="I2350" t="str">
            <v>LB</v>
          </cell>
          <cell r="J2350">
            <v>2508</v>
          </cell>
        </row>
        <row r="2351">
          <cell r="A2351">
            <v>96126744</v>
          </cell>
          <cell r="B2351" t="str">
            <v>CR10-01 A-BN-A-V-HQQV 56C 60 HZ</v>
          </cell>
          <cell r="C2351" t="str">
            <v>CR010</v>
          </cell>
          <cell r="D2351" t="str">
            <v>30</v>
          </cell>
          <cell r="E2351" t="str">
            <v>5700396970257</v>
          </cell>
          <cell r="F2351">
            <v>85.98017999999999</v>
          </cell>
          <cell r="G2351" t="str">
            <v>LB</v>
          </cell>
          <cell r="H2351">
            <v>68.343219999999988</v>
          </cell>
          <cell r="I2351" t="str">
            <v>LB</v>
          </cell>
          <cell r="J2351">
            <v>2006</v>
          </cell>
        </row>
        <row r="2352">
          <cell r="A2352">
            <v>96522999</v>
          </cell>
          <cell r="B2352" t="str">
            <v>CR10-01 A-BN-A-V-HQQV 3x230/460 60 HZ</v>
          </cell>
          <cell r="C2352" t="str">
            <v>CR010</v>
          </cell>
          <cell r="D2352" t="str">
            <v>30</v>
          </cell>
          <cell r="E2352" t="str">
            <v>5700396898087</v>
          </cell>
          <cell r="F2352">
            <v>103.61713999999999</v>
          </cell>
          <cell r="G2352" t="str">
            <v>LB</v>
          </cell>
          <cell r="H2352">
            <v>85.98017999999999</v>
          </cell>
          <cell r="I2352" t="str">
            <v>LB</v>
          </cell>
          <cell r="J2352">
            <v>2536</v>
          </cell>
        </row>
        <row r="2353">
          <cell r="A2353">
            <v>96522838</v>
          </cell>
          <cell r="B2353" t="str">
            <v>CR10-01 A-BN-A-V-HQQV 1x115/230 60 HZ</v>
          </cell>
          <cell r="C2353" t="str">
            <v>CR010</v>
          </cell>
          <cell r="D2353" t="str">
            <v>30</v>
          </cell>
          <cell r="E2353" t="str">
            <v>5700396894829</v>
          </cell>
          <cell r="F2353">
            <v>112.43561999999999</v>
          </cell>
          <cell r="G2353" t="str">
            <v>LB</v>
          </cell>
          <cell r="H2353">
            <v>94.798659999999998</v>
          </cell>
          <cell r="I2353" t="str">
            <v>LB</v>
          </cell>
          <cell r="J2353">
            <v>2573</v>
          </cell>
        </row>
        <row r="2354">
          <cell r="A2354">
            <v>96126724</v>
          </cell>
          <cell r="B2354" t="str">
            <v>CR10-01 A-BN-A-E-HQQE 56C 60 HZ</v>
          </cell>
          <cell r="C2354" t="str">
            <v>CR010</v>
          </cell>
          <cell r="D2354" t="str">
            <v>30</v>
          </cell>
          <cell r="E2354" t="str">
            <v>5700396967677</v>
          </cell>
          <cell r="F2354">
            <v>85.98017999999999</v>
          </cell>
          <cell r="G2354" t="str">
            <v>LB</v>
          </cell>
          <cell r="H2354">
            <v>68.343219999999988</v>
          </cell>
          <cell r="I2354" t="str">
            <v>LB</v>
          </cell>
          <cell r="J2354">
            <v>1941</v>
          </cell>
        </row>
        <row r="2355">
          <cell r="A2355">
            <v>96522979</v>
          </cell>
          <cell r="B2355" t="str">
            <v>CR10-01 A-BN-A-E-HQQE 3x230/460 60 HZ</v>
          </cell>
          <cell r="C2355" t="str">
            <v>CR010</v>
          </cell>
          <cell r="D2355" t="str">
            <v>30</v>
          </cell>
          <cell r="E2355" t="str">
            <v>5700396897929</v>
          </cell>
          <cell r="F2355">
            <v>103.61713999999999</v>
          </cell>
          <cell r="G2355" t="str">
            <v>LB</v>
          </cell>
          <cell r="H2355">
            <v>85.98017999999999</v>
          </cell>
          <cell r="I2355" t="str">
            <v>LB</v>
          </cell>
          <cell r="J2355">
            <v>2471</v>
          </cell>
        </row>
        <row r="2356">
          <cell r="A2356">
            <v>96522820</v>
          </cell>
          <cell r="B2356" t="str">
            <v>CR10-01 A-BN-A-E-HQQE 1x115/230 60 HZ</v>
          </cell>
          <cell r="C2356" t="str">
            <v>CR010</v>
          </cell>
          <cell r="D2356" t="str">
            <v>30</v>
          </cell>
          <cell r="E2356" t="str">
            <v>5700396894461</v>
          </cell>
          <cell r="F2356">
            <v>112.43561999999999</v>
          </cell>
          <cell r="G2356" t="str">
            <v>LB</v>
          </cell>
          <cell r="H2356">
            <v>94.798659999999998</v>
          </cell>
          <cell r="I2356" t="str">
            <v>LB</v>
          </cell>
          <cell r="J2356">
            <v>2508</v>
          </cell>
        </row>
        <row r="2357">
          <cell r="A2357">
            <v>98161045</v>
          </cell>
          <cell r="B2357" t="str">
            <v>CR10-01 A-A-A-V-HQQV 3x230/400 50 HZ</v>
          </cell>
          <cell r="C2357" t="str">
            <v>CR010</v>
          </cell>
          <cell r="D2357" t="str">
            <v>30</v>
          </cell>
          <cell r="E2357" t="str">
            <v>5710629590756</v>
          </cell>
          <cell r="F2357">
            <v>77.161699999999996</v>
          </cell>
          <cell r="G2357" t="str">
            <v>LB</v>
          </cell>
          <cell r="H2357">
            <v>68.343219999999988</v>
          </cell>
          <cell r="I2357" t="str">
            <v>LB</v>
          </cell>
          <cell r="J2357">
            <v>2496</v>
          </cell>
        </row>
        <row r="2358">
          <cell r="A2358">
            <v>98161044</v>
          </cell>
          <cell r="B2358" t="str">
            <v>CR10-01 A-A-A-E-HQQE 3x230/400 50 HZ</v>
          </cell>
          <cell r="C2358" t="str">
            <v>CR010</v>
          </cell>
          <cell r="D2358" t="str">
            <v>30</v>
          </cell>
          <cell r="E2358" t="str">
            <v>5710629590749</v>
          </cell>
          <cell r="F2358">
            <v>77.161699999999996</v>
          </cell>
          <cell r="G2358" t="str">
            <v>LB</v>
          </cell>
          <cell r="H2358">
            <v>68.343219999999988</v>
          </cell>
          <cell r="I2358" t="str">
            <v>LB</v>
          </cell>
          <cell r="J2358">
            <v>2432</v>
          </cell>
        </row>
        <row r="2359">
          <cell r="A2359">
            <v>91136720</v>
          </cell>
          <cell r="B2359" t="str">
            <v>Air Vent Kit For CR 1s - 20, Horizontal</v>
          </cell>
          <cell r="C2359" t="str">
            <v>CR00S</v>
          </cell>
          <cell r="D2359" t="str">
            <v>38</v>
          </cell>
          <cell r="E2359" t="str">
            <v>5700838561340</v>
          </cell>
          <cell r="F2359">
            <v>2.2046199999999998</v>
          </cell>
          <cell r="G2359" t="str">
            <v>LB</v>
          </cell>
          <cell r="H2359">
            <v>2.2046199999999998</v>
          </cell>
          <cell r="I2359" t="str">
            <v>LB</v>
          </cell>
          <cell r="J2359">
            <v>1021</v>
          </cell>
        </row>
        <row r="2360">
          <cell r="A2360">
            <v>91159219</v>
          </cell>
          <cell r="B2360" t="str">
            <v>CR32- 6      A-G-A-E-KUBE   F300</v>
          </cell>
          <cell r="C2360" t="str">
            <v>CR032</v>
          </cell>
          <cell r="D2360" t="str">
            <v>30</v>
          </cell>
          <cell r="E2360" t="str">
            <v>5700394600323</v>
          </cell>
          <cell r="F2360">
            <v>191.80193999999997</v>
          </cell>
          <cell r="G2360" t="str">
            <v>LB</v>
          </cell>
          <cell r="H2360">
            <v>141.31614199999999</v>
          </cell>
          <cell r="I2360" t="str">
            <v>LB</v>
          </cell>
          <cell r="J2360">
            <v>8867</v>
          </cell>
        </row>
        <row r="2361">
          <cell r="A2361">
            <v>91159209</v>
          </cell>
          <cell r="B2361" t="str">
            <v>CR32-1     AGA KUBE 2.2K 50PEO</v>
          </cell>
          <cell r="C2361" t="str">
            <v>CR032</v>
          </cell>
          <cell r="D2361" t="str">
            <v>30</v>
          </cell>
          <cell r="E2361" t="str">
            <v>5700394600224</v>
          </cell>
          <cell r="F2361">
            <v>283.95505600000001</v>
          </cell>
          <cell r="G2361" t="str">
            <v>LB</v>
          </cell>
          <cell r="H2361">
            <v>0</v>
          </cell>
          <cell r="I2361" t="str">
            <v>LB</v>
          </cell>
          <cell r="J2361">
            <v>2323</v>
          </cell>
        </row>
        <row r="2362">
          <cell r="A2362">
            <v>96418610</v>
          </cell>
          <cell r="B2362" t="str">
            <v>CR32-11-2 A-G-A-V-HQQV 324/326TSC 60 HZ</v>
          </cell>
          <cell r="C2362" t="str">
            <v>CR032</v>
          </cell>
          <cell r="D2362" t="str">
            <v>30</v>
          </cell>
          <cell r="E2362" t="str">
            <v>5700390727826</v>
          </cell>
          <cell r="F2362">
            <v>232.85196439999999</v>
          </cell>
          <cell r="G2362" t="str">
            <v>LB</v>
          </cell>
          <cell r="H2362">
            <v>214.95044999999999</v>
          </cell>
          <cell r="I2362" t="str">
            <v>LB</v>
          </cell>
          <cell r="J2362">
            <v>11920</v>
          </cell>
        </row>
        <row r="2363">
          <cell r="A2363">
            <v>91159231</v>
          </cell>
          <cell r="B2363" t="str">
            <v>CR32-12 A-G-A-E-KUBE FF300 50 HZ</v>
          </cell>
          <cell r="C2363" t="str">
            <v>CR032</v>
          </cell>
          <cell r="D2363" t="str">
            <v>30</v>
          </cell>
          <cell r="E2363" t="str">
            <v>5700394600446</v>
          </cell>
          <cell r="F2363">
            <v>322.52267827999998</v>
          </cell>
          <cell r="G2363" t="str">
            <v>LB</v>
          </cell>
          <cell r="H2363">
            <v>210.54120999999998</v>
          </cell>
          <cell r="I2363" t="str">
            <v>LB</v>
          </cell>
          <cell r="J2363">
            <v>12251</v>
          </cell>
        </row>
        <row r="2364">
          <cell r="A2364">
            <v>91159215</v>
          </cell>
          <cell r="B2364" t="str">
            <v>CR32-4  A-G-A-E-KUBE FF265 50 HZ</v>
          </cell>
          <cell r="C2364" t="str">
            <v>CR032</v>
          </cell>
          <cell r="D2364" t="str">
            <v>30</v>
          </cell>
          <cell r="E2364" t="str">
            <v>5700394600286</v>
          </cell>
          <cell r="F2364">
            <v>143.96168599999999</v>
          </cell>
          <cell r="G2364" t="str">
            <v>LB</v>
          </cell>
          <cell r="H2364">
            <v>126.32472599999998</v>
          </cell>
          <cell r="I2364" t="str">
            <v>LB</v>
          </cell>
          <cell r="J2364">
            <v>5753</v>
          </cell>
        </row>
        <row r="2365">
          <cell r="A2365">
            <v>91159223</v>
          </cell>
          <cell r="B2365" t="str">
            <v>CR32-8 A-G-A-E-KUBE FF300 50 HZ</v>
          </cell>
          <cell r="C2365" t="str">
            <v>CR032</v>
          </cell>
          <cell r="D2365" t="str">
            <v>30</v>
          </cell>
          <cell r="E2365" t="str">
            <v>5700394600361</v>
          </cell>
          <cell r="F2365">
            <v>293.63333779999999</v>
          </cell>
          <cell r="G2365" t="str">
            <v>LB</v>
          </cell>
          <cell r="H2365">
            <v>181.66068799999999</v>
          </cell>
          <cell r="I2365" t="str">
            <v>LB</v>
          </cell>
          <cell r="J2365">
            <v>9882</v>
          </cell>
        </row>
        <row r="2366">
          <cell r="A2366">
            <v>91159314</v>
          </cell>
          <cell r="B2366" t="str">
            <v>CR45-2-2 A-G-A-E-KUBE FF265 50HZ</v>
          </cell>
          <cell r="C2366" t="str">
            <v>CR045</v>
          </cell>
          <cell r="D2366" t="str">
            <v>30</v>
          </cell>
          <cell r="E2366" t="str">
            <v>5700394601276</v>
          </cell>
          <cell r="F2366">
            <v>0</v>
          </cell>
          <cell r="G2366" t="str">
            <v>LB</v>
          </cell>
          <cell r="H2366">
            <v>0</v>
          </cell>
          <cell r="I2366" t="str">
            <v>LB</v>
          </cell>
          <cell r="J2366">
            <v>5236</v>
          </cell>
        </row>
        <row r="2367">
          <cell r="A2367">
            <v>91159321</v>
          </cell>
          <cell r="B2367" t="str">
            <v>CR45-5    AGA KUBE 18.5K 50PEO</v>
          </cell>
          <cell r="C2367" t="str">
            <v>CR045</v>
          </cell>
          <cell r="D2367">
            <v>30</v>
          </cell>
          <cell r="E2367" t="str">
            <v>5700394601344</v>
          </cell>
          <cell r="F2367">
            <v>0</v>
          </cell>
          <cell r="G2367" t="str">
            <v>LB</v>
          </cell>
          <cell r="H2367">
            <v>0</v>
          </cell>
          <cell r="I2367" t="str">
            <v>LB</v>
          </cell>
          <cell r="J2367">
            <v>10423</v>
          </cell>
        </row>
        <row r="2368">
          <cell r="A2368">
            <v>91159344</v>
          </cell>
          <cell r="B2368" t="str">
            <v>CR45-7-2   AGA KUBV 30KW 50PEO</v>
          </cell>
          <cell r="C2368" t="str">
            <v>CR045</v>
          </cell>
          <cell r="D2368" t="str">
            <v>30</v>
          </cell>
          <cell r="E2368" t="str">
            <v>5700394601573</v>
          </cell>
          <cell r="F2368">
            <v>0</v>
          </cell>
          <cell r="G2368" t="str">
            <v>LB</v>
          </cell>
          <cell r="H2368">
            <v>0</v>
          </cell>
          <cell r="I2368" t="str">
            <v>LB</v>
          </cell>
          <cell r="J2368">
            <v>12265</v>
          </cell>
        </row>
        <row r="2369">
          <cell r="A2369">
            <v>91159328</v>
          </cell>
          <cell r="B2369" t="str">
            <v>CR45-9-2 A-G-A-E-KUBE FF350 50 HZ</v>
          </cell>
          <cell r="C2369" t="str">
            <v>CR045</v>
          </cell>
          <cell r="D2369" t="str">
            <v>06</v>
          </cell>
          <cell r="E2369" t="str">
            <v>5700394601412</v>
          </cell>
          <cell r="F2369">
            <v>844.79715627999997</v>
          </cell>
          <cell r="G2369" t="str">
            <v>LB</v>
          </cell>
          <cell r="H2369">
            <v>732.81568799999991</v>
          </cell>
          <cell r="I2369" t="str">
            <v>LB</v>
          </cell>
          <cell r="J2369">
            <v>13672</v>
          </cell>
        </row>
        <row r="2370">
          <cell r="A2370">
            <v>91159414</v>
          </cell>
          <cell r="B2370" t="str">
            <v>CR64-3 A-G-A-V-KUBV FF300 50 HZ</v>
          </cell>
          <cell r="C2370" t="str">
            <v>CR064</v>
          </cell>
          <cell r="D2370" t="str">
            <v>06</v>
          </cell>
          <cell r="E2370" t="str">
            <v>5700394602273</v>
          </cell>
          <cell r="F2370">
            <v>180.72372449999997</v>
          </cell>
          <cell r="G2370" t="str">
            <v>LB</v>
          </cell>
          <cell r="H2370">
            <v>173.72405599999999</v>
          </cell>
          <cell r="I2370" t="str">
            <v>LB</v>
          </cell>
          <cell r="J2370">
            <v>8777</v>
          </cell>
        </row>
        <row r="2371">
          <cell r="A2371">
            <v>91129130</v>
          </cell>
          <cell r="B2371" t="str">
            <v>CR64-5-2 A-G-A-V-HQQV 60HP3x230/460 ODP</v>
          </cell>
          <cell r="C2371" t="str">
            <v>CR064</v>
          </cell>
          <cell r="D2371" t="str">
            <v>30</v>
          </cell>
          <cell r="E2371" t="str">
            <v>5700835336095</v>
          </cell>
          <cell r="F2371">
            <v>1061.5245299999999</v>
          </cell>
          <cell r="G2371" t="str">
            <v>LB</v>
          </cell>
          <cell r="H2371">
            <v>847.67638999999997</v>
          </cell>
          <cell r="I2371" t="str">
            <v>LB</v>
          </cell>
          <cell r="J2371">
            <v>19832</v>
          </cell>
        </row>
        <row r="2372">
          <cell r="A2372">
            <v>91159403</v>
          </cell>
          <cell r="B2372" t="str">
            <v>CR64-6-1 A-G-A-E-KUBE FF350 50 HZ</v>
          </cell>
          <cell r="C2372" t="str">
            <v>CR064</v>
          </cell>
          <cell r="D2372" t="str">
            <v>06</v>
          </cell>
          <cell r="E2372" t="str">
            <v>5700394602167</v>
          </cell>
          <cell r="F2372">
            <v>304.23755999999997</v>
          </cell>
          <cell r="G2372" t="str">
            <v>LB</v>
          </cell>
          <cell r="H2372">
            <v>218.25737999999998</v>
          </cell>
          <cell r="I2372" t="str">
            <v>LB</v>
          </cell>
          <cell r="J2372">
            <v>11168</v>
          </cell>
        </row>
        <row r="2373">
          <cell r="A2373">
            <v>91159469</v>
          </cell>
          <cell r="B2373" t="str">
            <v>CR90-3 A-G-A-E-KUBE FF300 50 HZ</v>
          </cell>
          <cell r="C2373" t="str">
            <v>CR090</v>
          </cell>
          <cell r="D2373" t="str">
            <v>06</v>
          </cell>
          <cell r="E2373" t="str">
            <v>5700394602822</v>
          </cell>
          <cell r="F2373">
            <v>261.02700799999997</v>
          </cell>
          <cell r="G2373" t="str">
            <v>LB</v>
          </cell>
          <cell r="H2373">
            <v>188.27454799999998</v>
          </cell>
          <cell r="I2373" t="str">
            <v>LB</v>
          </cell>
          <cell r="J2373">
            <v>11811</v>
          </cell>
        </row>
        <row r="2374">
          <cell r="A2374">
            <v>91159473</v>
          </cell>
          <cell r="B2374" t="str">
            <v>CR90-5     AGA KUBE 37KW 50PEO</v>
          </cell>
          <cell r="C2374" t="str">
            <v>CR090</v>
          </cell>
          <cell r="D2374">
            <v>30</v>
          </cell>
          <cell r="E2374" t="str">
            <v>5700394602860</v>
          </cell>
          <cell r="F2374">
            <v>0</v>
          </cell>
          <cell r="G2374" t="str">
            <v>LB</v>
          </cell>
          <cell r="H2374">
            <v>0</v>
          </cell>
          <cell r="I2374" t="str">
            <v>LB</v>
          </cell>
          <cell r="J2374">
            <v>14890</v>
          </cell>
        </row>
        <row r="2375">
          <cell r="A2375">
            <v>96528436</v>
          </cell>
          <cell r="B2375" t="str">
            <v>Drain plug cpl. (1/4"NPT) EPDM</v>
          </cell>
          <cell r="C2375" t="str">
            <v>CR0MC</v>
          </cell>
          <cell r="D2375" t="str">
            <v>91</v>
          </cell>
          <cell r="E2375" t="str">
            <v>5700397135495</v>
          </cell>
          <cell r="F2375">
            <v>0.44092399999999998</v>
          </cell>
          <cell r="G2375" t="str">
            <v>LB</v>
          </cell>
          <cell r="H2375">
            <v>0.22046199999999999</v>
          </cell>
          <cell r="I2375" t="str">
            <v>LB</v>
          </cell>
          <cell r="J2375">
            <v>199</v>
          </cell>
        </row>
        <row r="2376">
          <cell r="A2376">
            <v>96528428</v>
          </cell>
          <cell r="B2376" t="str">
            <v>Drain plug cpl. (1/4"NPT) EPDM</v>
          </cell>
          <cell r="C2376" t="str">
            <v>CR0MC</v>
          </cell>
          <cell r="D2376" t="str">
            <v>91</v>
          </cell>
          <cell r="E2376" t="str">
            <v>5700397135419</v>
          </cell>
          <cell r="F2376">
            <v>11.023099999999999</v>
          </cell>
          <cell r="G2376" t="str">
            <v>LB</v>
          </cell>
          <cell r="H2376">
            <v>6.613859999999999</v>
          </cell>
          <cell r="I2376" t="str">
            <v>LB</v>
          </cell>
          <cell r="J2376">
            <v>223</v>
          </cell>
        </row>
        <row r="2377">
          <cell r="A2377">
            <v>96528438</v>
          </cell>
          <cell r="B2377" t="str">
            <v>Drain plug cpl. (1/4"NPT) FFKM</v>
          </cell>
          <cell r="C2377" t="str">
            <v>CR0MC</v>
          </cell>
          <cell r="D2377" t="str">
            <v>91</v>
          </cell>
          <cell r="E2377" t="str">
            <v>5700397135518</v>
          </cell>
          <cell r="F2377">
            <v>2.2046199999999998</v>
          </cell>
          <cell r="G2377" t="str">
            <v>LB</v>
          </cell>
          <cell r="H2377">
            <v>0.88184799999999997</v>
          </cell>
          <cell r="I2377" t="str">
            <v>LB</v>
          </cell>
          <cell r="J2377">
            <v>808</v>
          </cell>
        </row>
        <row r="2378">
          <cell r="A2378">
            <v>96528430</v>
          </cell>
          <cell r="B2378" t="str">
            <v>Drain plug cpl. (1/4"NPT) FFKM</v>
          </cell>
          <cell r="C2378" t="str">
            <v>CR0MC</v>
          </cell>
          <cell r="D2378" t="str">
            <v>91</v>
          </cell>
          <cell r="E2378" t="str">
            <v>5700397135433</v>
          </cell>
          <cell r="F2378">
            <v>0</v>
          </cell>
          <cell r="G2378" t="str">
            <v>LB</v>
          </cell>
          <cell r="H2378">
            <v>0</v>
          </cell>
          <cell r="I2378" t="str">
            <v>LB</v>
          </cell>
          <cell r="J2378">
            <v>822</v>
          </cell>
        </row>
        <row r="2379">
          <cell r="A2379">
            <v>96528437</v>
          </cell>
          <cell r="B2379" t="str">
            <v>Drain plug cpl. (1/4"NPT) FKM</v>
          </cell>
          <cell r="C2379" t="str">
            <v>CR0MC</v>
          </cell>
          <cell r="D2379" t="str">
            <v>91</v>
          </cell>
          <cell r="E2379" t="str">
            <v>5700397135501</v>
          </cell>
          <cell r="F2379">
            <v>2.2046199999999998E-2</v>
          </cell>
          <cell r="G2379" t="str">
            <v>LB</v>
          </cell>
          <cell r="H2379">
            <v>1.1023099999999999E-2</v>
          </cell>
          <cell r="I2379" t="str">
            <v>LB</v>
          </cell>
          <cell r="J2379">
            <v>201</v>
          </cell>
        </row>
        <row r="2380">
          <cell r="A2380">
            <v>96528429</v>
          </cell>
          <cell r="B2380" t="str">
            <v>Drain plug cpl. (1/4"NPT) FKM</v>
          </cell>
          <cell r="C2380" t="str">
            <v>CR0MC</v>
          </cell>
          <cell r="D2380" t="str">
            <v>91</v>
          </cell>
          <cell r="E2380" t="str">
            <v>5700397135426</v>
          </cell>
          <cell r="F2380">
            <v>1.1023099999999999</v>
          </cell>
          <cell r="G2380" t="str">
            <v>LB</v>
          </cell>
          <cell r="H2380">
            <v>0.66138599999999992</v>
          </cell>
          <cell r="I2380" t="str">
            <v>LB</v>
          </cell>
          <cell r="J2380">
            <v>231</v>
          </cell>
        </row>
        <row r="2381">
          <cell r="A2381">
            <v>96528439</v>
          </cell>
          <cell r="B2381" t="str">
            <v>Drain plug cpl. (1/4"NPT) FXM</v>
          </cell>
          <cell r="C2381" t="str">
            <v>CR0MC</v>
          </cell>
          <cell r="D2381" t="str">
            <v>91</v>
          </cell>
          <cell r="E2381" t="str">
            <v>5700397135525</v>
          </cell>
          <cell r="F2381">
            <v>2.2046199999999998</v>
          </cell>
          <cell r="G2381" t="str">
            <v>LB</v>
          </cell>
          <cell r="H2381">
            <v>0.88184799999999997</v>
          </cell>
          <cell r="I2381" t="str">
            <v>LB</v>
          </cell>
          <cell r="J2381">
            <v>608</v>
          </cell>
        </row>
        <row r="2382">
          <cell r="A2382">
            <v>96528431</v>
          </cell>
          <cell r="B2382" t="str">
            <v>Drain plug cpl. (1/4"NPT) FXM</v>
          </cell>
          <cell r="C2382" t="str">
            <v>CR0MC</v>
          </cell>
          <cell r="D2382" t="str">
            <v>91</v>
          </cell>
          <cell r="E2382" t="str">
            <v>5700397135440</v>
          </cell>
          <cell r="F2382">
            <v>0.44092399999999998</v>
          </cell>
          <cell r="G2382" t="str">
            <v>LB</v>
          </cell>
          <cell r="H2382">
            <v>0.22046199999999999</v>
          </cell>
          <cell r="I2382" t="str">
            <v>LB</v>
          </cell>
          <cell r="J2382">
            <v>624</v>
          </cell>
        </row>
        <row r="2383">
          <cell r="A2383">
            <v>99145120</v>
          </cell>
          <cell r="B2383" t="str">
            <v>CR125-1 A-G-A-E-HQQE 220DD/460D 60 HZ</v>
          </cell>
          <cell r="C2383" t="str">
            <v>CL125</v>
          </cell>
          <cell r="D2383">
            <v>30</v>
          </cell>
          <cell r="E2383" t="str">
            <v>5712607591410</v>
          </cell>
          <cell r="F2383">
            <v>683.99437809999995</v>
          </cell>
          <cell r="G2383" t="str">
            <v>LB</v>
          </cell>
          <cell r="H2383">
            <v>557.78429233999998</v>
          </cell>
          <cell r="I2383" t="str">
            <v>LB</v>
          </cell>
          <cell r="J2383">
            <v>14475</v>
          </cell>
        </row>
        <row r="2384">
          <cell r="A2384">
            <v>99400232</v>
          </cell>
          <cell r="B2384" t="str">
            <v>CR125-1 A-G-A-E-HQQE 284TC 60 HZ</v>
          </cell>
          <cell r="C2384" t="str">
            <v>CL125</v>
          </cell>
          <cell r="D2384">
            <v>30</v>
          </cell>
          <cell r="E2384" t="str">
            <v>5713828496157</v>
          </cell>
          <cell r="F2384">
            <v>481.49562185999991</v>
          </cell>
          <cell r="G2384" t="str">
            <v>LB</v>
          </cell>
          <cell r="H2384">
            <v>332.91305233999998</v>
          </cell>
          <cell r="I2384" t="str">
            <v>LB</v>
          </cell>
          <cell r="J2384">
            <v>10985</v>
          </cell>
        </row>
        <row r="2385">
          <cell r="A2385">
            <v>99400251</v>
          </cell>
          <cell r="B2385" t="str">
            <v>CR125-1 A-G-A-V-HQQV 284TC 60 HZ</v>
          </cell>
          <cell r="C2385" t="str">
            <v>CL125</v>
          </cell>
          <cell r="D2385">
            <v>30</v>
          </cell>
          <cell r="E2385" t="str">
            <v>5713828496317</v>
          </cell>
          <cell r="F2385">
            <v>481.49562185999991</v>
          </cell>
          <cell r="G2385" t="str">
            <v>LB</v>
          </cell>
          <cell r="H2385">
            <v>332.91305233999998</v>
          </cell>
          <cell r="I2385" t="str">
            <v>LB</v>
          </cell>
          <cell r="J2385">
            <v>11065</v>
          </cell>
        </row>
        <row r="2386">
          <cell r="A2386">
            <v>99145119</v>
          </cell>
          <cell r="B2386" t="str">
            <v>CR125-1-1 A-G-A-E-HQQE 220DD/460D 60 HZ</v>
          </cell>
          <cell r="C2386" t="str">
            <v>CL125</v>
          </cell>
          <cell r="D2386">
            <v>30</v>
          </cell>
          <cell r="E2386" t="str">
            <v>5712607591397</v>
          </cell>
          <cell r="F2386">
            <v>643.81738322000001</v>
          </cell>
          <cell r="G2386" t="str">
            <v>LB</v>
          </cell>
          <cell r="H2386">
            <v>517.60729745999993</v>
          </cell>
          <cell r="I2386" t="str">
            <v>LB</v>
          </cell>
          <cell r="J2386">
            <v>12370</v>
          </cell>
        </row>
        <row r="2387">
          <cell r="A2387">
            <v>99400231</v>
          </cell>
          <cell r="B2387" t="str">
            <v>CR125-1-1 A-G-A-E-HQQE 254TC 60 HZ</v>
          </cell>
          <cell r="C2387" t="str">
            <v>CL125</v>
          </cell>
          <cell r="D2387">
            <v>30</v>
          </cell>
          <cell r="E2387" t="str">
            <v>5713828496133</v>
          </cell>
          <cell r="F2387">
            <v>469.97868697999996</v>
          </cell>
          <cell r="G2387" t="str">
            <v>LB</v>
          </cell>
          <cell r="H2387">
            <v>321.39611745999997</v>
          </cell>
          <cell r="I2387" t="str">
            <v>LB</v>
          </cell>
          <cell r="J2387">
            <v>9605</v>
          </cell>
        </row>
        <row r="2388">
          <cell r="A2388">
            <v>99400249</v>
          </cell>
          <cell r="B2388" t="str">
            <v>CR125-1-1 A-G-A-V-HQQV 254TC 60 HZ</v>
          </cell>
          <cell r="C2388" t="str">
            <v>CL125</v>
          </cell>
          <cell r="D2388">
            <v>30</v>
          </cell>
          <cell r="E2388" t="str">
            <v>5713828496294</v>
          </cell>
          <cell r="F2388">
            <v>469.97868697999996</v>
          </cell>
          <cell r="G2388" t="str">
            <v>LB</v>
          </cell>
          <cell r="H2388">
            <v>321.39611745999997</v>
          </cell>
          <cell r="I2388" t="str">
            <v>LB</v>
          </cell>
          <cell r="J2388">
            <v>9685</v>
          </cell>
        </row>
        <row r="2389">
          <cell r="A2389">
            <v>99145123</v>
          </cell>
          <cell r="B2389" t="str">
            <v>CR125-2 A-G-A-E-HQQE 230D/460Y 60 HZ</v>
          </cell>
          <cell r="C2389" t="str">
            <v>CL125</v>
          </cell>
          <cell r="D2389">
            <v>30</v>
          </cell>
          <cell r="E2389" t="str">
            <v>5712607591472</v>
          </cell>
          <cell r="F2389">
            <v>1224.6465684199998</v>
          </cell>
          <cell r="G2389" t="str">
            <v>LB</v>
          </cell>
          <cell r="H2389">
            <v>933.05911797999988</v>
          </cell>
          <cell r="I2389" t="str">
            <v>LB</v>
          </cell>
          <cell r="J2389">
            <v>26315</v>
          </cell>
        </row>
        <row r="2390">
          <cell r="A2390">
            <v>99400245</v>
          </cell>
          <cell r="B2390" t="str">
            <v>CR125-2 A-G-A-E-HQQE 326TSC 60 HZ</v>
          </cell>
          <cell r="C2390" t="str">
            <v>CL125</v>
          </cell>
          <cell r="D2390">
            <v>30</v>
          </cell>
          <cell r="E2390" t="str">
            <v>5713828496218</v>
          </cell>
          <cell r="F2390">
            <v>517.73075617999996</v>
          </cell>
          <cell r="G2390" t="str">
            <v>LB</v>
          </cell>
          <cell r="H2390">
            <v>369.14818666000002</v>
          </cell>
          <cell r="I2390" t="str">
            <v>LB</v>
          </cell>
          <cell r="J2390">
            <v>16710</v>
          </cell>
        </row>
        <row r="2391">
          <cell r="A2391">
            <v>99400254</v>
          </cell>
          <cell r="B2391" t="str">
            <v>CR125-2 A-G-A-V-HQQV 326TSC 60 HZ</v>
          </cell>
          <cell r="C2391" t="str">
            <v>CL125</v>
          </cell>
          <cell r="D2391">
            <v>30</v>
          </cell>
          <cell r="E2391" t="str">
            <v>5713828496409</v>
          </cell>
          <cell r="F2391">
            <v>517.73075617999996</v>
          </cell>
          <cell r="G2391" t="str">
            <v>LB</v>
          </cell>
          <cell r="H2391">
            <v>369.14818666000002</v>
          </cell>
          <cell r="I2391" t="str">
            <v>LB</v>
          </cell>
          <cell r="J2391">
            <v>16790</v>
          </cell>
        </row>
        <row r="2392">
          <cell r="A2392">
            <v>99145122</v>
          </cell>
          <cell r="B2392" t="str">
            <v>CR125-2-1 A-G-A-E-HQQE 230D/460Y 60 HZ</v>
          </cell>
          <cell r="C2392" t="str">
            <v>CL125</v>
          </cell>
          <cell r="D2392">
            <v>30</v>
          </cell>
          <cell r="E2392" t="str">
            <v>5712607591458</v>
          </cell>
          <cell r="F2392">
            <v>1156.3033484199998</v>
          </cell>
          <cell r="G2392" t="str">
            <v>LB</v>
          </cell>
          <cell r="H2392">
            <v>864.71589797999991</v>
          </cell>
          <cell r="I2392" t="str">
            <v>LB</v>
          </cell>
          <cell r="J2392">
            <v>22630</v>
          </cell>
        </row>
        <row r="2393">
          <cell r="A2393">
            <v>99400244</v>
          </cell>
          <cell r="B2393" t="str">
            <v>CR125-2-1 A-G-A-E-HQQE 324TSC 60 HZ</v>
          </cell>
          <cell r="C2393" t="str">
            <v>CL125</v>
          </cell>
          <cell r="D2393">
            <v>30</v>
          </cell>
          <cell r="E2393" t="str">
            <v>5713828496195</v>
          </cell>
          <cell r="F2393">
            <v>517.73075617999996</v>
          </cell>
          <cell r="G2393" t="str">
            <v>LB</v>
          </cell>
          <cell r="H2393">
            <v>369.14818666000002</v>
          </cell>
          <cell r="I2393" t="str">
            <v>LB</v>
          </cell>
          <cell r="J2393">
            <v>15525</v>
          </cell>
        </row>
        <row r="2394">
          <cell r="A2394">
            <v>99400253</v>
          </cell>
          <cell r="B2394" t="str">
            <v>CR125-2-1 A-G-A-V-HQQV 324TSC 60 HZ</v>
          </cell>
          <cell r="C2394" t="str">
            <v>CL125</v>
          </cell>
          <cell r="D2394">
            <v>30</v>
          </cell>
          <cell r="E2394" t="str">
            <v>5713828496386</v>
          </cell>
          <cell r="F2394">
            <v>517.73075617999996</v>
          </cell>
          <cell r="G2394" t="str">
            <v>LB</v>
          </cell>
          <cell r="H2394">
            <v>369.14818666000002</v>
          </cell>
          <cell r="I2394" t="str">
            <v>LB</v>
          </cell>
          <cell r="J2394">
            <v>15605</v>
          </cell>
        </row>
        <row r="2395">
          <cell r="A2395">
            <v>99145121</v>
          </cell>
          <cell r="B2395" t="str">
            <v>CR125-2-2 A-G-A-E-HQQE 220DD/460D 60 HZ</v>
          </cell>
          <cell r="C2395" t="str">
            <v>CL125</v>
          </cell>
          <cell r="D2395">
            <v>30</v>
          </cell>
          <cell r="E2395" t="str">
            <v>5712607591434</v>
          </cell>
          <cell r="F2395">
            <v>733.0471730999999</v>
          </cell>
          <cell r="G2395" t="str">
            <v>LB</v>
          </cell>
          <cell r="H2395">
            <v>606.83708733999993</v>
          </cell>
          <cell r="I2395" t="str">
            <v>LB</v>
          </cell>
          <cell r="J2395">
            <v>17895</v>
          </cell>
        </row>
        <row r="2396">
          <cell r="A2396">
            <v>99400243</v>
          </cell>
          <cell r="B2396" t="str">
            <v>CR125-2-2 A-G-A-E-HQQE 286TC 60 HZ</v>
          </cell>
          <cell r="C2396" t="str">
            <v>CL125</v>
          </cell>
          <cell r="D2396">
            <v>30</v>
          </cell>
          <cell r="E2396" t="str">
            <v>5713828496171</v>
          </cell>
          <cell r="F2396">
            <v>504.09297685999991</v>
          </cell>
          <cell r="G2396" t="str">
            <v>LB</v>
          </cell>
          <cell r="H2396">
            <v>355.51040733999997</v>
          </cell>
          <cell r="I2396" t="str">
            <v>LB</v>
          </cell>
          <cell r="J2396">
            <v>13290</v>
          </cell>
        </row>
        <row r="2397">
          <cell r="A2397">
            <v>99400252</v>
          </cell>
          <cell r="B2397" t="str">
            <v>CR125-2-2 A-G-A-V-HQQV 286TC 60 HZ</v>
          </cell>
          <cell r="C2397" t="str">
            <v>CL125</v>
          </cell>
          <cell r="D2397">
            <v>30</v>
          </cell>
          <cell r="E2397" t="str">
            <v>5713828496355</v>
          </cell>
          <cell r="F2397">
            <v>504.09297685999991</v>
          </cell>
          <cell r="G2397" t="str">
            <v>LB</v>
          </cell>
          <cell r="H2397">
            <v>355.51040733999997</v>
          </cell>
          <cell r="I2397" t="str">
            <v>LB</v>
          </cell>
          <cell r="J2397">
            <v>13370</v>
          </cell>
        </row>
        <row r="2398">
          <cell r="A2398">
            <v>99145125</v>
          </cell>
          <cell r="B2398" t="str">
            <v>CR125-3 A-G-A-E-HQQE 230D/460Y 60 HZ</v>
          </cell>
          <cell r="C2398" t="str">
            <v>CL125</v>
          </cell>
          <cell r="D2398">
            <v>30</v>
          </cell>
          <cell r="E2398" t="str">
            <v>5712607591519</v>
          </cell>
          <cell r="F2398">
            <v>1679.9204399999999</v>
          </cell>
          <cell r="G2398" t="str">
            <v>LB</v>
          </cell>
          <cell r="H2398">
            <v>1326.03263298</v>
          </cell>
          <cell r="I2398" t="str">
            <v>LB</v>
          </cell>
          <cell r="J2398">
            <v>34475</v>
          </cell>
        </row>
        <row r="2399">
          <cell r="A2399">
            <v>99400247</v>
          </cell>
          <cell r="B2399" t="str">
            <v>CR125-3 A-G-A-E-HQQE 365TSC 60 HZ</v>
          </cell>
          <cell r="C2399" t="str">
            <v>CL125</v>
          </cell>
          <cell r="D2399">
            <v>30</v>
          </cell>
          <cell r="E2399" t="str">
            <v>5713828496256</v>
          </cell>
          <cell r="F2399">
            <v>540.32811117999995</v>
          </cell>
          <cell r="G2399" t="str">
            <v>LB</v>
          </cell>
          <cell r="H2399">
            <v>391.74554166000001</v>
          </cell>
          <cell r="I2399" t="str">
            <v>LB</v>
          </cell>
          <cell r="J2399">
            <v>21315</v>
          </cell>
        </row>
        <row r="2400">
          <cell r="A2400">
            <v>99400256</v>
          </cell>
          <cell r="B2400" t="str">
            <v>CR125-3 A-G-A-V-HQQV 365TSC 60 HZ</v>
          </cell>
          <cell r="C2400" t="str">
            <v>CL125</v>
          </cell>
          <cell r="D2400">
            <v>30</v>
          </cell>
          <cell r="E2400" t="str">
            <v>5713828496447</v>
          </cell>
          <cell r="F2400">
            <v>540.32811117999995</v>
          </cell>
          <cell r="G2400" t="str">
            <v>LB</v>
          </cell>
          <cell r="H2400">
            <v>391.74554166000001</v>
          </cell>
          <cell r="I2400" t="str">
            <v>LB</v>
          </cell>
          <cell r="J2400">
            <v>21395</v>
          </cell>
        </row>
        <row r="2401">
          <cell r="A2401">
            <v>99145124</v>
          </cell>
          <cell r="B2401" t="str">
            <v>CR125-3-2 A-G-A-E-HQQE 230D/460Y 60 HZ</v>
          </cell>
          <cell r="C2401" t="str">
            <v>CL125</v>
          </cell>
          <cell r="D2401">
            <v>30</v>
          </cell>
          <cell r="E2401" t="str">
            <v>5712607591496</v>
          </cell>
          <cell r="F2401">
            <v>1297.9501834199998</v>
          </cell>
          <cell r="G2401" t="str">
            <v>LB</v>
          </cell>
          <cell r="H2401">
            <v>1006.3627329799999</v>
          </cell>
          <cell r="I2401" t="str">
            <v>LB</v>
          </cell>
          <cell r="J2401">
            <v>29870</v>
          </cell>
        </row>
        <row r="2402">
          <cell r="A2402">
            <v>99400246</v>
          </cell>
          <cell r="B2402" t="str">
            <v>CR125-3-2 A-G-A-E-HQQE 364TSC 60 HZ</v>
          </cell>
          <cell r="C2402" t="str">
            <v>CL125</v>
          </cell>
          <cell r="D2402">
            <v>30</v>
          </cell>
          <cell r="E2402" t="str">
            <v>5713828496232</v>
          </cell>
          <cell r="F2402">
            <v>540.32811117999995</v>
          </cell>
          <cell r="G2402" t="str">
            <v>LB</v>
          </cell>
          <cell r="H2402">
            <v>391.74554166000001</v>
          </cell>
          <cell r="I2402" t="str">
            <v>LB</v>
          </cell>
          <cell r="J2402">
            <v>19210</v>
          </cell>
        </row>
        <row r="2403">
          <cell r="A2403">
            <v>99400255</v>
          </cell>
          <cell r="B2403" t="str">
            <v>CR125-3-2 A-G-A-V-HQQV 364TSC 60 HZ</v>
          </cell>
          <cell r="C2403" t="str">
            <v>CL125</v>
          </cell>
          <cell r="D2403">
            <v>30</v>
          </cell>
          <cell r="E2403" t="str">
            <v>5713828496423</v>
          </cell>
          <cell r="F2403">
            <v>540.32811117999995</v>
          </cell>
          <cell r="G2403" t="str">
            <v>LB</v>
          </cell>
          <cell r="H2403">
            <v>391.74554166000001</v>
          </cell>
          <cell r="I2403" t="str">
            <v>LB</v>
          </cell>
          <cell r="J2403">
            <v>19290</v>
          </cell>
        </row>
        <row r="2404">
          <cell r="A2404">
            <v>99145126</v>
          </cell>
          <cell r="B2404" t="str">
            <v>CR125-4-2 A-G-A-E-HQQE 230D/460Y 60 HZ</v>
          </cell>
          <cell r="C2404" t="str">
            <v>CL125</v>
          </cell>
          <cell r="D2404">
            <v>30</v>
          </cell>
          <cell r="E2404" t="str">
            <v>5712607591533</v>
          </cell>
          <cell r="F2404">
            <v>1731.1800596199998</v>
          </cell>
          <cell r="G2404" t="str">
            <v>LB</v>
          </cell>
          <cell r="H2404">
            <v>1377.2922526</v>
          </cell>
          <cell r="I2404" t="str">
            <v>LB</v>
          </cell>
          <cell r="J2404">
            <v>36055</v>
          </cell>
        </row>
        <row r="2405">
          <cell r="A2405">
            <v>99400248</v>
          </cell>
          <cell r="B2405" t="str">
            <v>CR125-4-2 A-G-A-E-HQQE 365TSC 60 HZ</v>
          </cell>
          <cell r="C2405" t="str">
            <v>CL125</v>
          </cell>
          <cell r="D2405">
            <v>30</v>
          </cell>
          <cell r="E2405" t="str">
            <v>5713828496270</v>
          </cell>
          <cell r="F2405">
            <v>591.58773079999992</v>
          </cell>
          <cell r="G2405" t="str">
            <v>LB</v>
          </cell>
          <cell r="H2405">
            <v>443.00516127999992</v>
          </cell>
          <cell r="I2405" t="str">
            <v>LB</v>
          </cell>
          <cell r="J2405">
            <v>22815</v>
          </cell>
        </row>
        <row r="2406">
          <cell r="A2406">
            <v>99400257</v>
          </cell>
          <cell r="B2406" t="str">
            <v>CR125-4-2 A-G-A-V-HQQV 365TSC 60 HZ</v>
          </cell>
          <cell r="C2406" t="str">
            <v>CL125</v>
          </cell>
          <cell r="D2406">
            <v>30</v>
          </cell>
          <cell r="E2406" t="str">
            <v>5713828496461</v>
          </cell>
          <cell r="F2406">
            <v>591.58773079999992</v>
          </cell>
          <cell r="G2406" t="str">
            <v>LB</v>
          </cell>
          <cell r="H2406">
            <v>443.00516127999992</v>
          </cell>
          <cell r="I2406" t="str">
            <v>LB</v>
          </cell>
          <cell r="J2406">
            <v>22895</v>
          </cell>
        </row>
        <row r="2407">
          <cell r="A2407">
            <v>96083315</v>
          </cell>
          <cell r="B2407" t="str">
            <v>CR3-17 A-FGJ-A-V-HQQV 1x115/230 60HZ</v>
          </cell>
          <cell r="C2407" t="str">
            <v>CR003</v>
          </cell>
          <cell r="D2407">
            <v>30</v>
          </cell>
          <cell r="E2407" t="str">
            <v>5700395184839</v>
          </cell>
          <cell r="F2407">
            <v>150.37713019999998</v>
          </cell>
          <cell r="G2407" t="str">
            <v>LB</v>
          </cell>
          <cell r="H2407">
            <v>135.8707306</v>
          </cell>
          <cell r="I2407" t="str">
            <v>LB</v>
          </cell>
          <cell r="J2407">
            <v>3747</v>
          </cell>
        </row>
        <row r="2408">
          <cell r="A2408">
            <v>99147112</v>
          </cell>
          <cell r="B2408" t="str">
            <v>CR32-10 I-G-A-E-HQQE 3x230/460 60 HZ</v>
          </cell>
          <cell r="C2408" t="str">
            <v>CR032</v>
          </cell>
          <cell r="D2408">
            <v>30</v>
          </cell>
          <cell r="E2408" t="str">
            <v>5700836875807</v>
          </cell>
          <cell r="F2408">
            <v>644.67498039999998</v>
          </cell>
          <cell r="G2408" t="str">
            <v>LB</v>
          </cell>
          <cell r="H2408">
            <v>626.77346599999998</v>
          </cell>
          <cell r="I2408" t="str">
            <v>LB</v>
          </cell>
          <cell r="J2408">
            <v>22528</v>
          </cell>
        </row>
        <row r="2409">
          <cell r="A2409">
            <v>98773446</v>
          </cell>
          <cell r="B2409" t="str">
            <v>CR32-10 I-G-A-V-HQQV 3x230/460 60 HZ</v>
          </cell>
          <cell r="C2409" t="str">
            <v>CR032</v>
          </cell>
          <cell r="D2409">
            <v>30</v>
          </cell>
          <cell r="E2409" t="str">
            <v>5700836875791</v>
          </cell>
          <cell r="F2409">
            <v>644.67498039999998</v>
          </cell>
          <cell r="G2409" t="str">
            <v>LB</v>
          </cell>
          <cell r="H2409">
            <v>626.77346599999998</v>
          </cell>
          <cell r="I2409" t="str">
            <v>LB</v>
          </cell>
          <cell r="J2409">
            <v>22610</v>
          </cell>
        </row>
        <row r="2410">
          <cell r="A2410">
            <v>97786103</v>
          </cell>
          <cell r="B2410" t="str">
            <v>CR5-18 K-FGJ-A-E-HQQE 3x230/460 60HZ</v>
          </cell>
          <cell r="C2410" t="str">
            <v>CR005</v>
          </cell>
          <cell r="D2410" t="str">
            <v>3L</v>
          </cell>
          <cell r="E2410" t="str">
            <v>5710624678695</v>
          </cell>
          <cell r="F2410">
            <v>187.63520819999999</v>
          </cell>
          <cell r="G2410" t="str">
            <v>LB</v>
          </cell>
          <cell r="H2410">
            <v>169.73369379999997</v>
          </cell>
          <cell r="I2410" t="str">
            <v>LB</v>
          </cell>
          <cell r="J2410">
            <v>4857</v>
          </cell>
        </row>
        <row r="2411">
          <cell r="A2411">
            <v>99400148</v>
          </cell>
          <cell r="B2411" t="str">
            <v>CR95-1 A-G-A-E-HQQE 254TC 60 HZ</v>
          </cell>
          <cell r="C2411" t="str">
            <v>CL095</v>
          </cell>
          <cell r="D2411">
            <v>30</v>
          </cell>
          <cell r="E2411" t="str">
            <v>5713828494276</v>
          </cell>
          <cell r="F2411">
            <v>321.69594577999999</v>
          </cell>
          <cell r="G2411" t="str">
            <v>LB</v>
          </cell>
          <cell r="H2411">
            <v>243.45177735999997</v>
          </cell>
          <cell r="I2411" t="str">
            <v>LB</v>
          </cell>
          <cell r="J2411">
            <v>4910</v>
          </cell>
        </row>
        <row r="2412">
          <cell r="A2412">
            <v>99400167</v>
          </cell>
          <cell r="B2412" t="str">
            <v>CR95-1 A-G-A-V-HQQV 254TC 60 HZ</v>
          </cell>
          <cell r="C2412" t="str">
            <v>CL095</v>
          </cell>
          <cell r="D2412">
            <v>30</v>
          </cell>
          <cell r="E2412" t="str">
            <v>5713828494658</v>
          </cell>
          <cell r="F2412">
            <v>321.69594577999999</v>
          </cell>
          <cell r="G2412" t="str">
            <v>LB</v>
          </cell>
          <cell r="H2412">
            <v>243.45177735999997</v>
          </cell>
          <cell r="I2412" t="str">
            <v>LB</v>
          </cell>
          <cell r="J2412">
            <v>4988</v>
          </cell>
        </row>
        <row r="2413">
          <cell r="A2413">
            <v>99400147</v>
          </cell>
          <cell r="B2413" t="str">
            <v>CR95-1-1 A-G-A-E-HQQE 254TC 60 HZ</v>
          </cell>
          <cell r="C2413" t="str">
            <v>CL095</v>
          </cell>
          <cell r="D2413">
            <v>30</v>
          </cell>
          <cell r="E2413" t="str">
            <v>5713828494252</v>
          </cell>
          <cell r="F2413">
            <v>321.69594577999999</v>
          </cell>
          <cell r="G2413" t="str">
            <v>LB</v>
          </cell>
          <cell r="H2413">
            <v>243.45177735999997</v>
          </cell>
          <cell r="I2413" t="str">
            <v>LB</v>
          </cell>
          <cell r="J2413">
            <v>4555</v>
          </cell>
        </row>
        <row r="2414">
          <cell r="A2414">
            <v>99400166</v>
          </cell>
          <cell r="B2414" t="str">
            <v>CR95-1-1 A-G-A-V-HQQV 254TC 60 HZ</v>
          </cell>
          <cell r="C2414" t="str">
            <v>CL095</v>
          </cell>
          <cell r="D2414">
            <v>30</v>
          </cell>
          <cell r="E2414" t="str">
            <v>5713828494634</v>
          </cell>
          <cell r="F2414">
            <v>321.69594577999999</v>
          </cell>
          <cell r="G2414" t="str">
            <v>LB</v>
          </cell>
          <cell r="H2414">
            <v>243.45177735999997</v>
          </cell>
          <cell r="I2414" t="str">
            <v>LB</v>
          </cell>
          <cell r="J2414">
            <v>4633</v>
          </cell>
        </row>
        <row r="2415">
          <cell r="A2415">
            <v>99400151</v>
          </cell>
          <cell r="B2415" t="str">
            <v>CR95-2 A-G-A-E-HQQE 286TC 60 HZ</v>
          </cell>
          <cell r="C2415" t="str">
            <v>CL095</v>
          </cell>
          <cell r="D2415">
            <v>30</v>
          </cell>
          <cell r="E2415" t="str">
            <v>5713828494535</v>
          </cell>
          <cell r="F2415">
            <v>333.42452417999999</v>
          </cell>
          <cell r="G2415" t="str">
            <v>LB</v>
          </cell>
          <cell r="H2415">
            <v>255.18035576</v>
          </cell>
          <cell r="I2415" t="str">
            <v>LB</v>
          </cell>
          <cell r="J2415">
            <v>8190</v>
          </cell>
        </row>
        <row r="2416">
          <cell r="A2416">
            <v>99400170</v>
          </cell>
          <cell r="B2416" t="str">
            <v>CR95-2 A-G-A-V-HQQV 286TC 60 HZ</v>
          </cell>
          <cell r="C2416" t="str">
            <v>CL095</v>
          </cell>
          <cell r="D2416">
            <v>30</v>
          </cell>
          <cell r="E2416" t="str">
            <v>5713828494818</v>
          </cell>
          <cell r="F2416">
            <v>333.42452417999999</v>
          </cell>
          <cell r="G2416" t="str">
            <v>LB</v>
          </cell>
          <cell r="H2416">
            <v>255.18035576</v>
          </cell>
          <cell r="I2416" t="str">
            <v>LB</v>
          </cell>
          <cell r="J2416">
            <v>8268</v>
          </cell>
        </row>
        <row r="2417">
          <cell r="A2417">
            <v>99400150</v>
          </cell>
          <cell r="B2417" t="str">
            <v>CR95-2-1 A-G-A-E-HQQE 286TC 60 HZ</v>
          </cell>
          <cell r="C2417" t="str">
            <v>CL095</v>
          </cell>
          <cell r="D2417">
            <v>30</v>
          </cell>
          <cell r="E2417" t="str">
            <v>5713828494511</v>
          </cell>
          <cell r="F2417">
            <v>333.42452417999999</v>
          </cell>
          <cell r="G2417" t="str">
            <v>LB</v>
          </cell>
          <cell r="H2417">
            <v>255.18035576</v>
          </cell>
          <cell r="I2417" t="str">
            <v>LB</v>
          </cell>
          <cell r="J2417">
            <v>8190</v>
          </cell>
        </row>
        <row r="2418">
          <cell r="A2418">
            <v>99400169</v>
          </cell>
          <cell r="B2418" t="str">
            <v>CR95-2-1 A-G-A-V-HQQV 286TC 60 HZ</v>
          </cell>
          <cell r="C2418" t="str">
            <v>CL095</v>
          </cell>
          <cell r="D2418">
            <v>30</v>
          </cell>
          <cell r="E2418" t="str">
            <v>5713828494696</v>
          </cell>
          <cell r="F2418">
            <v>333.42452417999999</v>
          </cell>
          <cell r="G2418" t="str">
            <v>LB</v>
          </cell>
          <cell r="H2418">
            <v>255.18035576</v>
          </cell>
          <cell r="I2418" t="str">
            <v>LB</v>
          </cell>
          <cell r="J2418">
            <v>8268</v>
          </cell>
        </row>
        <row r="2419">
          <cell r="A2419">
            <v>99400149</v>
          </cell>
          <cell r="B2419" t="str">
            <v>CR95-2-2 A-G-A-E-HQQE 284TC 60 HZ</v>
          </cell>
          <cell r="C2419" t="str">
            <v>CL095</v>
          </cell>
          <cell r="D2419">
            <v>30</v>
          </cell>
          <cell r="E2419" t="str">
            <v>5713828494290</v>
          </cell>
          <cell r="F2419">
            <v>333.42452417999999</v>
          </cell>
          <cell r="G2419" t="str">
            <v>LB</v>
          </cell>
          <cell r="H2419">
            <v>255.18035576</v>
          </cell>
          <cell r="I2419" t="str">
            <v>LB</v>
          </cell>
          <cell r="J2419">
            <v>7685</v>
          </cell>
        </row>
        <row r="2420">
          <cell r="A2420">
            <v>99400168</v>
          </cell>
          <cell r="B2420" t="str">
            <v>CR95-2-2 A-G-A-V-HQQV 284TC 60 HZ</v>
          </cell>
          <cell r="C2420" t="str">
            <v>CL095</v>
          </cell>
          <cell r="D2420">
            <v>30</v>
          </cell>
          <cell r="E2420" t="str">
            <v>5713828494672</v>
          </cell>
          <cell r="F2420">
            <v>333.42452417999999</v>
          </cell>
          <cell r="G2420" t="str">
            <v>LB</v>
          </cell>
          <cell r="H2420">
            <v>255.18035576</v>
          </cell>
          <cell r="I2420" t="str">
            <v>LB</v>
          </cell>
          <cell r="J2420">
            <v>7763</v>
          </cell>
        </row>
        <row r="2421">
          <cell r="A2421">
            <v>99400163</v>
          </cell>
          <cell r="B2421" t="str">
            <v>CR95-3 A-G-A-E-HQQE 326TSC 60 HZ</v>
          </cell>
          <cell r="C2421" t="str">
            <v>CL095</v>
          </cell>
          <cell r="D2421">
            <v>30</v>
          </cell>
          <cell r="E2421" t="str">
            <v>5713828494573</v>
          </cell>
          <cell r="F2421">
            <v>376.80483191999997</v>
          </cell>
          <cell r="G2421" t="str">
            <v>LB</v>
          </cell>
          <cell r="H2421">
            <v>277.90116947999996</v>
          </cell>
          <cell r="I2421" t="str">
            <v>LB</v>
          </cell>
          <cell r="J2421">
            <v>11370</v>
          </cell>
        </row>
        <row r="2422">
          <cell r="A2422">
            <v>99400172</v>
          </cell>
          <cell r="B2422" t="str">
            <v>CR95-3 A-G-A-V-HQQV 326TSC 60 HZ</v>
          </cell>
          <cell r="C2422" t="str">
            <v>CL095</v>
          </cell>
          <cell r="D2422">
            <v>30</v>
          </cell>
          <cell r="E2422" t="str">
            <v>5713828494856</v>
          </cell>
          <cell r="F2422">
            <v>376.80483191999997</v>
          </cell>
          <cell r="G2422" t="str">
            <v>LB</v>
          </cell>
          <cell r="H2422">
            <v>277.90116947999996</v>
          </cell>
          <cell r="I2422" t="str">
            <v>LB</v>
          </cell>
          <cell r="J2422">
            <v>11448</v>
          </cell>
        </row>
        <row r="2423">
          <cell r="A2423">
            <v>99400152</v>
          </cell>
          <cell r="B2423" t="str">
            <v>CR95-3-2 A-G-A-E-HQQE 324TSC 60 HZ</v>
          </cell>
          <cell r="C2423" t="str">
            <v>CL095</v>
          </cell>
          <cell r="D2423">
            <v>30</v>
          </cell>
          <cell r="E2423" t="str">
            <v>5713828494559</v>
          </cell>
          <cell r="F2423">
            <v>376.80483191999997</v>
          </cell>
          <cell r="G2423" t="str">
            <v>LB</v>
          </cell>
          <cell r="H2423">
            <v>277.90116947999996</v>
          </cell>
          <cell r="I2423" t="str">
            <v>LB</v>
          </cell>
          <cell r="J2423">
            <v>11065</v>
          </cell>
        </row>
        <row r="2424">
          <cell r="A2424">
            <v>99400171</v>
          </cell>
          <cell r="B2424" t="str">
            <v>CR95-3-2 A-G-A-V-HQQV 324TSC 60 HZ</v>
          </cell>
          <cell r="C2424" t="str">
            <v>CL095</v>
          </cell>
          <cell r="D2424">
            <v>30</v>
          </cell>
          <cell r="E2424" t="str">
            <v>5713828494832</v>
          </cell>
          <cell r="F2424">
            <v>376.80483191999997</v>
          </cell>
          <cell r="G2424" t="str">
            <v>LB</v>
          </cell>
          <cell r="H2424">
            <v>277.90116947999996</v>
          </cell>
          <cell r="I2424" t="str">
            <v>LB</v>
          </cell>
          <cell r="J2424">
            <v>11143</v>
          </cell>
        </row>
        <row r="2425">
          <cell r="A2425">
            <v>99400164</v>
          </cell>
          <cell r="B2425" t="str">
            <v>CR95-4-1 A-G-A-E-HQQE 364TSC 60 HZ</v>
          </cell>
          <cell r="C2425" t="str">
            <v>CL095</v>
          </cell>
          <cell r="D2425">
            <v>30</v>
          </cell>
          <cell r="E2425" t="str">
            <v>5713828494597</v>
          </cell>
          <cell r="F2425">
            <v>389.93995787999995</v>
          </cell>
          <cell r="G2425" t="str">
            <v>LB</v>
          </cell>
          <cell r="H2425">
            <v>291.03629543999995</v>
          </cell>
          <cell r="I2425" t="str">
            <v>LB</v>
          </cell>
          <cell r="J2425">
            <v>11910</v>
          </cell>
        </row>
        <row r="2426">
          <cell r="A2426">
            <v>99400173</v>
          </cell>
          <cell r="B2426" t="str">
            <v>CR95-4-1 A-G-A-V-HQQV 364TSC 60 HZ</v>
          </cell>
          <cell r="C2426" t="str">
            <v>CL095</v>
          </cell>
          <cell r="D2426">
            <v>30</v>
          </cell>
          <cell r="E2426" t="str">
            <v>5713828494870</v>
          </cell>
          <cell r="F2426">
            <v>389.93995787999995</v>
          </cell>
          <cell r="G2426" t="str">
            <v>LB</v>
          </cell>
          <cell r="H2426">
            <v>291.03629543999995</v>
          </cell>
          <cell r="I2426" t="str">
            <v>LB</v>
          </cell>
          <cell r="J2426">
            <v>11988</v>
          </cell>
        </row>
        <row r="2427">
          <cell r="A2427">
            <v>99400165</v>
          </cell>
          <cell r="B2427" t="str">
            <v>CR95-5-1 A-G-A-E-HQQE 365TSC 60 HZ</v>
          </cell>
          <cell r="C2427" t="str">
            <v>CL095</v>
          </cell>
          <cell r="D2427">
            <v>30</v>
          </cell>
          <cell r="E2427" t="str">
            <v>5713828494610</v>
          </cell>
          <cell r="F2427">
            <v>414.40683064000001</v>
          </cell>
          <cell r="G2427" t="str">
            <v>LB</v>
          </cell>
          <cell r="H2427">
            <v>315.5031682</v>
          </cell>
          <cell r="I2427" t="str">
            <v>LB</v>
          </cell>
          <cell r="J2427">
            <v>14000</v>
          </cell>
        </row>
        <row r="2428">
          <cell r="A2428">
            <v>99400174</v>
          </cell>
          <cell r="B2428" t="str">
            <v>CR95-5-1 A-G-A-V-HQQV 365TSC 60 HZ</v>
          </cell>
          <cell r="C2428" t="str">
            <v>CL095</v>
          </cell>
          <cell r="D2428">
            <v>6</v>
          </cell>
          <cell r="E2428" t="str">
            <v>5713828494894</v>
          </cell>
          <cell r="F2428">
            <v>414.40683064000001</v>
          </cell>
          <cell r="G2428" t="str">
            <v>LB</v>
          </cell>
          <cell r="H2428">
            <v>315.5031682</v>
          </cell>
          <cell r="I2428" t="str">
            <v>LB</v>
          </cell>
          <cell r="J2428">
            <v>14078</v>
          </cell>
        </row>
        <row r="2429">
          <cell r="A2429">
            <v>99145135</v>
          </cell>
          <cell r="B2429" t="str">
            <v>CR125-4-2 A-G-A-V-HQQV 230D/460Y 60 HZ</v>
          </cell>
          <cell r="C2429" t="str">
            <v>CL125</v>
          </cell>
          <cell r="D2429">
            <v>30</v>
          </cell>
          <cell r="E2429" t="str">
            <v>5712607591700</v>
          </cell>
          <cell r="F2429">
            <v>1731.1800596199998</v>
          </cell>
          <cell r="G2429" t="str">
            <v>LB</v>
          </cell>
          <cell r="H2429">
            <v>1377.2922526</v>
          </cell>
          <cell r="I2429" t="str">
            <v>LB</v>
          </cell>
          <cell r="J2429">
            <v>36135</v>
          </cell>
        </row>
        <row r="2430">
          <cell r="A2430">
            <v>99145134</v>
          </cell>
          <cell r="B2430" t="str">
            <v>CR125-3 A-G-A-V-HQQV 230D/460Y 60 HZ</v>
          </cell>
          <cell r="C2430" t="str">
            <v>CL125</v>
          </cell>
          <cell r="D2430">
            <v>30</v>
          </cell>
          <cell r="E2430" t="str">
            <v>5712607591687</v>
          </cell>
          <cell r="F2430">
            <v>1679.9204399999999</v>
          </cell>
          <cell r="G2430" t="str">
            <v>LB</v>
          </cell>
          <cell r="H2430">
            <v>1326.03263298</v>
          </cell>
          <cell r="I2430" t="str">
            <v>LB</v>
          </cell>
          <cell r="J2430">
            <v>34555</v>
          </cell>
        </row>
        <row r="2431">
          <cell r="A2431">
            <v>99145133</v>
          </cell>
          <cell r="B2431" t="str">
            <v>CR125-3-2 A-G-A-V-HQQV 230D/460Y 60 HZ</v>
          </cell>
          <cell r="C2431" t="str">
            <v>CL125</v>
          </cell>
          <cell r="D2431">
            <v>30</v>
          </cell>
          <cell r="E2431" t="str">
            <v>5712607591663</v>
          </cell>
          <cell r="F2431">
            <v>1297.9501834199998</v>
          </cell>
          <cell r="G2431" t="str">
            <v>LB</v>
          </cell>
          <cell r="H2431">
            <v>1006.3627329799999</v>
          </cell>
          <cell r="I2431" t="str">
            <v>LB</v>
          </cell>
          <cell r="J2431">
            <v>29950</v>
          </cell>
        </row>
        <row r="2432">
          <cell r="A2432">
            <v>99145132</v>
          </cell>
          <cell r="B2432" t="str">
            <v>CR125-2 A-G-A-V-HQQV 230D/460Y 60 HZ</v>
          </cell>
          <cell r="C2432" t="str">
            <v>CL125</v>
          </cell>
          <cell r="D2432">
            <v>30</v>
          </cell>
          <cell r="E2432" t="str">
            <v>5712607591649</v>
          </cell>
          <cell r="F2432">
            <v>1224.6465684199998</v>
          </cell>
          <cell r="G2432" t="str">
            <v>LB</v>
          </cell>
          <cell r="H2432">
            <v>933.05911797999988</v>
          </cell>
          <cell r="I2432" t="str">
            <v>LB</v>
          </cell>
          <cell r="J2432">
            <v>26395</v>
          </cell>
        </row>
        <row r="2433">
          <cell r="A2433">
            <v>99145130</v>
          </cell>
          <cell r="B2433" t="str">
            <v>CR125-2-1 A-G-A-V-HQQV 230D/460Y 60 HZ</v>
          </cell>
          <cell r="C2433" t="str">
            <v>CL125</v>
          </cell>
          <cell r="D2433">
            <v>30</v>
          </cell>
          <cell r="E2433" t="str">
            <v>5712607591618</v>
          </cell>
          <cell r="F2433">
            <v>1156.3033484199998</v>
          </cell>
          <cell r="G2433" t="str">
            <v>LB</v>
          </cell>
          <cell r="H2433">
            <v>864.71589797999991</v>
          </cell>
          <cell r="I2433" t="str">
            <v>LB</v>
          </cell>
          <cell r="J2433">
            <v>22710</v>
          </cell>
        </row>
        <row r="2434">
          <cell r="A2434">
            <v>99145129</v>
          </cell>
          <cell r="B2434" t="str">
            <v>CR125-2-2 A-G-A-V-HQQV 220DD/460D 60 HZ</v>
          </cell>
          <cell r="C2434" t="str">
            <v>CL125</v>
          </cell>
          <cell r="D2434">
            <v>30</v>
          </cell>
          <cell r="E2434" t="str">
            <v>5712607591595</v>
          </cell>
          <cell r="F2434">
            <v>733.0471730999999</v>
          </cell>
          <cell r="G2434" t="str">
            <v>LB</v>
          </cell>
          <cell r="H2434">
            <v>606.83708733999993</v>
          </cell>
          <cell r="I2434" t="str">
            <v>LB</v>
          </cell>
          <cell r="J2434">
            <v>17975</v>
          </cell>
        </row>
        <row r="2435">
          <cell r="A2435">
            <v>99145128</v>
          </cell>
          <cell r="B2435" t="str">
            <v>CR125-1 A-G-A-V-HQQV 220DD/460D 60 HZ</v>
          </cell>
          <cell r="C2435" t="str">
            <v>CL125</v>
          </cell>
          <cell r="D2435">
            <v>30</v>
          </cell>
          <cell r="E2435" t="str">
            <v>5712607591571</v>
          </cell>
          <cell r="F2435">
            <v>683.99437809999995</v>
          </cell>
          <cell r="G2435" t="str">
            <v>LB</v>
          </cell>
          <cell r="H2435">
            <v>557.78429233999998</v>
          </cell>
          <cell r="I2435" t="str">
            <v>LB</v>
          </cell>
          <cell r="J2435">
            <v>14555</v>
          </cell>
        </row>
        <row r="2436">
          <cell r="A2436">
            <v>99145127</v>
          </cell>
          <cell r="B2436" t="str">
            <v>CR125-1-1 A-G-A-V-HQQV 220DD/460D 60 HZ</v>
          </cell>
          <cell r="C2436" t="str">
            <v>CL125</v>
          </cell>
          <cell r="D2436">
            <v>30</v>
          </cell>
          <cell r="E2436" t="str">
            <v>5712607591557</v>
          </cell>
          <cell r="F2436">
            <v>643.81738322000001</v>
          </cell>
          <cell r="G2436" t="str">
            <v>LB</v>
          </cell>
          <cell r="H2436">
            <v>517.60729745999993</v>
          </cell>
          <cell r="I2436" t="str">
            <v>LB</v>
          </cell>
          <cell r="J2436">
            <v>12450</v>
          </cell>
        </row>
        <row r="2437">
          <cell r="A2437">
            <v>550097</v>
          </cell>
          <cell r="B2437" t="str">
            <v>GASKET K USA            2 1/2"</v>
          </cell>
          <cell r="C2437" t="str">
            <v>CR0LC</v>
          </cell>
          <cell r="D2437">
            <v>38</v>
          </cell>
          <cell r="E2437" t="str">
            <v>5700390303785</v>
          </cell>
          <cell r="F2437">
            <v>9.9207899999999988E-2</v>
          </cell>
          <cell r="G2437" t="str">
            <v>LB</v>
          </cell>
          <cell r="H2437">
            <v>8.8184799999999994E-2</v>
          </cell>
          <cell r="I2437" t="str">
            <v>LB</v>
          </cell>
          <cell r="J2437">
            <v>11</v>
          </cell>
        </row>
        <row r="2438">
          <cell r="A2438">
            <v>550097</v>
          </cell>
          <cell r="B2438" t="str">
            <v>GASKET K USA            2 1/2"</v>
          </cell>
          <cell r="C2438" t="str">
            <v>CR0LC</v>
          </cell>
          <cell r="D2438">
            <v>38</v>
          </cell>
          <cell r="E2438" t="str">
            <v>5700390303785</v>
          </cell>
          <cell r="F2438">
            <v>9.9207899999999988E-2</v>
          </cell>
          <cell r="G2438" t="str">
            <v>LB</v>
          </cell>
          <cell r="H2438">
            <v>8.8184799999999994E-2</v>
          </cell>
          <cell r="I2438" t="str">
            <v>LB</v>
          </cell>
          <cell r="J2438">
            <v>11</v>
          </cell>
        </row>
        <row r="2439">
          <cell r="A2439">
            <v>550097</v>
          </cell>
          <cell r="B2439" t="str">
            <v>GASKET FULL FACE 2-1/2" 150#</v>
          </cell>
          <cell r="C2439" t="str">
            <v>CR0LC</v>
          </cell>
          <cell r="D2439">
            <v>38</v>
          </cell>
          <cell r="E2439" t="str">
            <v>5700390303785</v>
          </cell>
          <cell r="F2439">
            <v>9.9207899999999988E-2</v>
          </cell>
          <cell r="G2439" t="str">
            <v>LB</v>
          </cell>
          <cell r="H2439">
            <v>8.8184799999999994E-2</v>
          </cell>
          <cell r="I2439" t="str">
            <v>LB</v>
          </cell>
          <cell r="J2439">
            <v>11</v>
          </cell>
        </row>
        <row r="2440">
          <cell r="A2440">
            <v>96511401</v>
          </cell>
          <cell r="B2440" t="str">
            <v>Flange set, FGJ DN50 FKM</v>
          </cell>
          <cell r="C2440" t="str">
            <v>CR00S</v>
          </cell>
          <cell r="D2440" t="str">
            <v>38</v>
          </cell>
          <cell r="E2440" t="str">
            <v>5700396567402</v>
          </cell>
          <cell r="F2440">
            <v>15.167785599999998</v>
          </cell>
          <cell r="G2440" t="str">
            <v>LB</v>
          </cell>
          <cell r="H2440">
            <v>14.263891399999999</v>
          </cell>
          <cell r="I2440" t="str">
            <v>LB</v>
          </cell>
          <cell r="J2440">
            <v>976</v>
          </cell>
        </row>
        <row r="2441">
          <cell r="A2441">
            <v>96511401</v>
          </cell>
          <cell r="B2441" t="str">
            <v>Flange set, FGJ DN50 FKM</v>
          </cell>
          <cell r="C2441" t="str">
            <v>CR00S</v>
          </cell>
          <cell r="D2441" t="str">
            <v>38</v>
          </cell>
          <cell r="E2441" t="str">
            <v>5700396567402</v>
          </cell>
          <cell r="F2441">
            <v>15.167785599999998</v>
          </cell>
          <cell r="G2441" t="str">
            <v>LB</v>
          </cell>
          <cell r="H2441">
            <v>14.263891399999999</v>
          </cell>
          <cell r="I2441" t="str">
            <v>LB</v>
          </cell>
          <cell r="J2441">
            <v>976</v>
          </cell>
        </row>
        <row r="2442">
          <cell r="A2442">
            <v>96511400</v>
          </cell>
          <cell r="B2442" t="str">
            <v>Flange set, FGJ DN50 EPDM</v>
          </cell>
          <cell r="C2442" t="str">
            <v>CR00S</v>
          </cell>
          <cell r="D2442" t="str">
            <v>38</v>
          </cell>
          <cell r="E2442" t="str">
            <v>5700396567396</v>
          </cell>
          <cell r="F2442">
            <v>15.167785599999998</v>
          </cell>
          <cell r="G2442" t="str">
            <v>LB</v>
          </cell>
          <cell r="H2442">
            <v>14.263891399999999</v>
          </cell>
          <cell r="I2442" t="str">
            <v>LB</v>
          </cell>
          <cell r="J2442">
            <v>965</v>
          </cell>
        </row>
        <row r="2443">
          <cell r="A2443">
            <v>96511400</v>
          </cell>
          <cell r="B2443" t="str">
            <v>Flange set, FGJ DN50 EPDM</v>
          </cell>
          <cell r="C2443" t="str">
            <v>CR00S</v>
          </cell>
          <cell r="D2443" t="str">
            <v>38</v>
          </cell>
          <cell r="E2443" t="str">
            <v>5700396567396</v>
          </cell>
          <cell r="F2443">
            <v>15.167785599999998</v>
          </cell>
          <cell r="G2443" t="str">
            <v>LB</v>
          </cell>
          <cell r="H2443">
            <v>14.263891399999999</v>
          </cell>
          <cell r="I2443" t="str">
            <v>LB</v>
          </cell>
          <cell r="J2443">
            <v>965</v>
          </cell>
        </row>
        <row r="2444">
          <cell r="A2444">
            <v>96511403</v>
          </cell>
          <cell r="B2444" t="str">
            <v>Flange set N, FGJ DN50 FKM</v>
          </cell>
          <cell r="C2444" t="str">
            <v>CR00S</v>
          </cell>
          <cell r="D2444" t="str">
            <v>38</v>
          </cell>
          <cell r="E2444" t="str">
            <v>5700396567426</v>
          </cell>
          <cell r="F2444">
            <v>13.889105999999998</v>
          </cell>
          <cell r="G2444" t="str">
            <v>LB</v>
          </cell>
          <cell r="H2444">
            <v>12.786795999999999</v>
          </cell>
          <cell r="I2444" t="str">
            <v>LB</v>
          </cell>
          <cell r="J2444">
            <v>1458</v>
          </cell>
        </row>
        <row r="2445">
          <cell r="A2445">
            <v>96511403</v>
          </cell>
          <cell r="B2445" t="str">
            <v>Flange set N, FGJ DN50 FKM</v>
          </cell>
          <cell r="C2445" t="str">
            <v>CR00S</v>
          </cell>
          <cell r="D2445" t="str">
            <v>38</v>
          </cell>
          <cell r="E2445" t="str">
            <v>5700396567426</v>
          </cell>
          <cell r="F2445">
            <v>13.889105999999998</v>
          </cell>
          <cell r="G2445" t="str">
            <v>LB</v>
          </cell>
          <cell r="H2445">
            <v>12.786795999999999</v>
          </cell>
          <cell r="I2445" t="str">
            <v>LB</v>
          </cell>
          <cell r="J2445">
            <v>1458</v>
          </cell>
        </row>
        <row r="2446">
          <cell r="A2446">
            <v>96511402</v>
          </cell>
          <cell r="B2446" t="str">
            <v>Flange set N, FGJ DN50 EPDM</v>
          </cell>
          <cell r="C2446" t="str">
            <v>CR00S</v>
          </cell>
          <cell r="D2446" t="str">
            <v>38</v>
          </cell>
          <cell r="E2446" t="str">
            <v>5700396567419</v>
          </cell>
          <cell r="F2446">
            <v>13.6465978</v>
          </cell>
          <cell r="G2446" t="str">
            <v>LB</v>
          </cell>
          <cell r="H2446">
            <v>12.742703599999999</v>
          </cell>
          <cell r="I2446" t="str">
            <v>LB</v>
          </cell>
          <cell r="J2446">
            <v>1443</v>
          </cell>
        </row>
        <row r="2447">
          <cell r="A2447">
            <v>96511402</v>
          </cell>
          <cell r="B2447" t="str">
            <v>Flange set N, FGJ DN50 EPDM</v>
          </cell>
          <cell r="C2447" t="str">
            <v>CR00S</v>
          </cell>
          <cell r="D2447" t="str">
            <v>38</v>
          </cell>
          <cell r="E2447" t="str">
            <v>5700396567419</v>
          </cell>
          <cell r="F2447">
            <v>13.6465978</v>
          </cell>
          <cell r="G2447" t="str">
            <v>LB</v>
          </cell>
          <cell r="H2447">
            <v>12.742703599999999</v>
          </cell>
          <cell r="I2447" t="str">
            <v>LB</v>
          </cell>
          <cell r="J2447">
            <v>1443</v>
          </cell>
        </row>
        <row r="2448">
          <cell r="A2448">
            <v>96474336</v>
          </cell>
          <cell r="B2448" t="str">
            <v>Flange set 1-11,5 NPT, 230 psi</v>
          </cell>
          <cell r="C2448" t="str">
            <v>CR0SC</v>
          </cell>
          <cell r="D2448" t="str">
            <v>38</v>
          </cell>
          <cell r="E2448" t="str">
            <v>5700395060072</v>
          </cell>
          <cell r="F2448">
            <v>3.2011082399999995</v>
          </cell>
          <cell r="G2448" t="str">
            <v>LB</v>
          </cell>
          <cell r="H2448">
            <v>3.2011082399999995</v>
          </cell>
          <cell r="I2448" t="str">
            <v>LB</v>
          </cell>
          <cell r="J2448">
            <v>20</v>
          </cell>
        </row>
        <row r="2449">
          <cell r="A2449">
            <v>96474336</v>
          </cell>
          <cell r="B2449" t="str">
            <v>Flange set 1-11,5 NPT, 230 psi</v>
          </cell>
          <cell r="C2449" t="str">
            <v>CR0SC</v>
          </cell>
          <cell r="D2449" t="str">
            <v>38</v>
          </cell>
          <cell r="E2449" t="str">
            <v>5700395060072</v>
          </cell>
          <cell r="F2449">
            <v>3.2011082399999995</v>
          </cell>
          <cell r="G2449" t="str">
            <v>LB</v>
          </cell>
          <cell r="H2449">
            <v>3.2011082399999995</v>
          </cell>
          <cell r="I2449" t="str">
            <v>LB</v>
          </cell>
          <cell r="J2449">
            <v>20</v>
          </cell>
        </row>
        <row r="2450">
          <cell r="A2450">
            <v>96474337</v>
          </cell>
          <cell r="B2450" t="str">
            <v>Flange set 1 1/4-11,5 NPT, 230 psi</v>
          </cell>
          <cell r="C2450" t="str">
            <v>CR0SC</v>
          </cell>
          <cell r="D2450" t="str">
            <v>38</v>
          </cell>
          <cell r="E2450" t="str">
            <v>5700395060089</v>
          </cell>
          <cell r="F2450">
            <v>3.2011082399999995</v>
          </cell>
          <cell r="G2450" t="str">
            <v>LB</v>
          </cell>
          <cell r="H2450">
            <v>3.2011082399999995</v>
          </cell>
          <cell r="I2450" t="str">
            <v>LB</v>
          </cell>
          <cell r="J2450">
            <v>131</v>
          </cell>
        </row>
        <row r="2451">
          <cell r="A2451">
            <v>96474337</v>
          </cell>
          <cell r="B2451" t="str">
            <v>Flange set 1 1/4-11,5 NPT, 230 psi</v>
          </cell>
          <cell r="C2451" t="str">
            <v>CR0SC</v>
          </cell>
          <cell r="D2451" t="str">
            <v>38</v>
          </cell>
          <cell r="E2451" t="str">
            <v>5700395060089</v>
          </cell>
          <cell r="F2451">
            <v>3.2011082399999995</v>
          </cell>
          <cell r="G2451" t="str">
            <v>LB</v>
          </cell>
          <cell r="H2451">
            <v>3.2011082399999995</v>
          </cell>
          <cell r="I2451" t="str">
            <v>LB</v>
          </cell>
          <cell r="J2451">
            <v>131</v>
          </cell>
        </row>
        <row r="2452">
          <cell r="A2452">
            <v>96498841</v>
          </cell>
          <cell r="B2452" t="str">
            <v>Adapter set, NPT1 1/2"</v>
          </cell>
          <cell r="C2452" t="str">
            <v>CR00S</v>
          </cell>
          <cell r="D2452" t="str">
            <v>38</v>
          </cell>
          <cell r="E2452" t="str">
            <v>5700396159065</v>
          </cell>
          <cell r="F2452">
            <v>5.5556424</v>
          </cell>
          <cell r="G2452" t="str">
            <v>LB</v>
          </cell>
          <cell r="H2452">
            <v>4.9603949999999992</v>
          </cell>
          <cell r="I2452" t="str">
            <v>LB</v>
          </cell>
          <cell r="J2452">
            <v>186</v>
          </cell>
        </row>
        <row r="2453">
          <cell r="A2453">
            <v>96498841</v>
          </cell>
          <cell r="B2453" t="str">
            <v>Adapter set, NPT1 1/2"</v>
          </cell>
          <cell r="C2453" t="str">
            <v>CR00S</v>
          </cell>
          <cell r="D2453" t="str">
            <v>38</v>
          </cell>
          <cell r="E2453" t="str">
            <v>5700396159065</v>
          </cell>
          <cell r="F2453">
            <v>5.5556424</v>
          </cell>
          <cell r="G2453" t="str">
            <v>LB</v>
          </cell>
          <cell r="H2453">
            <v>4.9603949999999992</v>
          </cell>
          <cell r="I2453" t="str">
            <v>LB</v>
          </cell>
          <cell r="J2453">
            <v>186</v>
          </cell>
        </row>
        <row r="2454">
          <cell r="A2454">
            <v>96498837</v>
          </cell>
          <cell r="B2454" t="str">
            <v>Adapter set N, NPT1 1/2"</v>
          </cell>
          <cell r="C2454" t="str">
            <v>CR00S</v>
          </cell>
          <cell r="D2454" t="str">
            <v>38</v>
          </cell>
          <cell r="E2454" t="str">
            <v>5700396159027</v>
          </cell>
          <cell r="F2454">
            <v>4.2328703999999995</v>
          </cell>
          <cell r="G2454" t="str">
            <v>LB</v>
          </cell>
          <cell r="H2454">
            <v>3.6596691999999993</v>
          </cell>
          <cell r="I2454" t="str">
            <v>LB</v>
          </cell>
          <cell r="J2454">
            <v>352</v>
          </cell>
        </row>
        <row r="2455">
          <cell r="A2455">
            <v>96498837</v>
          </cell>
          <cell r="B2455" t="str">
            <v>Adapter set N, NPT1 1/2"</v>
          </cell>
          <cell r="C2455" t="str">
            <v>CR00S</v>
          </cell>
          <cell r="D2455" t="str">
            <v>38</v>
          </cell>
          <cell r="E2455" t="str">
            <v>5700396159027</v>
          </cell>
          <cell r="F2455">
            <v>4.2328703999999995</v>
          </cell>
          <cell r="G2455" t="str">
            <v>LB</v>
          </cell>
          <cell r="H2455">
            <v>3.6596691999999993</v>
          </cell>
          <cell r="I2455" t="str">
            <v>LB</v>
          </cell>
          <cell r="J2455">
            <v>352</v>
          </cell>
        </row>
        <row r="2456">
          <cell r="A2456">
            <v>290843</v>
          </cell>
          <cell r="B2456"/>
          <cell r="C2456" t="str">
            <v>CR0LC</v>
          </cell>
          <cell r="D2456">
            <v>38</v>
          </cell>
          <cell r="F2456">
            <v>0</v>
          </cell>
          <cell r="H2456">
            <v>0</v>
          </cell>
          <cell r="J2456">
            <v>193</v>
          </cell>
        </row>
        <row r="2457">
          <cell r="A2457">
            <v>290844</v>
          </cell>
          <cell r="B2457"/>
          <cell r="C2457" t="str">
            <v>CR0LC</v>
          </cell>
          <cell r="D2457">
            <v>38</v>
          </cell>
          <cell r="F2457">
            <v>0</v>
          </cell>
          <cell r="H2457">
            <v>0</v>
          </cell>
          <cell r="J2457">
            <v>332</v>
          </cell>
        </row>
        <row r="2458">
          <cell r="A2458">
            <v>98413423</v>
          </cell>
          <cell r="B2458" t="str">
            <v>CR45-13-2 A-G-A-E-HQQE 3x400D 50 HZ</v>
          </cell>
          <cell r="C2458" t="str">
            <v>CR045</v>
          </cell>
          <cell r="D2458" t="str">
            <v>30</v>
          </cell>
          <cell r="E2458" t="str">
            <v>5711494601974</v>
          </cell>
          <cell r="F2458">
            <v>1206.5885259999998</v>
          </cell>
          <cell r="G2458" t="str">
            <v>LB</v>
          </cell>
          <cell r="H2458">
            <v>981.71728599999994</v>
          </cell>
          <cell r="I2458" t="str">
            <v>LB</v>
          </cell>
          <cell r="J2458">
            <v>28480</v>
          </cell>
        </row>
        <row r="2459">
          <cell r="A2459">
            <v>98160487</v>
          </cell>
          <cell r="B2459" t="str">
            <v>CR1-2 A-A-A-E-HQQE 3x230/400 50HZ</v>
          </cell>
          <cell r="C2459" t="str">
            <v>CR001</v>
          </cell>
          <cell r="D2459" t="str">
            <v>30</v>
          </cell>
          <cell r="E2459" t="str">
            <v>5710629585653</v>
          </cell>
          <cell r="F2459">
            <v>46.120650400000002</v>
          </cell>
          <cell r="G2459" t="str">
            <v>LB</v>
          </cell>
          <cell r="H2459">
            <v>40.278407399999999</v>
          </cell>
          <cell r="I2459" t="str">
            <v>LB</v>
          </cell>
          <cell r="J2459">
            <v>1277</v>
          </cell>
        </row>
        <row r="2460">
          <cell r="A2460">
            <v>98168861</v>
          </cell>
          <cell r="B2460" t="str">
            <v>CR150-6 A-F-A-V-HBQV 3x400D 50 HZ</v>
          </cell>
          <cell r="C2460" t="str">
            <v>CRL15</v>
          </cell>
          <cell r="D2460" t="str">
            <v>30</v>
          </cell>
          <cell r="E2460" t="str">
            <v>5710629611499</v>
          </cell>
          <cell r="F2460">
            <v>1987.4649299999999</v>
          </cell>
          <cell r="G2460" t="str">
            <v>LB</v>
          </cell>
          <cell r="H2460">
            <v>1625.9072499999997</v>
          </cell>
          <cell r="I2460" t="str">
            <v>LB</v>
          </cell>
          <cell r="J2460">
            <v>52271</v>
          </cell>
        </row>
        <row r="2461">
          <cell r="A2461">
            <v>98168860</v>
          </cell>
          <cell r="B2461" t="str">
            <v>CR150-6 A-F-A-E-HBQE 3x400D 50 HZ</v>
          </cell>
          <cell r="C2461" t="str">
            <v>CRL15</v>
          </cell>
          <cell r="D2461" t="str">
            <v>30</v>
          </cell>
          <cell r="E2461" t="str">
            <v>5710629611482</v>
          </cell>
          <cell r="F2461">
            <v>1987.4649299999999</v>
          </cell>
          <cell r="G2461" t="str">
            <v>LB</v>
          </cell>
          <cell r="H2461">
            <v>1625.9072499999997</v>
          </cell>
          <cell r="I2461" t="str">
            <v>LB</v>
          </cell>
          <cell r="J2461">
            <v>52189</v>
          </cell>
        </row>
        <row r="2462">
          <cell r="A2462">
            <v>98168859</v>
          </cell>
          <cell r="B2462" t="str">
            <v>CR150-5-2 A-F-A-V-HBQV 3x400D 50 HZ</v>
          </cell>
          <cell r="C2462" t="str">
            <v>CRL15</v>
          </cell>
          <cell r="D2462" t="str">
            <v>30</v>
          </cell>
          <cell r="E2462" t="str">
            <v>5710629611475</v>
          </cell>
          <cell r="F2462">
            <v>1711.4465059999998</v>
          </cell>
          <cell r="G2462" t="str">
            <v>LB</v>
          </cell>
          <cell r="H2462">
            <v>1361.1323879999998</v>
          </cell>
          <cell r="I2462" t="str">
            <v>LB</v>
          </cell>
          <cell r="J2462">
            <v>43778</v>
          </cell>
        </row>
        <row r="2463">
          <cell r="A2463">
            <v>98168858</v>
          </cell>
          <cell r="B2463" t="str">
            <v>CR150-5-2 A-F-A-E-HBQE 3x400D 50 HZ</v>
          </cell>
          <cell r="C2463" t="str">
            <v>CRL15</v>
          </cell>
          <cell r="D2463" t="str">
            <v>30</v>
          </cell>
          <cell r="E2463" t="str">
            <v>5710629611468</v>
          </cell>
          <cell r="F2463">
            <v>1711.4465059999998</v>
          </cell>
          <cell r="G2463" t="str">
            <v>LB</v>
          </cell>
          <cell r="H2463">
            <v>1361.1323879999998</v>
          </cell>
          <cell r="I2463" t="str">
            <v>LB</v>
          </cell>
          <cell r="J2463">
            <v>43696</v>
          </cell>
        </row>
        <row r="2464">
          <cell r="A2464">
            <v>96932834</v>
          </cell>
          <cell r="B2464" t="str">
            <v>CR150-4-2 A-G-A-V-HBQV 405TSC 60 HZ</v>
          </cell>
          <cell r="C2464" t="str">
            <v>CRL15</v>
          </cell>
          <cell r="D2464" t="str">
            <v>30</v>
          </cell>
          <cell r="E2464" t="str">
            <v>5700313996414</v>
          </cell>
          <cell r="F2464">
            <v>390.2618324</v>
          </cell>
          <cell r="G2464" t="str">
            <v>LB</v>
          </cell>
          <cell r="H2464">
            <v>372.36031800000001</v>
          </cell>
          <cell r="I2464" t="str">
            <v>LB</v>
          </cell>
          <cell r="J2464">
            <v>23965</v>
          </cell>
        </row>
        <row r="2465">
          <cell r="A2465">
            <v>96932760</v>
          </cell>
          <cell r="B2465" t="str">
            <v>CR150-4-2 A-G-A-V-HBQV 3x230/460 60 HZ</v>
          </cell>
          <cell r="C2465" t="str">
            <v>CRL15</v>
          </cell>
          <cell r="D2465" t="str">
            <v>30</v>
          </cell>
          <cell r="E2465" t="str">
            <v>5700313988006</v>
          </cell>
          <cell r="F2465">
            <v>1802.9382359999997</v>
          </cell>
          <cell r="G2465" t="str">
            <v>LB</v>
          </cell>
          <cell r="H2465">
            <v>1552.9343279999998</v>
          </cell>
          <cell r="I2465" t="str">
            <v>LB</v>
          </cell>
          <cell r="J2465">
            <v>41134</v>
          </cell>
        </row>
        <row r="2466">
          <cell r="A2466">
            <v>96939010</v>
          </cell>
          <cell r="B2466" t="str">
            <v>CR150-4-2 A-G-A-V-HBQV 3x230/460 60 HZ</v>
          </cell>
          <cell r="C2466" t="str">
            <v>CRL15</v>
          </cell>
          <cell r="D2466" t="str">
            <v>30</v>
          </cell>
          <cell r="E2466" t="str">
            <v>5700314188658</v>
          </cell>
          <cell r="F2466">
            <v>933.25973839999995</v>
          </cell>
          <cell r="G2466" t="str">
            <v>LB</v>
          </cell>
          <cell r="H2466">
            <v>915.35822399999984</v>
          </cell>
          <cell r="I2466" t="str">
            <v>LB</v>
          </cell>
          <cell r="J2466">
            <v>38251</v>
          </cell>
        </row>
        <row r="2467">
          <cell r="A2467">
            <v>96932832</v>
          </cell>
          <cell r="B2467" t="str">
            <v>CR150-4-2 A-G-A-E-HBQE 405TSC 60 HZ</v>
          </cell>
          <cell r="C2467" t="str">
            <v>CRL15</v>
          </cell>
          <cell r="D2467" t="str">
            <v>30</v>
          </cell>
          <cell r="E2467" t="str">
            <v>5700313996377</v>
          </cell>
          <cell r="F2467">
            <v>390.2618324</v>
          </cell>
          <cell r="G2467" t="str">
            <v>LB</v>
          </cell>
          <cell r="H2467">
            <v>372.36031800000001</v>
          </cell>
          <cell r="I2467" t="str">
            <v>LB</v>
          </cell>
          <cell r="J2467">
            <v>23824</v>
          </cell>
        </row>
        <row r="2468">
          <cell r="A2468">
            <v>96932758</v>
          </cell>
          <cell r="B2468" t="str">
            <v>CR150-4-2 A-G-A-E-HBQE 3x230/460 60 HZ</v>
          </cell>
          <cell r="C2468" t="str">
            <v>CRL15</v>
          </cell>
          <cell r="D2468" t="str">
            <v>30</v>
          </cell>
          <cell r="E2468" t="str">
            <v>5700313987962</v>
          </cell>
          <cell r="F2468">
            <v>1802.9382359999997</v>
          </cell>
          <cell r="G2468" t="str">
            <v>LB</v>
          </cell>
          <cell r="H2468">
            <v>1552.9343279999998</v>
          </cell>
          <cell r="I2468" t="str">
            <v>LB</v>
          </cell>
          <cell r="J2468">
            <v>40993</v>
          </cell>
        </row>
        <row r="2469">
          <cell r="A2469">
            <v>96939000</v>
          </cell>
          <cell r="B2469" t="str">
            <v>CR150-4-2 A-G-A-E-HBQE 3x230/460 60 HZ</v>
          </cell>
          <cell r="C2469" t="str">
            <v>CRL15</v>
          </cell>
          <cell r="D2469" t="str">
            <v>30</v>
          </cell>
          <cell r="E2469" t="str">
            <v>5700314188450</v>
          </cell>
          <cell r="F2469">
            <v>933.25973839999995</v>
          </cell>
          <cell r="G2469" t="str">
            <v>LB</v>
          </cell>
          <cell r="H2469">
            <v>915.35822399999984</v>
          </cell>
          <cell r="I2469" t="str">
            <v>LB</v>
          </cell>
          <cell r="J2469">
            <v>38110</v>
          </cell>
        </row>
        <row r="2470">
          <cell r="A2470">
            <v>97623378</v>
          </cell>
          <cell r="B2470" t="str">
            <v>CR150-4-1 I-G-A-V-HBQV 3x230/460 60 HZ</v>
          </cell>
          <cell r="C2470" t="str">
            <v>CRL15</v>
          </cell>
          <cell r="D2470" t="str">
            <v>06</v>
          </cell>
          <cell r="E2470" t="str">
            <v>5700319583076</v>
          </cell>
          <cell r="F2470">
            <v>1802.9382359999997</v>
          </cell>
          <cell r="G2470" t="str">
            <v>LB</v>
          </cell>
          <cell r="H2470">
            <v>1552.9343279999998</v>
          </cell>
          <cell r="I2470" t="str">
            <v>LB</v>
          </cell>
          <cell r="J2470">
            <v>41269</v>
          </cell>
        </row>
        <row r="2471">
          <cell r="A2471">
            <v>98073927</v>
          </cell>
          <cell r="B2471" t="str">
            <v>CR150-4-1 I-G-A-E-HBQE 3x230/460 60 HZ</v>
          </cell>
          <cell r="C2471" t="str">
            <v>CRL15</v>
          </cell>
          <cell r="D2471" t="str">
            <v>06</v>
          </cell>
          <cell r="E2471" t="str">
            <v>5710628492617</v>
          </cell>
          <cell r="F2471">
            <v>1802.9382359999997</v>
          </cell>
          <cell r="G2471" t="str">
            <v>LB</v>
          </cell>
          <cell r="H2471">
            <v>1552.9343279999998</v>
          </cell>
          <cell r="I2471" t="str">
            <v>LB</v>
          </cell>
          <cell r="J2471">
            <v>41187</v>
          </cell>
        </row>
        <row r="2472">
          <cell r="A2472">
            <v>96889702</v>
          </cell>
          <cell r="B2472" t="str">
            <v>CR150-4-1 A-G-A-V-HBQV 405TSC 60 HZ</v>
          </cell>
          <cell r="C2472" t="str">
            <v>CRL15</v>
          </cell>
          <cell r="D2472" t="str">
            <v>30</v>
          </cell>
          <cell r="E2472" t="str">
            <v>5700312881162</v>
          </cell>
          <cell r="F2472">
            <v>390.2618324</v>
          </cell>
          <cell r="G2472" t="str">
            <v>LB</v>
          </cell>
          <cell r="H2472">
            <v>372.36031800000001</v>
          </cell>
          <cell r="I2472" t="str">
            <v>LB</v>
          </cell>
          <cell r="J2472">
            <v>23965</v>
          </cell>
        </row>
        <row r="2473">
          <cell r="A2473">
            <v>95922581</v>
          </cell>
          <cell r="B2473" t="str">
            <v>CR150-4-1 A-G-A-V-HBQV 3x230/460 60 HZ</v>
          </cell>
          <cell r="C2473" t="str">
            <v>CRL15</v>
          </cell>
          <cell r="D2473" t="str">
            <v>30</v>
          </cell>
          <cell r="E2473" t="str">
            <v>5700838938050</v>
          </cell>
          <cell r="F2473">
            <v>1802.9382359999997</v>
          </cell>
          <cell r="G2473" t="str">
            <v>LB</v>
          </cell>
          <cell r="H2473">
            <v>1552.9343279999998</v>
          </cell>
          <cell r="I2473" t="str">
            <v>LB</v>
          </cell>
          <cell r="J2473">
            <v>41075</v>
          </cell>
        </row>
        <row r="2474">
          <cell r="A2474">
            <v>96939011</v>
          </cell>
          <cell r="B2474" t="str">
            <v>CR150-4-1 A-G-A-V-HBQV 3x230/460 60 HZ</v>
          </cell>
          <cell r="C2474" t="str">
            <v>CRL15</v>
          </cell>
          <cell r="D2474" t="str">
            <v>30</v>
          </cell>
          <cell r="E2474" t="str">
            <v>5700314188672</v>
          </cell>
          <cell r="F2474">
            <v>933.25973839999995</v>
          </cell>
          <cell r="G2474" t="str">
            <v>LB</v>
          </cell>
          <cell r="H2474">
            <v>915.35822399999984</v>
          </cell>
          <cell r="I2474" t="str">
            <v>LB</v>
          </cell>
          <cell r="J2474">
            <v>38251</v>
          </cell>
        </row>
        <row r="2475">
          <cell r="A2475">
            <v>96889692</v>
          </cell>
          <cell r="B2475" t="str">
            <v>CR150-4-1 A-G-A-E-HBQE 405TSC 60 HZ</v>
          </cell>
          <cell r="C2475" t="str">
            <v>CRL15</v>
          </cell>
          <cell r="D2475" t="str">
            <v>30</v>
          </cell>
          <cell r="E2475" t="str">
            <v>5700312879503</v>
          </cell>
          <cell r="F2475">
            <v>390.2618324</v>
          </cell>
          <cell r="G2475" t="str">
            <v>LB</v>
          </cell>
          <cell r="H2475">
            <v>372.36031800000001</v>
          </cell>
          <cell r="I2475" t="str">
            <v>LB</v>
          </cell>
          <cell r="J2475">
            <v>23824</v>
          </cell>
        </row>
        <row r="2476">
          <cell r="A2476">
            <v>95922573</v>
          </cell>
          <cell r="B2476" t="str">
            <v>CR150-4-1 A-G-A-E-HBQE 3x230/460 60 HZ</v>
          </cell>
          <cell r="C2476" t="str">
            <v>CRL15</v>
          </cell>
          <cell r="D2476" t="str">
            <v>30</v>
          </cell>
          <cell r="E2476" t="str">
            <v>5700838937978</v>
          </cell>
          <cell r="F2476">
            <v>1802.9382359999997</v>
          </cell>
          <cell r="G2476" t="str">
            <v>LB</v>
          </cell>
          <cell r="H2476">
            <v>1552.9343279999998</v>
          </cell>
          <cell r="I2476" t="str">
            <v>LB</v>
          </cell>
          <cell r="J2476">
            <v>40993</v>
          </cell>
        </row>
        <row r="2477">
          <cell r="A2477">
            <v>96939001</v>
          </cell>
          <cell r="B2477" t="str">
            <v>CR150-4-1 A-G-A-E-HBQE 3x230/460 60 HZ</v>
          </cell>
          <cell r="C2477" t="str">
            <v>CRL15</v>
          </cell>
          <cell r="D2477" t="str">
            <v>30</v>
          </cell>
          <cell r="E2477" t="str">
            <v>5700314188474</v>
          </cell>
          <cell r="F2477">
            <v>933.25973839999995</v>
          </cell>
          <cell r="G2477" t="str">
            <v>LB</v>
          </cell>
          <cell r="H2477">
            <v>915.35822399999984</v>
          </cell>
          <cell r="I2477" t="str">
            <v>LB</v>
          </cell>
          <cell r="J2477">
            <v>38110</v>
          </cell>
        </row>
        <row r="2478">
          <cell r="A2478">
            <v>98168857</v>
          </cell>
          <cell r="B2478" t="str">
            <v>CR150-4-1 A-F-A-V-HQQV 3x400D 50 HZ</v>
          </cell>
          <cell r="C2478" t="str">
            <v>CRL15</v>
          </cell>
          <cell r="D2478" t="str">
            <v>30</v>
          </cell>
          <cell r="E2478" t="str">
            <v>5710629611451</v>
          </cell>
          <cell r="F2478">
            <v>1177.4875419999998</v>
          </cell>
          <cell r="G2478" t="str">
            <v>LB</v>
          </cell>
          <cell r="H2478">
            <v>1007.731802</v>
          </cell>
          <cell r="I2478" t="str">
            <v>LB</v>
          </cell>
          <cell r="J2478">
            <v>41476</v>
          </cell>
        </row>
        <row r="2479">
          <cell r="A2479">
            <v>98168856</v>
          </cell>
          <cell r="B2479" t="str">
            <v>CR150-4-1 A-F-A-E-HQQE 3x400D 50 HZ</v>
          </cell>
          <cell r="C2479" t="str">
            <v>CRL15</v>
          </cell>
          <cell r="D2479" t="str">
            <v>30</v>
          </cell>
          <cell r="E2479" t="str">
            <v>5710629611444</v>
          </cell>
          <cell r="F2479">
            <v>1177.4875419999998</v>
          </cell>
          <cell r="G2479" t="str">
            <v>LB</v>
          </cell>
          <cell r="H2479">
            <v>1007.731802</v>
          </cell>
          <cell r="I2479" t="str">
            <v>LB</v>
          </cell>
          <cell r="J2479">
            <v>41394</v>
          </cell>
        </row>
        <row r="2480">
          <cell r="A2480">
            <v>95922579</v>
          </cell>
          <cell r="B2480" t="str">
            <v>CR150-3-2 A-G-A-V-HBQV 3x230/460 60 HZ</v>
          </cell>
          <cell r="C2480" t="str">
            <v>CRL15</v>
          </cell>
          <cell r="D2480" t="str">
            <v>30</v>
          </cell>
          <cell r="E2480" t="str">
            <v>5700838938036</v>
          </cell>
          <cell r="F2480">
            <v>1515.4557879999998</v>
          </cell>
          <cell r="G2480" t="str">
            <v>LB</v>
          </cell>
          <cell r="H2480">
            <v>1265.4518799999998</v>
          </cell>
          <cell r="I2480" t="str">
            <v>LB</v>
          </cell>
          <cell r="J2480">
            <v>33333</v>
          </cell>
        </row>
        <row r="2481">
          <cell r="A2481">
            <v>96939007</v>
          </cell>
          <cell r="B2481" t="str">
            <v>CR150-3-2 A-G-A-V-HBQV 3x230/460 60 HZ</v>
          </cell>
          <cell r="C2481" t="str">
            <v>CRL15</v>
          </cell>
          <cell r="D2481" t="str">
            <v>30</v>
          </cell>
          <cell r="E2481" t="str">
            <v>5700314188597</v>
          </cell>
          <cell r="F2481">
            <v>909.42779619999988</v>
          </cell>
          <cell r="G2481" t="str">
            <v>LB</v>
          </cell>
          <cell r="H2481">
            <v>891.52628179999988</v>
          </cell>
          <cell r="I2481" t="str">
            <v>LB</v>
          </cell>
          <cell r="J2481">
            <v>30268</v>
          </cell>
        </row>
        <row r="2482">
          <cell r="A2482">
            <v>96889700</v>
          </cell>
          <cell r="B2482" t="str">
            <v>CR150-3-2 A-G-A-V-HBQV 365TSC 60 HZ</v>
          </cell>
          <cell r="C2482" t="str">
            <v>CRL15</v>
          </cell>
          <cell r="D2482" t="str">
            <v>30</v>
          </cell>
          <cell r="E2482" t="str">
            <v>5700312881124</v>
          </cell>
          <cell r="F2482">
            <v>368.4360944</v>
          </cell>
          <cell r="G2482" t="str">
            <v>LB</v>
          </cell>
          <cell r="H2482">
            <v>350.53457999999995</v>
          </cell>
          <cell r="I2482" t="str">
            <v>LB</v>
          </cell>
          <cell r="J2482">
            <v>18754</v>
          </cell>
        </row>
        <row r="2483">
          <cell r="A2483">
            <v>95922571</v>
          </cell>
          <cell r="B2483" t="str">
            <v>CR150-3-2 A-G-A-E-HBQE 3x230/460 60 HZ</v>
          </cell>
          <cell r="C2483" t="str">
            <v>CRL15</v>
          </cell>
          <cell r="D2483" t="str">
            <v>30</v>
          </cell>
          <cell r="E2483" t="str">
            <v>5700838937954</v>
          </cell>
          <cell r="F2483">
            <v>1515.4557879999998</v>
          </cell>
          <cell r="G2483" t="str">
            <v>LB</v>
          </cell>
          <cell r="H2483">
            <v>1265.4518799999998</v>
          </cell>
          <cell r="I2483" t="str">
            <v>LB</v>
          </cell>
          <cell r="J2483">
            <v>33192</v>
          </cell>
        </row>
        <row r="2484">
          <cell r="A2484">
            <v>96938997</v>
          </cell>
          <cell r="B2484" t="str">
            <v>CR150-3-2 A-G-A-E-HBQE 3x230/460 60 HZ</v>
          </cell>
          <cell r="C2484" t="str">
            <v>CRL15</v>
          </cell>
          <cell r="D2484" t="str">
            <v>30</v>
          </cell>
          <cell r="E2484" t="str">
            <v>5700314188399</v>
          </cell>
          <cell r="F2484">
            <v>909.42779619999988</v>
          </cell>
          <cell r="G2484" t="str">
            <v>LB</v>
          </cell>
          <cell r="H2484">
            <v>891.52628179999988</v>
          </cell>
          <cell r="I2484" t="str">
            <v>LB</v>
          </cell>
          <cell r="J2484">
            <v>30127</v>
          </cell>
        </row>
        <row r="2485">
          <cell r="A2485">
            <v>96889680</v>
          </cell>
          <cell r="B2485" t="str">
            <v>CR150-3-2 A-G-A-E-HBQE 365TSC 60 HZ</v>
          </cell>
          <cell r="C2485" t="str">
            <v>CRL15</v>
          </cell>
          <cell r="D2485" t="str">
            <v>30</v>
          </cell>
          <cell r="E2485" t="str">
            <v>5700312879466</v>
          </cell>
          <cell r="F2485">
            <v>368.4360944</v>
          </cell>
          <cell r="G2485" t="str">
            <v>LB</v>
          </cell>
          <cell r="H2485">
            <v>350.53457999999995</v>
          </cell>
          <cell r="I2485" t="str">
            <v>LB</v>
          </cell>
          <cell r="J2485">
            <v>18613</v>
          </cell>
        </row>
        <row r="2486">
          <cell r="A2486">
            <v>98168853</v>
          </cell>
          <cell r="B2486" t="str">
            <v>CR150-3-2 A-F-A-V-HQQV 3x400D 50 HZ</v>
          </cell>
          <cell r="C2486" t="str">
            <v>CRL15</v>
          </cell>
          <cell r="D2486" t="str">
            <v>30</v>
          </cell>
          <cell r="E2486" t="str">
            <v>5710629611413</v>
          </cell>
          <cell r="F2486">
            <v>945.12059399999987</v>
          </cell>
          <cell r="G2486" t="str">
            <v>LB</v>
          </cell>
          <cell r="H2486">
            <v>810.41831200000001</v>
          </cell>
          <cell r="I2486" t="str">
            <v>LB</v>
          </cell>
          <cell r="J2486">
            <v>27136</v>
          </cell>
        </row>
        <row r="2487">
          <cell r="A2487">
            <v>98168852</v>
          </cell>
          <cell r="B2487" t="str">
            <v>CR150-3-2 A-F-A-E-HQQE 3x400D 50 HZ</v>
          </cell>
          <cell r="C2487" t="str">
            <v>CRL15</v>
          </cell>
          <cell r="D2487" t="str">
            <v>30</v>
          </cell>
          <cell r="E2487" t="str">
            <v>5710629611307</v>
          </cell>
          <cell r="F2487">
            <v>945.12059399999987</v>
          </cell>
          <cell r="G2487" t="str">
            <v>LB</v>
          </cell>
          <cell r="H2487">
            <v>810.41831200000001</v>
          </cell>
          <cell r="I2487" t="str">
            <v>LB</v>
          </cell>
          <cell r="J2487">
            <v>27054</v>
          </cell>
        </row>
        <row r="2488">
          <cell r="A2488">
            <v>96932759</v>
          </cell>
          <cell r="B2488" t="str">
            <v>CR150-3-1 A-G-A-V-HBQV 3x230/460 60 HZ</v>
          </cell>
          <cell r="C2488" t="str">
            <v>CRL15</v>
          </cell>
          <cell r="D2488" t="str">
            <v>30</v>
          </cell>
          <cell r="E2488" t="str">
            <v>5700313987986</v>
          </cell>
          <cell r="F2488">
            <v>1526.6993499999999</v>
          </cell>
          <cell r="G2488" t="str">
            <v>LB</v>
          </cell>
          <cell r="H2488">
            <v>1276.695442</v>
          </cell>
          <cell r="I2488" t="str">
            <v>LB</v>
          </cell>
          <cell r="J2488">
            <v>33333</v>
          </cell>
        </row>
        <row r="2489">
          <cell r="A2489">
            <v>96939008</v>
          </cell>
          <cell r="B2489" t="str">
            <v>CR150-3-1 A-G-A-V-HBQV 3x230/460 60 HZ</v>
          </cell>
          <cell r="C2489" t="str">
            <v>CRL15</v>
          </cell>
          <cell r="D2489" t="str">
            <v>30</v>
          </cell>
          <cell r="E2489" t="str">
            <v>5700314188610</v>
          </cell>
          <cell r="F2489">
            <v>909.64825819999999</v>
          </cell>
          <cell r="G2489" t="str">
            <v>LB</v>
          </cell>
          <cell r="H2489">
            <v>891.74674379999999</v>
          </cell>
          <cell r="I2489" t="str">
            <v>LB</v>
          </cell>
          <cell r="J2489">
            <v>30268</v>
          </cell>
        </row>
        <row r="2490">
          <cell r="A2490">
            <v>96932833</v>
          </cell>
          <cell r="B2490" t="str">
            <v>CR150-3-1 A-G-A-V-HBQV 365TSC 60 HZ</v>
          </cell>
          <cell r="C2490" t="str">
            <v>CRL15</v>
          </cell>
          <cell r="D2490" t="str">
            <v>30</v>
          </cell>
          <cell r="E2490" t="str">
            <v>5700313996391</v>
          </cell>
          <cell r="F2490">
            <v>368.65655639999994</v>
          </cell>
          <cell r="G2490" t="str">
            <v>LB</v>
          </cell>
          <cell r="H2490">
            <v>350.75504199999995</v>
          </cell>
          <cell r="I2490" t="str">
            <v>LB</v>
          </cell>
          <cell r="J2490">
            <v>18754</v>
          </cell>
        </row>
        <row r="2491">
          <cell r="A2491">
            <v>96932757</v>
          </cell>
          <cell r="B2491" t="str">
            <v>CR150-3-1 A-G-A-E-HBQE 3x230/460 60 HZ</v>
          </cell>
          <cell r="C2491" t="str">
            <v>CRL15</v>
          </cell>
          <cell r="D2491" t="str">
            <v>30</v>
          </cell>
          <cell r="E2491" t="str">
            <v>5700313987948</v>
          </cell>
          <cell r="F2491">
            <v>1515.6762499999998</v>
          </cell>
          <cell r="G2491" t="str">
            <v>LB</v>
          </cell>
          <cell r="H2491">
            <v>1265.6723419999998</v>
          </cell>
          <cell r="I2491" t="str">
            <v>LB</v>
          </cell>
          <cell r="J2491">
            <v>33192</v>
          </cell>
        </row>
        <row r="2492">
          <cell r="A2492">
            <v>96938998</v>
          </cell>
          <cell r="B2492" t="str">
            <v>CR150-3-1 A-G-A-E-HBQE 3x230/460 60 HZ</v>
          </cell>
          <cell r="C2492" t="str">
            <v>CRL15</v>
          </cell>
          <cell r="D2492" t="str">
            <v>30</v>
          </cell>
          <cell r="E2492" t="str">
            <v>5700314188412</v>
          </cell>
          <cell r="F2492">
            <v>909.64825819999999</v>
          </cell>
          <cell r="G2492" t="str">
            <v>LB</v>
          </cell>
          <cell r="H2492">
            <v>891.74674379999999</v>
          </cell>
          <cell r="I2492" t="str">
            <v>LB</v>
          </cell>
          <cell r="J2492">
            <v>30127</v>
          </cell>
        </row>
        <row r="2493">
          <cell r="A2493">
            <v>96932821</v>
          </cell>
          <cell r="B2493" t="str">
            <v>CR150-3-1 A-G-A-E-HBQE 365TSC 60 HZ</v>
          </cell>
          <cell r="C2493" t="str">
            <v>CRL15</v>
          </cell>
          <cell r="D2493" t="str">
            <v>30</v>
          </cell>
          <cell r="E2493" t="str">
            <v>5700313996353</v>
          </cell>
          <cell r="F2493">
            <v>368.65655639999994</v>
          </cell>
          <cell r="G2493" t="str">
            <v>LB</v>
          </cell>
          <cell r="H2493">
            <v>350.75504199999995</v>
          </cell>
          <cell r="I2493" t="str">
            <v>LB</v>
          </cell>
          <cell r="J2493">
            <v>18613</v>
          </cell>
        </row>
        <row r="2494">
          <cell r="A2494">
            <v>96889701</v>
          </cell>
          <cell r="B2494" t="str">
            <v>CR150-3 A-G-A-V-HBQV 405TSC 60 HZ</v>
          </cell>
          <cell r="C2494" t="str">
            <v>CRL15</v>
          </cell>
          <cell r="D2494" t="str">
            <v>30</v>
          </cell>
          <cell r="E2494" t="str">
            <v>5700312881148</v>
          </cell>
          <cell r="F2494">
            <v>368.65655639999994</v>
          </cell>
          <cell r="G2494" t="str">
            <v>LB</v>
          </cell>
          <cell r="H2494">
            <v>350.75504199999995</v>
          </cell>
          <cell r="I2494" t="str">
            <v>LB</v>
          </cell>
          <cell r="J2494">
            <v>18754</v>
          </cell>
        </row>
        <row r="2495">
          <cell r="A2495">
            <v>95922580</v>
          </cell>
          <cell r="B2495" t="str">
            <v>CR150-3 A-G-A-V-HBQV 3x230/460 60 HZ</v>
          </cell>
          <cell r="C2495" t="str">
            <v>CRL15</v>
          </cell>
          <cell r="D2495" t="str">
            <v>30</v>
          </cell>
          <cell r="E2495" t="str">
            <v>5700838938043</v>
          </cell>
          <cell r="F2495">
            <v>1770.3098599999998</v>
          </cell>
          <cell r="G2495" t="str">
            <v>LB</v>
          </cell>
          <cell r="H2495">
            <v>1520.3059519999999</v>
          </cell>
          <cell r="I2495" t="str">
            <v>LB</v>
          </cell>
          <cell r="J2495">
            <v>35923</v>
          </cell>
        </row>
        <row r="2496">
          <cell r="A2496">
            <v>96939009</v>
          </cell>
          <cell r="B2496" t="str">
            <v>CR150-3 A-G-A-V-HBQV 3x230/460 60 HZ</v>
          </cell>
          <cell r="C2496" t="str">
            <v>CRL15</v>
          </cell>
          <cell r="D2496" t="str">
            <v>30</v>
          </cell>
          <cell r="E2496" t="str">
            <v>5700314188634</v>
          </cell>
          <cell r="F2496">
            <v>911.65446239999983</v>
          </cell>
          <cell r="G2496" t="str">
            <v>LB</v>
          </cell>
          <cell r="H2496">
            <v>893.75294799999983</v>
          </cell>
          <cell r="I2496" t="str">
            <v>LB</v>
          </cell>
          <cell r="J2496">
            <v>33040</v>
          </cell>
        </row>
        <row r="2497">
          <cell r="A2497">
            <v>96889681</v>
          </cell>
          <cell r="B2497" t="str">
            <v>CR150-3 A-G-A-E-HBQE 405TSC 60 HZ</v>
          </cell>
          <cell r="C2497" t="str">
            <v>CRL15</v>
          </cell>
          <cell r="D2497">
            <v>30</v>
          </cell>
          <cell r="E2497" t="str">
            <v>5700312879480</v>
          </cell>
          <cell r="F2497">
            <v>368.65655639999994</v>
          </cell>
          <cell r="G2497" t="str">
            <v>LB</v>
          </cell>
          <cell r="H2497">
            <v>350.75504199999995</v>
          </cell>
          <cell r="I2497" t="str">
            <v>LB</v>
          </cell>
          <cell r="J2497">
            <v>18613</v>
          </cell>
        </row>
        <row r="2498">
          <cell r="A2498">
            <v>95922572</v>
          </cell>
          <cell r="B2498" t="str">
            <v>CR150-3 A-G-A-E-HBQE 3x230/460 60 HZ</v>
          </cell>
          <cell r="C2498" t="str">
            <v>CRL15</v>
          </cell>
          <cell r="D2498" t="str">
            <v>30</v>
          </cell>
          <cell r="E2498" t="str">
            <v>5700838937961</v>
          </cell>
          <cell r="F2498">
            <v>1770.3098599999998</v>
          </cell>
          <cell r="G2498" t="str">
            <v>LB</v>
          </cell>
          <cell r="H2498">
            <v>1520.3059519999999</v>
          </cell>
          <cell r="I2498" t="str">
            <v>LB</v>
          </cell>
          <cell r="J2498">
            <v>35782</v>
          </cell>
        </row>
        <row r="2499">
          <cell r="A2499">
            <v>96938999</v>
          </cell>
          <cell r="B2499" t="str">
            <v>CR150-3 A-G-A-E-HBQE 3x230/460 60 HZ</v>
          </cell>
          <cell r="C2499" t="str">
            <v>CRL15</v>
          </cell>
          <cell r="D2499" t="str">
            <v>30</v>
          </cell>
          <cell r="E2499" t="str">
            <v>5700314188436</v>
          </cell>
          <cell r="F2499">
            <v>911.65446239999983</v>
          </cell>
          <cell r="G2499" t="str">
            <v>LB</v>
          </cell>
          <cell r="H2499">
            <v>893.75294799999983</v>
          </cell>
          <cell r="I2499" t="str">
            <v>LB</v>
          </cell>
          <cell r="J2499">
            <v>32899</v>
          </cell>
        </row>
        <row r="2500">
          <cell r="A2500">
            <v>98168855</v>
          </cell>
          <cell r="B2500" t="str">
            <v>CR150-3 A-F-A-V-HQQV 3x400D 50 HZ</v>
          </cell>
          <cell r="C2500" t="str">
            <v>CRL15</v>
          </cell>
          <cell r="D2500" t="str">
            <v>30</v>
          </cell>
          <cell r="E2500" t="str">
            <v>5710629611437</v>
          </cell>
          <cell r="F2500">
            <v>1035.730476</v>
          </cell>
          <cell r="G2500" t="str">
            <v>LB</v>
          </cell>
          <cell r="H2500">
            <v>865.97473599999989</v>
          </cell>
          <cell r="I2500" t="str">
            <v>LB</v>
          </cell>
          <cell r="J2500">
            <v>31540</v>
          </cell>
        </row>
        <row r="2501">
          <cell r="A2501">
            <v>98168854</v>
          </cell>
          <cell r="B2501" t="str">
            <v>CR150-3 A-F-A-E-HQQE 3x400D 50 HZ</v>
          </cell>
          <cell r="C2501" t="str">
            <v>CRL15</v>
          </cell>
          <cell r="D2501" t="str">
            <v>30</v>
          </cell>
          <cell r="E2501" t="str">
            <v>5710629611420</v>
          </cell>
          <cell r="F2501">
            <v>1035.730476</v>
          </cell>
          <cell r="G2501" t="str">
            <v>LB</v>
          </cell>
          <cell r="H2501">
            <v>865.97473599999989</v>
          </cell>
          <cell r="I2501" t="str">
            <v>LB</v>
          </cell>
          <cell r="J2501">
            <v>31458</v>
          </cell>
        </row>
        <row r="2502">
          <cell r="A2502">
            <v>99143380</v>
          </cell>
          <cell r="B2502" t="str">
            <v>CR150-2-2 A-G-A-V-HQQV 3x230/460 60 HZ</v>
          </cell>
          <cell r="C2502" t="str">
            <v>CRL15</v>
          </cell>
          <cell r="D2502" t="str">
            <v>06</v>
          </cell>
          <cell r="E2502" t="str">
            <v>5712607563165</v>
          </cell>
          <cell r="F2502">
            <v>772.32247839999991</v>
          </cell>
          <cell r="G2502" t="str">
            <v>LB</v>
          </cell>
          <cell r="H2502">
            <v>754.42096399999991</v>
          </cell>
          <cell r="I2502" t="str">
            <v>LB</v>
          </cell>
          <cell r="J2502">
            <v>21007</v>
          </cell>
        </row>
        <row r="2503">
          <cell r="A2503">
            <v>99140341</v>
          </cell>
          <cell r="B2503" t="str">
            <v>CR150-2-2 A-G-A-V-HQQV 3x230/460 60 HZ</v>
          </cell>
          <cell r="C2503" t="str">
            <v>CRL15</v>
          </cell>
          <cell r="D2503" t="str">
            <v>06</v>
          </cell>
          <cell r="E2503" t="str">
            <v>5712607500290</v>
          </cell>
          <cell r="F2503">
            <v>662.11352459999989</v>
          </cell>
          <cell r="G2503" t="str">
            <v>LB</v>
          </cell>
          <cell r="H2503">
            <v>644.2120101999999</v>
          </cell>
          <cell r="I2503" t="str">
            <v>LB</v>
          </cell>
          <cell r="J2503">
            <v>19448</v>
          </cell>
        </row>
        <row r="2504">
          <cell r="A2504">
            <v>99170813</v>
          </cell>
          <cell r="B2504" t="str">
            <v>CR150-2-2 A-G-A-V-HQQV 324/326TSC 60 HZ</v>
          </cell>
          <cell r="C2504" t="str">
            <v>CRL15</v>
          </cell>
          <cell r="D2504">
            <v>30</v>
          </cell>
          <cell r="E2504" t="str">
            <v>5712608039959</v>
          </cell>
          <cell r="F2504">
            <v>269.02536936000001</v>
          </cell>
          <cell r="G2504" t="str">
            <v>LB</v>
          </cell>
          <cell r="H2504">
            <v>251.12385495999999</v>
          </cell>
          <cell r="I2504" t="str">
            <v>LB</v>
          </cell>
          <cell r="J2504">
            <v>13161</v>
          </cell>
        </row>
        <row r="2505">
          <cell r="A2505">
            <v>99143379</v>
          </cell>
          <cell r="B2505" t="str">
            <v>CR150-2-2 A-G-A-E-HQQE 3x230/460 60 HZ</v>
          </cell>
          <cell r="C2505" t="str">
            <v>CRL15</v>
          </cell>
          <cell r="D2505" t="str">
            <v>30</v>
          </cell>
          <cell r="E2505" t="str">
            <v>5712607561932</v>
          </cell>
          <cell r="F2505">
            <v>772.32247839999991</v>
          </cell>
          <cell r="G2505" t="str">
            <v>LB</v>
          </cell>
          <cell r="H2505">
            <v>754.42096399999991</v>
          </cell>
          <cell r="I2505" t="str">
            <v>LB</v>
          </cell>
          <cell r="J2505">
            <v>20925</v>
          </cell>
        </row>
        <row r="2506">
          <cell r="A2506">
            <v>99140340</v>
          </cell>
          <cell r="B2506" t="str">
            <v>CR150-2-2 A-G-A-E-HQQE 3x230/460 60 HZ</v>
          </cell>
          <cell r="C2506" t="str">
            <v>CRL15</v>
          </cell>
          <cell r="D2506" t="str">
            <v>06</v>
          </cell>
          <cell r="E2506" t="str">
            <v>5712607500269</v>
          </cell>
          <cell r="F2506">
            <v>662.11352459999989</v>
          </cell>
          <cell r="G2506" t="str">
            <v>LB</v>
          </cell>
          <cell r="H2506">
            <v>644.2120101999999</v>
          </cell>
          <cell r="I2506" t="str">
            <v>LB</v>
          </cell>
          <cell r="J2506">
            <v>19366</v>
          </cell>
        </row>
        <row r="2507">
          <cell r="A2507">
            <v>99170812</v>
          </cell>
          <cell r="B2507" t="str">
            <v>CR150-2-2 A-G-A-E-HQQE 324/326TSC 60 HZ</v>
          </cell>
          <cell r="C2507" t="str">
            <v>CRL15</v>
          </cell>
          <cell r="D2507" t="str">
            <v>30</v>
          </cell>
          <cell r="E2507" t="str">
            <v>5712608039942</v>
          </cell>
          <cell r="F2507">
            <v>269.02536936000001</v>
          </cell>
          <cell r="G2507" t="str">
            <v>LB</v>
          </cell>
          <cell r="H2507">
            <v>251.12385495999999</v>
          </cell>
          <cell r="I2507" t="str">
            <v>LB</v>
          </cell>
          <cell r="J2507">
            <v>13079</v>
          </cell>
        </row>
        <row r="2508">
          <cell r="A2508">
            <v>95922577</v>
          </cell>
          <cell r="B2508" t="str">
            <v>CR150-2-1 A-G-A-V-HQQV 3x230/460 60 HZ</v>
          </cell>
          <cell r="C2508" t="str">
            <v>CRL15</v>
          </cell>
          <cell r="D2508" t="str">
            <v>30</v>
          </cell>
          <cell r="E2508" t="str">
            <v>5700838938012</v>
          </cell>
          <cell r="F2508">
            <v>829.64259839999988</v>
          </cell>
          <cell r="G2508" t="str">
            <v>LB</v>
          </cell>
          <cell r="H2508">
            <v>811.74108399999989</v>
          </cell>
          <cell r="I2508" t="str">
            <v>LB</v>
          </cell>
          <cell r="J2508">
            <v>23657</v>
          </cell>
        </row>
        <row r="2509">
          <cell r="A2509">
            <v>96939005</v>
          </cell>
          <cell r="B2509" t="str">
            <v>CR150-2-1 A-G-A-V-HQQV 3x230/460 60 HZ</v>
          </cell>
          <cell r="C2509" t="str">
            <v>CRL15</v>
          </cell>
          <cell r="D2509" t="str">
            <v>30</v>
          </cell>
          <cell r="E2509" t="str">
            <v>5700314188559</v>
          </cell>
          <cell r="F2509">
            <v>712.53318399999989</v>
          </cell>
          <cell r="G2509" t="str">
            <v>LB</v>
          </cell>
          <cell r="H2509">
            <v>694.6316695999999</v>
          </cell>
          <cell r="I2509" t="str">
            <v>LB</v>
          </cell>
          <cell r="J2509">
            <v>21083</v>
          </cell>
        </row>
        <row r="2510">
          <cell r="A2510">
            <v>96889697</v>
          </cell>
          <cell r="B2510" t="str">
            <v>CR150-2-1 A-G-A-V-HQQV 324/326TSC 60 HZ</v>
          </cell>
          <cell r="C2510" t="str">
            <v>CRL15</v>
          </cell>
          <cell r="D2510" t="str">
            <v>30</v>
          </cell>
          <cell r="E2510" t="str">
            <v>5700312881087</v>
          </cell>
          <cell r="F2510">
            <v>285.10145839999996</v>
          </cell>
          <cell r="G2510" t="str">
            <v>LB</v>
          </cell>
          <cell r="H2510">
            <v>267.19994399999996</v>
          </cell>
          <cell r="I2510" t="str">
            <v>LB</v>
          </cell>
          <cell r="J2510">
            <v>13161</v>
          </cell>
        </row>
        <row r="2511">
          <cell r="A2511">
            <v>95922569</v>
          </cell>
          <cell r="B2511" t="str">
            <v>CR150-2-1 A-G-A-E-HQQE 3x230/460 60 HZ</v>
          </cell>
          <cell r="C2511" t="str">
            <v>CRL15</v>
          </cell>
          <cell r="D2511" t="str">
            <v>30</v>
          </cell>
          <cell r="E2511" t="str">
            <v>5700838937930</v>
          </cell>
          <cell r="F2511">
            <v>829.64259839999988</v>
          </cell>
          <cell r="G2511" t="str">
            <v>LB</v>
          </cell>
          <cell r="H2511">
            <v>811.74108399999989</v>
          </cell>
          <cell r="I2511" t="str">
            <v>LB</v>
          </cell>
          <cell r="J2511">
            <v>23575</v>
          </cell>
        </row>
        <row r="2512">
          <cell r="A2512">
            <v>96938995</v>
          </cell>
          <cell r="B2512" t="str">
            <v>CR150-2-1 A-G-A-E-HQQE 3x230/460 60 HZ</v>
          </cell>
          <cell r="C2512" t="str">
            <v>CRL15</v>
          </cell>
          <cell r="D2512" t="str">
            <v>30</v>
          </cell>
          <cell r="E2512" t="str">
            <v>5700314188351</v>
          </cell>
          <cell r="F2512">
            <v>712.53318399999989</v>
          </cell>
          <cell r="G2512" t="str">
            <v>LB</v>
          </cell>
          <cell r="H2512">
            <v>694.6316695999999</v>
          </cell>
          <cell r="I2512" t="str">
            <v>LB</v>
          </cell>
          <cell r="J2512">
            <v>21001</v>
          </cell>
        </row>
        <row r="2513">
          <cell r="A2513">
            <v>96889677</v>
          </cell>
          <cell r="B2513" t="str">
            <v>CR150-2-1 A-G-A-E-HQQE 324/326TSC 60 HZ</v>
          </cell>
          <cell r="C2513" t="str">
            <v>CRL15</v>
          </cell>
          <cell r="D2513" t="str">
            <v>30</v>
          </cell>
          <cell r="E2513" t="str">
            <v>5700312879428</v>
          </cell>
          <cell r="F2513">
            <v>285.10145839999996</v>
          </cell>
          <cell r="G2513" t="str">
            <v>LB</v>
          </cell>
          <cell r="H2513">
            <v>267.19994399999996</v>
          </cell>
          <cell r="I2513" t="str">
            <v>LB</v>
          </cell>
          <cell r="J2513">
            <v>13079</v>
          </cell>
        </row>
        <row r="2514">
          <cell r="A2514">
            <v>98168851</v>
          </cell>
          <cell r="B2514" t="str">
            <v>CR150-2-1 A-F-A-V-HQQV 3x230/400 50 HZ</v>
          </cell>
          <cell r="C2514" t="str">
            <v>CRL15</v>
          </cell>
          <cell r="D2514" t="str">
            <v>30</v>
          </cell>
          <cell r="E2514" t="str">
            <v>5710629611291</v>
          </cell>
          <cell r="F2514">
            <v>664.69292999999993</v>
          </cell>
          <cell r="G2514" t="str">
            <v>LB</v>
          </cell>
          <cell r="H2514">
            <v>529.99064799999996</v>
          </cell>
          <cell r="I2514" t="str">
            <v>LB</v>
          </cell>
          <cell r="J2514">
            <v>18311</v>
          </cell>
        </row>
        <row r="2515">
          <cell r="A2515">
            <v>98168849</v>
          </cell>
          <cell r="B2515" t="str">
            <v>CR150-2-1 A-F-A-E-HQQE 3x230/400 50 HZ</v>
          </cell>
          <cell r="C2515" t="str">
            <v>CRL15</v>
          </cell>
          <cell r="D2515" t="str">
            <v>30</v>
          </cell>
          <cell r="E2515" t="str">
            <v>5710629611284</v>
          </cell>
          <cell r="F2515">
            <v>664.69292999999993</v>
          </cell>
          <cell r="G2515" t="str">
            <v>LB</v>
          </cell>
          <cell r="H2515">
            <v>529.99064799999996</v>
          </cell>
          <cell r="I2515" t="str">
            <v>LB</v>
          </cell>
          <cell r="J2515">
            <v>18229</v>
          </cell>
        </row>
        <row r="2516">
          <cell r="A2516">
            <v>95922578</v>
          </cell>
          <cell r="B2516" t="str">
            <v>CR150-2 A-G-A-V-HQQV 3x230/460 60 HZ</v>
          </cell>
          <cell r="C2516" t="str">
            <v>CRL15</v>
          </cell>
          <cell r="D2516" t="str">
            <v>30</v>
          </cell>
          <cell r="E2516" t="str">
            <v>5700838938029</v>
          </cell>
          <cell r="F2516">
            <v>880.56932039999992</v>
          </cell>
          <cell r="G2516" t="str">
            <v>LB</v>
          </cell>
          <cell r="H2516">
            <v>862.66780599999993</v>
          </cell>
          <cell r="I2516" t="str">
            <v>LB</v>
          </cell>
          <cell r="J2516">
            <v>24873</v>
          </cell>
        </row>
        <row r="2517">
          <cell r="A2517">
            <v>96939006</v>
          </cell>
          <cell r="B2517" t="str">
            <v>CR150-2 A-G-A-V-HQQV 3x230/460 60 HZ</v>
          </cell>
          <cell r="C2517" t="str">
            <v>CRL15</v>
          </cell>
          <cell r="D2517" t="str">
            <v>30</v>
          </cell>
          <cell r="E2517" t="str">
            <v>5700314188573</v>
          </cell>
          <cell r="F2517">
            <v>757.33106239999984</v>
          </cell>
          <cell r="G2517" t="str">
            <v>LB</v>
          </cell>
          <cell r="H2517">
            <v>739.42954799999984</v>
          </cell>
          <cell r="I2517" t="str">
            <v>LB</v>
          </cell>
          <cell r="J2517">
            <v>22643</v>
          </cell>
        </row>
        <row r="2518">
          <cell r="A2518">
            <v>96889698</v>
          </cell>
          <cell r="B2518" t="str">
            <v>CR150-2 A-G-A-V-HQQV 324/326TSC 60 HZ</v>
          </cell>
          <cell r="C2518" t="str">
            <v>CRL15</v>
          </cell>
          <cell r="D2518" t="str">
            <v>30</v>
          </cell>
          <cell r="E2518" t="str">
            <v>5700312881100</v>
          </cell>
          <cell r="F2518">
            <v>285.32192039999995</v>
          </cell>
          <cell r="G2518" t="str">
            <v>LB</v>
          </cell>
          <cell r="H2518">
            <v>267.42040599999996</v>
          </cell>
          <cell r="I2518" t="str">
            <v>LB</v>
          </cell>
          <cell r="J2518">
            <v>13161</v>
          </cell>
        </row>
        <row r="2519">
          <cell r="A2519">
            <v>95922570</v>
          </cell>
          <cell r="B2519" t="str">
            <v>CR150-2 A-G-A-E-HQQE 3x230/460 60 HZ</v>
          </cell>
          <cell r="C2519" t="str">
            <v>CRL15</v>
          </cell>
          <cell r="D2519" t="str">
            <v>30</v>
          </cell>
          <cell r="E2519" t="str">
            <v>5700838937947</v>
          </cell>
          <cell r="F2519">
            <v>880.56932039999992</v>
          </cell>
          <cell r="G2519" t="str">
            <v>LB</v>
          </cell>
          <cell r="H2519">
            <v>862.66780599999993</v>
          </cell>
          <cell r="I2519" t="str">
            <v>LB</v>
          </cell>
          <cell r="J2519">
            <v>24791</v>
          </cell>
        </row>
        <row r="2520">
          <cell r="A2520">
            <v>96938996</v>
          </cell>
          <cell r="B2520" t="str">
            <v>CR150-2 A-G-A-E-HQQE 3x230/460 60 HZ</v>
          </cell>
          <cell r="C2520" t="str">
            <v>CRL15</v>
          </cell>
          <cell r="D2520" t="str">
            <v>30</v>
          </cell>
          <cell r="E2520" t="str">
            <v>5700314188375</v>
          </cell>
          <cell r="F2520">
            <v>757.33106239999984</v>
          </cell>
          <cell r="G2520" t="str">
            <v>LB</v>
          </cell>
          <cell r="H2520">
            <v>739.42954799999984</v>
          </cell>
          <cell r="I2520" t="str">
            <v>LB</v>
          </cell>
          <cell r="J2520">
            <v>22561</v>
          </cell>
        </row>
        <row r="2521">
          <cell r="A2521">
            <v>96889678</v>
          </cell>
          <cell r="B2521" t="str">
            <v>CR150-2 A-G-A-E-HQQE 324/326TSC 60 HZ</v>
          </cell>
          <cell r="C2521" t="str">
            <v>CRL15</v>
          </cell>
          <cell r="D2521" t="str">
            <v>30</v>
          </cell>
          <cell r="E2521" t="str">
            <v>5700312879442</v>
          </cell>
          <cell r="F2521">
            <v>285.32192039999995</v>
          </cell>
          <cell r="G2521" t="str">
            <v>LB</v>
          </cell>
          <cell r="H2521">
            <v>267.42040599999996</v>
          </cell>
          <cell r="I2521" t="str">
            <v>LB</v>
          </cell>
          <cell r="J2521">
            <v>13079</v>
          </cell>
        </row>
        <row r="2522">
          <cell r="A2522">
            <v>95922574</v>
          </cell>
          <cell r="B2522" t="str">
            <v>CR150-1-1 A-G-A-V-HQQV 3x230/460 60 HZ</v>
          </cell>
          <cell r="C2522" t="str">
            <v>CRL15</v>
          </cell>
          <cell r="D2522" t="str">
            <v>30</v>
          </cell>
          <cell r="E2522" t="str">
            <v>5700838937985</v>
          </cell>
          <cell r="F2522">
            <v>596.28357140000003</v>
          </cell>
          <cell r="G2522" t="str">
            <v>LB</v>
          </cell>
          <cell r="H2522">
            <v>578.38205700000003</v>
          </cell>
          <cell r="I2522" t="str">
            <v>LB</v>
          </cell>
          <cell r="J2522">
            <v>14267</v>
          </cell>
        </row>
        <row r="2523">
          <cell r="A2523">
            <v>96939002</v>
          </cell>
          <cell r="B2523" t="str">
            <v>CR150-1-1 A-G-A-V-HQQV 3x230/460 60 HZ</v>
          </cell>
          <cell r="C2523" t="str">
            <v>CRL15</v>
          </cell>
          <cell r="D2523" t="str">
            <v>30</v>
          </cell>
          <cell r="E2523" t="str">
            <v>5700314188498</v>
          </cell>
          <cell r="F2523">
            <v>460.63330279999997</v>
          </cell>
          <cell r="G2523" t="str">
            <v>LB</v>
          </cell>
          <cell r="H2523">
            <v>442.73178839999997</v>
          </cell>
          <cell r="I2523" t="str">
            <v>LB</v>
          </cell>
          <cell r="J2523">
            <v>14001</v>
          </cell>
        </row>
        <row r="2524">
          <cell r="A2524">
            <v>96889694</v>
          </cell>
          <cell r="B2524" t="str">
            <v>CR150-1-1 A-G-A-V-HQQV 284/286TC 60 HZ</v>
          </cell>
          <cell r="C2524" t="str">
            <v>CRL15</v>
          </cell>
          <cell r="D2524" t="str">
            <v>30</v>
          </cell>
          <cell r="E2524" t="str">
            <v>5700312881025</v>
          </cell>
          <cell r="F2524">
            <v>249.16615239999996</v>
          </cell>
          <cell r="G2524" t="str">
            <v>LB</v>
          </cell>
          <cell r="H2524">
            <v>231.26463799999999</v>
          </cell>
          <cell r="I2524" t="str">
            <v>LB</v>
          </cell>
          <cell r="J2524">
            <v>10143</v>
          </cell>
        </row>
        <row r="2525">
          <cell r="A2525">
            <v>95922566</v>
          </cell>
          <cell r="B2525" t="str">
            <v>CR150-1-1 A-G-A-E-HQQE 3x230/460 60 HZ</v>
          </cell>
          <cell r="C2525" t="str">
            <v>CRL15</v>
          </cell>
          <cell r="D2525" t="str">
            <v>30</v>
          </cell>
          <cell r="E2525" t="str">
            <v>5700838937909</v>
          </cell>
          <cell r="F2525">
            <v>596.28357140000003</v>
          </cell>
          <cell r="G2525" t="str">
            <v>LB</v>
          </cell>
          <cell r="H2525">
            <v>578.38205700000003</v>
          </cell>
          <cell r="I2525" t="str">
            <v>LB</v>
          </cell>
          <cell r="J2525">
            <v>14185</v>
          </cell>
        </row>
        <row r="2526">
          <cell r="A2526">
            <v>96938992</v>
          </cell>
          <cell r="B2526" t="str">
            <v>CR150-1-1 A-G-A-E-HQQE 3x230/460 60 HZ</v>
          </cell>
          <cell r="C2526" t="str">
            <v>CRL15</v>
          </cell>
          <cell r="D2526" t="str">
            <v>30</v>
          </cell>
          <cell r="E2526" t="str">
            <v>5700314188290</v>
          </cell>
          <cell r="F2526">
            <v>460.63330279999997</v>
          </cell>
          <cell r="G2526" t="str">
            <v>LB</v>
          </cell>
          <cell r="H2526">
            <v>442.73178839999997</v>
          </cell>
          <cell r="I2526" t="str">
            <v>LB</v>
          </cell>
          <cell r="J2526">
            <v>13919</v>
          </cell>
        </row>
        <row r="2527">
          <cell r="A2527">
            <v>96889674</v>
          </cell>
          <cell r="B2527" t="str">
            <v>CR150-1-1 A-G-A-E-HQQE 284/286TC 60 HZ</v>
          </cell>
          <cell r="C2527" t="str">
            <v>CRL15</v>
          </cell>
          <cell r="D2527" t="str">
            <v>30</v>
          </cell>
          <cell r="E2527" t="str">
            <v>5700312879367</v>
          </cell>
          <cell r="F2527">
            <v>249.16615239999996</v>
          </cell>
          <cell r="G2527" t="str">
            <v>LB</v>
          </cell>
          <cell r="H2527">
            <v>231.26463799999999</v>
          </cell>
          <cell r="I2527" t="str">
            <v>LB</v>
          </cell>
          <cell r="J2527">
            <v>10061</v>
          </cell>
        </row>
        <row r="2528">
          <cell r="A2528">
            <v>98168846</v>
          </cell>
          <cell r="B2528" t="str">
            <v>CR150-1-1 A-F-A-V-HQQV 3x230/400 50 HZ</v>
          </cell>
          <cell r="C2528" t="str">
            <v>CRL15</v>
          </cell>
          <cell r="D2528" t="str">
            <v>30</v>
          </cell>
          <cell r="E2528" t="str">
            <v>5710629611253</v>
          </cell>
          <cell r="F2528">
            <v>555.78470199999992</v>
          </cell>
          <cell r="G2528" t="str">
            <v>LB</v>
          </cell>
          <cell r="H2528">
            <v>421.08241999999996</v>
          </cell>
          <cell r="I2528" t="str">
            <v>LB</v>
          </cell>
          <cell r="J2528">
            <v>13002</v>
          </cell>
        </row>
        <row r="2529">
          <cell r="A2529">
            <v>98168845</v>
          </cell>
          <cell r="B2529" t="str">
            <v>CR150-1-1 A-F-A-E-HQQE 3x230/400 50 HZ</v>
          </cell>
          <cell r="C2529" t="str">
            <v>CRL15</v>
          </cell>
          <cell r="D2529" t="str">
            <v>30</v>
          </cell>
          <cell r="E2529" t="str">
            <v>5710629611246</v>
          </cell>
          <cell r="F2529">
            <v>555.78470199999992</v>
          </cell>
          <cell r="G2529" t="str">
            <v>LB</v>
          </cell>
          <cell r="H2529">
            <v>421.08241999999996</v>
          </cell>
          <cell r="I2529" t="str">
            <v>LB</v>
          </cell>
          <cell r="J2529">
            <v>12920</v>
          </cell>
        </row>
        <row r="2530">
          <cell r="A2530">
            <v>95922575</v>
          </cell>
          <cell r="B2530" t="str">
            <v>CR150-1 A-G-A-V-HQQV 3x230/460 60 HZ</v>
          </cell>
          <cell r="C2530" t="str">
            <v>CRL15</v>
          </cell>
          <cell r="D2530" t="str">
            <v>30</v>
          </cell>
          <cell r="E2530" t="str">
            <v>5700838937992</v>
          </cell>
          <cell r="F2530">
            <v>614.14099339999996</v>
          </cell>
          <cell r="G2530" t="str">
            <v>LB</v>
          </cell>
          <cell r="H2530">
            <v>596.23947899999996</v>
          </cell>
          <cell r="I2530" t="str">
            <v>LB</v>
          </cell>
          <cell r="J2530">
            <v>15391</v>
          </cell>
        </row>
        <row r="2531">
          <cell r="A2531">
            <v>96939003</v>
          </cell>
          <cell r="B2531" t="str">
            <v>CR150-1 A-G-A-V-HQQV 3x230/460 60 HZ</v>
          </cell>
          <cell r="C2531" t="str">
            <v>CRL15</v>
          </cell>
          <cell r="D2531" t="str">
            <v>30</v>
          </cell>
          <cell r="E2531" t="str">
            <v>5700314188511</v>
          </cell>
          <cell r="F2531">
            <v>573.33347719999995</v>
          </cell>
          <cell r="G2531" t="str">
            <v>LB</v>
          </cell>
          <cell r="H2531">
            <v>555.43196279999995</v>
          </cell>
          <cell r="I2531" t="str">
            <v>LB</v>
          </cell>
          <cell r="J2531">
            <v>14891</v>
          </cell>
        </row>
        <row r="2532">
          <cell r="A2532">
            <v>96889695</v>
          </cell>
          <cell r="B2532" t="str">
            <v>CR150-1 A-G-A-V-HQQV 284/286TC 60 HZ</v>
          </cell>
          <cell r="C2532" t="str">
            <v>CRL15</v>
          </cell>
          <cell r="D2532" t="str">
            <v>30</v>
          </cell>
          <cell r="E2532" t="str">
            <v>5700312881049</v>
          </cell>
          <cell r="F2532">
            <v>249.38661439999998</v>
          </cell>
          <cell r="G2532" t="str">
            <v>LB</v>
          </cell>
          <cell r="H2532">
            <v>231.48509999999999</v>
          </cell>
          <cell r="I2532" t="str">
            <v>LB</v>
          </cell>
          <cell r="J2532">
            <v>10143</v>
          </cell>
        </row>
        <row r="2533">
          <cell r="A2533">
            <v>95922567</v>
          </cell>
          <cell r="B2533" t="str">
            <v>CR150-1 A-G-A-E-HQQE 3x230/460 60 HZ</v>
          </cell>
          <cell r="C2533" t="str">
            <v>CRL15</v>
          </cell>
          <cell r="D2533" t="str">
            <v>30</v>
          </cell>
          <cell r="E2533" t="str">
            <v>5700838937916</v>
          </cell>
          <cell r="F2533">
            <v>614.14099339999996</v>
          </cell>
          <cell r="G2533" t="str">
            <v>LB</v>
          </cell>
          <cell r="H2533">
            <v>596.23947899999996</v>
          </cell>
          <cell r="I2533" t="str">
            <v>LB</v>
          </cell>
          <cell r="J2533">
            <v>15309</v>
          </cell>
        </row>
        <row r="2534">
          <cell r="A2534">
            <v>96938993</v>
          </cell>
          <cell r="B2534" t="str">
            <v>CR150-1 A-G-A-E-HQQE 3x230/460 60 HZ</v>
          </cell>
          <cell r="C2534" t="str">
            <v>CRL15</v>
          </cell>
          <cell r="D2534" t="str">
            <v>30</v>
          </cell>
          <cell r="E2534" t="str">
            <v>5700314188313</v>
          </cell>
          <cell r="F2534">
            <v>573.33347719999995</v>
          </cell>
          <cell r="G2534" t="str">
            <v>LB</v>
          </cell>
          <cell r="H2534">
            <v>555.43196279999995</v>
          </cell>
          <cell r="I2534" t="str">
            <v>LB</v>
          </cell>
          <cell r="J2534">
            <v>14809</v>
          </cell>
        </row>
        <row r="2535">
          <cell r="A2535">
            <v>96889675</v>
          </cell>
          <cell r="B2535" t="str">
            <v>CR150-1 A-G-A-E-HQQE 284/286TC 60 HZ</v>
          </cell>
          <cell r="C2535" t="str">
            <v>CRL15</v>
          </cell>
          <cell r="D2535" t="str">
            <v>30</v>
          </cell>
          <cell r="E2535" t="str">
            <v>5700312879381</v>
          </cell>
          <cell r="F2535">
            <v>249.38661439999998</v>
          </cell>
          <cell r="G2535" t="str">
            <v>LB</v>
          </cell>
          <cell r="H2535">
            <v>231.48509999999999</v>
          </cell>
          <cell r="I2535" t="str">
            <v>LB</v>
          </cell>
          <cell r="J2535">
            <v>10061</v>
          </cell>
        </row>
        <row r="2536">
          <cell r="A2536">
            <v>98168848</v>
          </cell>
          <cell r="B2536" t="str">
            <v>CR150-1 A-F-A-V-HQQV 3x230/400 50 HZ</v>
          </cell>
          <cell r="C2536" t="str">
            <v>CRL15</v>
          </cell>
          <cell r="D2536" t="str">
            <v>30</v>
          </cell>
          <cell r="E2536" t="str">
            <v>5710629611277</v>
          </cell>
          <cell r="F2536">
            <v>582.01967999999999</v>
          </cell>
          <cell r="G2536" t="str">
            <v>LB</v>
          </cell>
          <cell r="H2536">
            <v>447.31739799999997</v>
          </cell>
          <cell r="I2536" t="str">
            <v>LB</v>
          </cell>
          <cell r="J2536">
            <v>13768</v>
          </cell>
        </row>
        <row r="2537">
          <cell r="A2537">
            <v>98168847</v>
          </cell>
          <cell r="B2537" t="str">
            <v>CR150-1 A-F-A-E-HQQE 3x230/400 50 HZ</v>
          </cell>
          <cell r="C2537" t="str">
            <v>CRL15</v>
          </cell>
          <cell r="D2537" t="str">
            <v>30</v>
          </cell>
          <cell r="E2537" t="str">
            <v>5710629611260</v>
          </cell>
          <cell r="F2537">
            <v>582.01967999999999</v>
          </cell>
          <cell r="G2537" t="str">
            <v>LB</v>
          </cell>
          <cell r="H2537">
            <v>447.31739799999997</v>
          </cell>
          <cell r="I2537" t="str">
            <v>LB</v>
          </cell>
          <cell r="J2537">
            <v>13686</v>
          </cell>
        </row>
        <row r="2538">
          <cell r="A2538">
            <v>98168824</v>
          </cell>
          <cell r="B2538" t="str">
            <v>CR120-7 A-F-A-V-HBQV 3x400D 50 HZ</v>
          </cell>
          <cell r="C2538" t="str">
            <v>CRL12</v>
          </cell>
          <cell r="D2538" t="str">
            <v>30</v>
          </cell>
          <cell r="E2538" t="str">
            <v>5710629611079</v>
          </cell>
          <cell r="F2538">
            <v>2006.2041999999999</v>
          </cell>
          <cell r="G2538" t="str">
            <v>LB</v>
          </cell>
          <cell r="H2538">
            <v>1644.6465199999998</v>
          </cell>
          <cell r="I2538" t="str">
            <v>LB</v>
          </cell>
          <cell r="J2538">
            <v>51256</v>
          </cell>
        </row>
        <row r="2539">
          <cell r="A2539">
            <v>98168823</v>
          </cell>
          <cell r="B2539" t="str">
            <v>CR120-7 A-F-A-E-HBQE 3x400D 50 HZ</v>
          </cell>
          <cell r="C2539" t="str">
            <v>CRL12</v>
          </cell>
          <cell r="D2539" t="str">
            <v>30</v>
          </cell>
          <cell r="E2539" t="str">
            <v>5710629611062</v>
          </cell>
          <cell r="F2539">
            <v>2006.2041999999999</v>
          </cell>
          <cell r="G2539" t="str">
            <v>LB</v>
          </cell>
          <cell r="H2539">
            <v>1644.6465199999998</v>
          </cell>
          <cell r="I2539" t="str">
            <v>LB</v>
          </cell>
          <cell r="J2539">
            <v>51174</v>
          </cell>
        </row>
        <row r="2540">
          <cell r="A2540">
            <v>98168822</v>
          </cell>
          <cell r="B2540" t="str">
            <v>CR120-6-1 A-F-A-V-HBQV 3x400D 50 HZ</v>
          </cell>
          <cell r="C2540" t="str">
            <v>CRL12</v>
          </cell>
          <cell r="D2540" t="str">
            <v>30</v>
          </cell>
          <cell r="E2540" t="str">
            <v>5710629611055</v>
          </cell>
          <cell r="F2540">
            <v>1732.169934</v>
          </cell>
          <cell r="G2540" t="str">
            <v>LB</v>
          </cell>
          <cell r="H2540">
            <v>1382.9581259999998</v>
          </cell>
          <cell r="I2540" t="str">
            <v>LB</v>
          </cell>
          <cell r="J2540">
            <v>50240</v>
          </cell>
        </row>
        <row r="2541">
          <cell r="A2541">
            <v>98168821</v>
          </cell>
          <cell r="B2541" t="str">
            <v>CR120-6-1 A-F-A-E-HBQE 3x400D 50 HZ</v>
          </cell>
          <cell r="C2541" t="str">
            <v>CRL12</v>
          </cell>
          <cell r="D2541" t="str">
            <v>30</v>
          </cell>
          <cell r="E2541" t="str">
            <v>5710629611048</v>
          </cell>
          <cell r="F2541">
            <v>1732.169934</v>
          </cell>
          <cell r="G2541" t="str">
            <v>LB</v>
          </cell>
          <cell r="H2541">
            <v>1382.9581259999998</v>
          </cell>
          <cell r="I2541" t="str">
            <v>LB</v>
          </cell>
          <cell r="J2541">
            <v>50158</v>
          </cell>
        </row>
        <row r="2542">
          <cell r="A2542">
            <v>98073923</v>
          </cell>
          <cell r="B2542" t="str">
            <v>CR120-5-2 I-G-A-V-HBQV 3x230/460 60 HZ</v>
          </cell>
          <cell r="C2542" t="str">
            <v>CRL12</v>
          </cell>
          <cell r="D2542" t="str">
            <v>06</v>
          </cell>
          <cell r="E2542" t="str">
            <v>5710628492587</v>
          </cell>
          <cell r="F2542">
            <v>1824.1025879999997</v>
          </cell>
          <cell r="G2542" t="str">
            <v>LB</v>
          </cell>
          <cell r="H2542">
            <v>1574.0986799999998</v>
          </cell>
          <cell r="I2542" t="str">
            <v>LB</v>
          </cell>
          <cell r="J2542">
            <v>41203</v>
          </cell>
        </row>
        <row r="2543">
          <cell r="A2543">
            <v>98073922</v>
          </cell>
          <cell r="B2543" t="str">
            <v>CR120-5-2 I-G-A-E-HBQE 3x230/460 60 HZ</v>
          </cell>
          <cell r="C2543" t="str">
            <v>CRL12</v>
          </cell>
          <cell r="D2543" t="str">
            <v>06</v>
          </cell>
          <cell r="E2543" t="str">
            <v>5710628492570</v>
          </cell>
          <cell r="F2543">
            <v>1824.1025879999997</v>
          </cell>
          <cell r="G2543" t="str">
            <v>LB</v>
          </cell>
          <cell r="H2543">
            <v>1574.0986799999998</v>
          </cell>
          <cell r="I2543" t="str">
            <v>LB</v>
          </cell>
          <cell r="J2543">
            <v>41062</v>
          </cell>
        </row>
        <row r="2544">
          <cell r="A2544">
            <v>96932802</v>
          </cell>
          <cell r="B2544" t="str">
            <v>CR120-5-2 A-G-A-V-HBQV 405TSC 60 HZ</v>
          </cell>
          <cell r="C2544" t="str">
            <v>CRL12</v>
          </cell>
          <cell r="D2544" t="str">
            <v>30</v>
          </cell>
          <cell r="E2544" t="str">
            <v>5700313991990</v>
          </cell>
          <cell r="F2544">
            <v>411.42618439999995</v>
          </cell>
          <cell r="G2544" t="str">
            <v>LB</v>
          </cell>
          <cell r="H2544">
            <v>393.52466999999996</v>
          </cell>
          <cell r="I2544" t="str">
            <v>LB</v>
          </cell>
          <cell r="J2544">
            <v>23840</v>
          </cell>
        </row>
        <row r="2545">
          <cell r="A2545">
            <v>96932704</v>
          </cell>
          <cell r="B2545" t="str">
            <v>CR120-5-2 A-G-A-V-HBQV 3x230/460 60 HZ</v>
          </cell>
          <cell r="C2545" t="str">
            <v>CRL12</v>
          </cell>
          <cell r="D2545" t="str">
            <v>30</v>
          </cell>
          <cell r="E2545" t="str">
            <v>5700313980512</v>
          </cell>
          <cell r="F2545">
            <v>1824.1025879999997</v>
          </cell>
          <cell r="G2545" t="str">
            <v>LB</v>
          </cell>
          <cell r="H2545">
            <v>1574.0986799999998</v>
          </cell>
          <cell r="I2545" t="str">
            <v>LB</v>
          </cell>
          <cell r="J2545">
            <v>41009</v>
          </cell>
        </row>
        <row r="2546">
          <cell r="A2546">
            <v>96938685</v>
          </cell>
          <cell r="B2546" t="str">
            <v>CR120-5-2 A-G-A-V-HBQV 3x230/460 60 HZ</v>
          </cell>
          <cell r="C2546" t="str">
            <v>CRL12</v>
          </cell>
          <cell r="D2546" t="str">
            <v>30</v>
          </cell>
          <cell r="E2546" t="str">
            <v>5700314157906</v>
          </cell>
          <cell r="F2546">
            <v>954.42409039999995</v>
          </cell>
          <cell r="G2546" t="str">
            <v>LB</v>
          </cell>
          <cell r="H2546">
            <v>936.52257599999996</v>
          </cell>
          <cell r="I2546" t="str">
            <v>LB</v>
          </cell>
          <cell r="J2546">
            <v>38126</v>
          </cell>
        </row>
        <row r="2547">
          <cell r="A2547">
            <v>96932795</v>
          </cell>
          <cell r="B2547" t="str">
            <v>CR120-5-2 A-G-A-E-HBQE 405TSC 60 HZ</v>
          </cell>
          <cell r="C2547" t="str">
            <v>CRL12</v>
          </cell>
          <cell r="D2547" t="str">
            <v>30</v>
          </cell>
          <cell r="E2547" t="str">
            <v>5700313991891</v>
          </cell>
          <cell r="F2547">
            <v>411.42618439999995</v>
          </cell>
          <cell r="G2547" t="str">
            <v>LB</v>
          </cell>
          <cell r="H2547">
            <v>393.52466999999996</v>
          </cell>
          <cell r="I2547" t="str">
            <v>LB</v>
          </cell>
          <cell r="J2547">
            <v>23699</v>
          </cell>
        </row>
        <row r="2548">
          <cell r="A2548">
            <v>96932696</v>
          </cell>
          <cell r="B2548" t="str">
            <v>CR120-5-2 A-G-A-E-HBQE 3x230/460 60 HZ</v>
          </cell>
          <cell r="C2548" t="str">
            <v>CRL12</v>
          </cell>
          <cell r="D2548" t="str">
            <v>30</v>
          </cell>
          <cell r="E2548" t="str">
            <v>5700313980413</v>
          </cell>
          <cell r="F2548">
            <v>1824.1025879999997</v>
          </cell>
          <cell r="G2548" t="str">
            <v>LB</v>
          </cell>
          <cell r="H2548">
            <v>1574.0986799999998</v>
          </cell>
          <cell r="I2548" t="str">
            <v>LB</v>
          </cell>
          <cell r="J2548">
            <v>40868</v>
          </cell>
        </row>
        <row r="2549">
          <cell r="A2549">
            <v>96938667</v>
          </cell>
          <cell r="B2549" t="str">
            <v>CR120-5-2 A-G-A-E-HBQE 3x230/460 60 HZ</v>
          </cell>
          <cell r="C2549" t="str">
            <v>CRL12</v>
          </cell>
          <cell r="D2549" t="str">
            <v>30</v>
          </cell>
          <cell r="E2549" t="str">
            <v>5700314157159</v>
          </cell>
          <cell r="F2549">
            <v>954.42409039999995</v>
          </cell>
          <cell r="G2549" t="str">
            <v>LB</v>
          </cell>
          <cell r="H2549">
            <v>936.52257599999996</v>
          </cell>
          <cell r="I2549" t="str">
            <v>LB</v>
          </cell>
          <cell r="J2549">
            <v>37985</v>
          </cell>
        </row>
        <row r="2550">
          <cell r="A2550">
            <v>96889637</v>
          </cell>
          <cell r="B2550" t="str">
            <v>CR120-5-1 A-G-A-V-HBQV 60 HZ</v>
          </cell>
          <cell r="C2550" t="str">
            <v>CRL12</v>
          </cell>
          <cell r="D2550" t="str">
            <v>30</v>
          </cell>
          <cell r="E2550" t="str">
            <v>5700312874805</v>
          </cell>
          <cell r="F2550">
            <v>411.64664639999995</v>
          </cell>
          <cell r="G2550" t="str">
            <v>LB</v>
          </cell>
          <cell r="H2550">
            <v>393.74513199999996</v>
          </cell>
          <cell r="I2550" t="str">
            <v>LB</v>
          </cell>
          <cell r="J2550">
            <v>23840</v>
          </cell>
        </row>
        <row r="2551">
          <cell r="A2551">
            <v>96889628</v>
          </cell>
          <cell r="B2551" t="str">
            <v>CR120-5-1 A-G-A-E-HBQE 60 HZ</v>
          </cell>
          <cell r="C2551" t="str">
            <v>CRL12</v>
          </cell>
          <cell r="D2551" t="str">
            <v>30</v>
          </cell>
          <cell r="E2551" t="str">
            <v>5700312873532</v>
          </cell>
          <cell r="F2551">
            <v>411.64664639999995</v>
          </cell>
          <cell r="G2551" t="str">
            <v>LB</v>
          </cell>
          <cell r="H2551">
            <v>393.74513199999996</v>
          </cell>
          <cell r="I2551" t="str">
            <v>LB</v>
          </cell>
          <cell r="J2551">
            <v>23699</v>
          </cell>
        </row>
        <row r="2552">
          <cell r="A2552">
            <v>98168820</v>
          </cell>
          <cell r="B2552" t="str">
            <v>CR120-5-1 A-F-A-V-HQQV 3x400D 50 HZ</v>
          </cell>
          <cell r="C2552" t="str">
            <v>CRL12</v>
          </cell>
          <cell r="D2552" t="str">
            <v>30</v>
          </cell>
          <cell r="E2552" t="str">
            <v>5710629611031</v>
          </cell>
          <cell r="F2552">
            <v>1198.6518940000001</v>
          </cell>
          <cell r="G2552" t="str">
            <v>LB</v>
          </cell>
          <cell r="H2552">
            <v>1028.8961539999998</v>
          </cell>
          <cell r="I2552" t="str">
            <v>LB</v>
          </cell>
          <cell r="J2552">
            <v>41351</v>
          </cell>
        </row>
        <row r="2553">
          <cell r="A2553">
            <v>98168819</v>
          </cell>
          <cell r="B2553" t="str">
            <v>CR120-5-1 A-F-A-E-HQQE 3x400D 50 HZ</v>
          </cell>
          <cell r="C2553" t="str">
            <v>CRL12</v>
          </cell>
          <cell r="D2553" t="str">
            <v>30</v>
          </cell>
          <cell r="E2553" t="str">
            <v>5710629611024</v>
          </cell>
          <cell r="F2553">
            <v>1198.6518940000001</v>
          </cell>
          <cell r="G2553" t="str">
            <v>LB</v>
          </cell>
          <cell r="H2553">
            <v>1028.8961539999998</v>
          </cell>
          <cell r="I2553" t="str">
            <v>LB</v>
          </cell>
          <cell r="J2553">
            <v>41269</v>
          </cell>
        </row>
        <row r="2554">
          <cell r="A2554">
            <v>95922355</v>
          </cell>
          <cell r="B2554" t="str">
            <v>CR120-4-2 A-G-A-V-HBQV 3x230/460 60 HZ</v>
          </cell>
          <cell r="C2554" t="str">
            <v>CRL12</v>
          </cell>
          <cell r="D2554" t="str">
            <v>30</v>
          </cell>
          <cell r="E2554" t="str">
            <v>5700838935653</v>
          </cell>
          <cell r="F2554">
            <v>1536.6201399999998</v>
          </cell>
          <cell r="G2554" t="str">
            <v>LB</v>
          </cell>
          <cell r="H2554">
            <v>1286.6162319999999</v>
          </cell>
          <cell r="I2554" t="str">
            <v>LB</v>
          </cell>
          <cell r="J2554">
            <v>34762</v>
          </cell>
        </row>
        <row r="2555">
          <cell r="A2555">
            <v>96938679</v>
          </cell>
          <cell r="B2555" t="str">
            <v>CR120-4-2 A-G-A-V-HBQV 3x230/460 60 HZ</v>
          </cell>
          <cell r="C2555" t="str">
            <v>CRL12</v>
          </cell>
          <cell r="D2555" t="str">
            <v>30</v>
          </cell>
          <cell r="E2555" t="str">
            <v>5700314157357</v>
          </cell>
          <cell r="F2555">
            <v>930.5921482</v>
          </cell>
          <cell r="G2555" t="str">
            <v>LB</v>
          </cell>
          <cell r="H2555">
            <v>912.69063379999989</v>
          </cell>
          <cell r="I2555" t="str">
            <v>LB</v>
          </cell>
          <cell r="J2555">
            <v>31697</v>
          </cell>
        </row>
        <row r="2556">
          <cell r="A2556">
            <v>96889636</v>
          </cell>
          <cell r="B2556" t="str">
            <v>CR120-4-2 A-G-A-V-HBQV 365TSC 60 HZ</v>
          </cell>
          <cell r="C2556" t="str">
            <v>CRL12</v>
          </cell>
          <cell r="D2556" t="str">
            <v>30</v>
          </cell>
          <cell r="E2556" t="str">
            <v>5700312874782</v>
          </cell>
          <cell r="F2556">
            <v>389.60044639999995</v>
          </cell>
          <cell r="G2556" t="str">
            <v>LB</v>
          </cell>
          <cell r="H2556">
            <v>371.69893199999996</v>
          </cell>
          <cell r="I2556" t="str">
            <v>LB</v>
          </cell>
          <cell r="J2556">
            <v>20183</v>
          </cell>
        </row>
        <row r="2557">
          <cell r="A2557">
            <v>95922347</v>
          </cell>
          <cell r="B2557" t="str">
            <v>CR120-4-2 A-G-A-E-HBQE 3x230/460 60 HZ</v>
          </cell>
          <cell r="C2557" t="str">
            <v>CRL12</v>
          </cell>
          <cell r="D2557" t="str">
            <v>30</v>
          </cell>
          <cell r="E2557" t="str">
            <v>5700838935578</v>
          </cell>
          <cell r="F2557">
            <v>1536.6201399999998</v>
          </cell>
          <cell r="G2557" t="str">
            <v>LB</v>
          </cell>
          <cell r="H2557">
            <v>1286.6162319999999</v>
          </cell>
          <cell r="I2557" t="str">
            <v>LB</v>
          </cell>
          <cell r="J2557">
            <v>34621</v>
          </cell>
        </row>
        <row r="2558">
          <cell r="A2558">
            <v>96938664</v>
          </cell>
          <cell r="B2558" t="str">
            <v>CR120-4-2 A-G-A-E-HBQE 3x230/460 60 HZ</v>
          </cell>
          <cell r="C2558" t="str">
            <v>CRL12</v>
          </cell>
          <cell r="D2558" t="str">
            <v>30</v>
          </cell>
          <cell r="E2558" t="str">
            <v>5700314157098</v>
          </cell>
          <cell r="F2558">
            <v>930.5921482</v>
          </cell>
          <cell r="G2558" t="str">
            <v>LB</v>
          </cell>
          <cell r="H2558">
            <v>912.69063379999989</v>
          </cell>
          <cell r="I2558" t="str">
            <v>LB</v>
          </cell>
          <cell r="J2558">
            <v>31556</v>
          </cell>
        </row>
        <row r="2559">
          <cell r="A2559">
            <v>96863105</v>
          </cell>
          <cell r="B2559" t="str">
            <v>CR120-4-2 A-G-A-E-HBQE 365TSC 60 HZ</v>
          </cell>
          <cell r="C2559" t="str">
            <v>CRL12</v>
          </cell>
          <cell r="D2559" t="str">
            <v>30</v>
          </cell>
          <cell r="E2559" t="str">
            <v>5700312118145</v>
          </cell>
          <cell r="F2559">
            <v>389.60044639999995</v>
          </cell>
          <cell r="G2559" t="str">
            <v>LB</v>
          </cell>
          <cell r="H2559">
            <v>371.69893199999996</v>
          </cell>
          <cell r="I2559" t="str">
            <v>LB</v>
          </cell>
          <cell r="J2559">
            <v>20042</v>
          </cell>
        </row>
        <row r="2560">
          <cell r="A2560">
            <v>96932801</v>
          </cell>
          <cell r="B2560" t="str">
            <v>CR120-4-1 A-G-A-V-HBQV 405TSC 60 HZ</v>
          </cell>
          <cell r="C2560" t="str">
            <v>CRL12</v>
          </cell>
          <cell r="D2560" t="str">
            <v>30</v>
          </cell>
          <cell r="E2560" t="str">
            <v>5700313991976</v>
          </cell>
          <cell r="F2560">
            <v>389.82090839999995</v>
          </cell>
          <cell r="G2560" t="str">
            <v>LB</v>
          </cell>
          <cell r="H2560">
            <v>371.91939399999995</v>
          </cell>
          <cell r="I2560" t="str">
            <v>LB</v>
          </cell>
          <cell r="J2560">
            <v>20183</v>
          </cell>
        </row>
        <row r="2561">
          <cell r="A2561">
            <v>96932703</v>
          </cell>
          <cell r="B2561" t="str">
            <v>CR120-4-1 A-G-A-V-HBQV 3x230/460 60 HZ</v>
          </cell>
          <cell r="C2561" t="str">
            <v>CRL12</v>
          </cell>
          <cell r="D2561" t="str">
            <v>30</v>
          </cell>
          <cell r="E2561" t="str">
            <v>5700313980499</v>
          </cell>
          <cell r="F2561">
            <v>1802.497312</v>
          </cell>
          <cell r="G2561" t="str">
            <v>LB</v>
          </cell>
          <cell r="H2561">
            <v>1552.4934040000001</v>
          </cell>
          <cell r="I2561" t="str">
            <v>LB</v>
          </cell>
          <cell r="J2561">
            <v>37352</v>
          </cell>
        </row>
        <row r="2562">
          <cell r="A2562">
            <v>96938682</v>
          </cell>
          <cell r="B2562" t="str">
            <v>CR120-4-1 A-G-A-V-HBQV 3x230/460 60 HZ</v>
          </cell>
          <cell r="C2562" t="str">
            <v>CRL12</v>
          </cell>
          <cell r="D2562" t="str">
            <v>30</v>
          </cell>
          <cell r="E2562" t="str">
            <v>5700314157869</v>
          </cell>
          <cell r="F2562">
            <v>932.81881439999995</v>
          </cell>
          <cell r="G2562" t="str">
            <v>LB</v>
          </cell>
          <cell r="H2562">
            <v>914.91729999999995</v>
          </cell>
          <cell r="I2562" t="str">
            <v>LB</v>
          </cell>
          <cell r="J2562">
            <v>34469</v>
          </cell>
        </row>
        <row r="2563">
          <cell r="A2563">
            <v>96932794</v>
          </cell>
          <cell r="B2563" t="str">
            <v>CR120-4-1 A-G-A-E-HBQE 405TSC 60 HZ</v>
          </cell>
          <cell r="C2563" t="str">
            <v>CRL12</v>
          </cell>
          <cell r="D2563" t="str">
            <v>30</v>
          </cell>
          <cell r="E2563" t="str">
            <v>5700313991877</v>
          </cell>
          <cell r="F2563">
            <v>389.82090839999995</v>
          </cell>
          <cell r="G2563" t="str">
            <v>LB</v>
          </cell>
          <cell r="H2563">
            <v>371.91939399999995</v>
          </cell>
          <cell r="I2563" t="str">
            <v>LB</v>
          </cell>
          <cell r="J2563">
            <v>20042</v>
          </cell>
        </row>
        <row r="2564">
          <cell r="A2564">
            <v>96932695</v>
          </cell>
          <cell r="B2564" t="str">
            <v>CR120-4-1 A-G-A-E-HBQE 3x230/460 60 HZ</v>
          </cell>
          <cell r="C2564" t="str">
            <v>CRL12</v>
          </cell>
          <cell r="D2564" t="str">
            <v>30</v>
          </cell>
          <cell r="E2564" t="str">
            <v>5700313980390</v>
          </cell>
          <cell r="F2564">
            <v>1802.497312</v>
          </cell>
          <cell r="G2564" t="str">
            <v>LB</v>
          </cell>
          <cell r="H2564">
            <v>1552.4934040000001</v>
          </cell>
          <cell r="I2564" t="str">
            <v>LB</v>
          </cell>
          <cell r="J2564">
            <v>37211</v>
          </cell>
        </row>
        <row r="2565">
          <cell r="A2565">
            <v>96938665</v>
          </cell>
          <cell r="B2565" t="str">
            <v>CR120-4-1 A-G-A-E-HBQE 3x230/460 60 HZ</v>
          </cell>
          <cell r="C2565" t="str">
            <v>CRL12</v>
          </cell>
          <cell r="D2565" t="str">
            <v>30</v>
          </cell>
          <cell r="E2565" t="str">
            <v>5700314157111</v>
          </cell>
          <cell r="F2565">
            <v>932.81881439999995</v>
          </cell>
          <cell r="G2565" t="str">
            <v>LB</v>
          </cell>
          <cell r="H2565">
            <v>914.91729999999995</v>
          </cell>
          <cell r="I2565" t="str">
            <v>LB</v>
          </cell>
          <cell r="J2565">
            <v>34328</v>
          </cell>
        </row>
        <row r="2566">
          <cell r="A2566">
            <v>98168818</v>
          </cell>
          <cell r="B2566" t="str">
            <v>CR120-4-1 A-F-A-V-HQQV 3x400D 50 HZ</v>
          </cell>
          <cell r="C2566" t="str">
            <v>CRL12</v>
          </cell>
          <cell r="D2566" t="str">
            <v>30</v>
          </cell>
          <cell r="E2566" t="str">
            <v>5710629611017</v>
          </cell>
          <cell r="F2566">
            <v>1056.674366</v>
          </cell>
          <cell r="G2566" t="str">
            <v>LB</v>
          </cell>
          <cell r="H2566">
            <v>886.9186259999999</v>
          </cell>
          <cell r="I2566" t="str">
            <v>LB</v>
          </cell>
          <cell r="J2566">
            <v>32969</v>
          </cell>
        </row>
        <row r="2567">
          <cell r="A2567">
            <v>98168817</v>
          </cell>
          <cell r="B2567" t="str">
            <v>CR120-4-1 A-F-A-E-HQQE 3x400D 50 HZ</v>
          </cell>
          <cell r="C2567" t="str">
            <v>CRL12</v>
          </cell>
          <cell r="D2567" t="str">
            <v>30</v>
          </cell>
          <cell r="E2567" t="str">
            <v>5710629611000</v>
          </cell>
          <cell r="F2567">
            <v>1056.674366</v>
          </cell>
          <cell r="G2567" t="str">
            <v>LB</v>
          </cell>
          <cell r="H2567">
            <v>886.9186259999999</v>
          </cell>
          <cell r="I2567" t="str">
            <v>LB</v>
          </cell>
          <cell r="J2567">
            <v>32887</v>
          </cell>
        </row>
        <row r="2568">
          <cell r="A2568">
            <v>96842664</v>
          </cell>
          <cell r="B2568" t="str">
            <v>CR120-4 A-G-A-V-HBQV 405TSC 60 HZ</v>
          </cell>
          <cell r="C2568" t="str">
            <v>CRL12</v>
          </cell>
          <cell r="D2568" t="str">
            <v>30</v>
          </cell>
          <cell r="E2568" t="str">
            <v>5700311762295</v>
          </cell>
          <cell r="F2568">
            <v>388.49813639999996</v>
          </cell>
          <cell r="G2568" t="str">
            <v>LB</v>
          </cell>
          <cell r="H2568">
            <v>370.59662199999997</v>
          </cell>
          <cell r="I2568" t="str">
            <v>LB</v>
          </cell>
          <cell r="J2568">
            <v>20183</v>
          </cell>
        </row>
        <row r="2569">
          <cell r="A2569">
            <v>95922356</v>
          </cell>
          <cell r="B2569" t="str">
            <v>CR120-4 A-G-A-V-HBQV 3x230/460 60 HZ</v>
          </cell>
          <cell r="C2569" t="str">
            <v>CRL12</v>
          </cell>
          <cell r="D2569" t="str">
            <v>30</v>
          </cell>
          <cell r="E2569" t="str">
            <v>5700838935660</v>
          </cell>
          <cell r="F2569">
            <v>1801.1745399999998</v>
          </cell>
          <cell r="G2569" t="str">
            <v>LB</v>
          </cell>
          <cell r="H2569">
            <v>1551.1706319999998</v>
          </cell>
          <cell r="I2569" t="str">
            <v>LB</v>
          </cell>
          <cell r="J2569">
            <v>37352</v>
          </cell>
        </row>
        <row r="2570">
          <cell r="A2570">
            <v>96938684</v>
          </cell>
          <cell r="B2570" t="str">
            <v>CR120-4 A-G-A-V-HBQV 3x230/460 60 HZ</v>
          </cell>
          <cell r="C2570" t="str">
            <v>CRL12</v>
          </cell>
          <cell r="D2570" t="str">
            <v>30</v>
          </cell>
          <cell r="E2570" t="str">
            <v>5700314157883</v>
          </cell>
          <cell r="F2570">
            <v>931.49604239999985</v>
          </cell>
          <cell r="G2570" t="str">
            <v>LB</v>
          </cell>
          <cell r="H2570">
            <v>913.59452799999985</v>
          </cell>
          <cell r="I2570" t="str">
            <v>LB</v>
          </cell>
          <cell r="J2570">
            <v>34469</v>
          </cell>
        </row>
        <row r="2571">
          <cell r="A2571">
            <v>96889627</v>
          </cell>
          <cell r="B2571" t="str">
            <v>CR120-4 A-G-A-E-HBQE 405TSC 60 HZ</v>
          </cell>
          <cell r="C2571" t="str">
            <v>CRL12</v>
          </cell>
          <cell r="D2571" t="str">
            <v>30</v>
          </cell>
          <cell r="E2571" t="str">
            <v>5700312873518</v>
          </cell>
          <cell r="F2571">
            <v>388.49813639999996</v>
          </cell>
          <cell r="G2571" t="str">
            <v>LB</v>
          </cell>
          <cell r="H2571">
            <v>370.59662199999997</v>
          </cell>
          <cell r="I2571" t="str">
            <v>LB</v>
          </cell>
          <cell r="J2571">
            <v>20042</v>
          </cell>
        </row>
        <row r="2572">
          <cell r="A2572">
            <v>95922348</v>
          </cell>
          <cell r="B2572" t="str">
            <v>CR120-4 A-G-A-E-HBQE 3x230/460 60 HZ</v>
          </cell>
          <cell r="C2572" t="str">
            <v>CRL12</v>
          </cell>
          <cell r="D2572" t="str">
            <v>30</v>
          </cell>
          <cell r="E2572" t="str">
            <v>5700838935585</v>
          </cell>
          <cell r="F2572">
            <v>1801.1745399999998</v>
          </cell>
          <cell r="G2572" t="str">
            <v>LB</v>
          </cell>
          <cell r="H2572">
            <v>1551.1706319999998</v>
          </cell>
          <cell r="I2572" t="str">
            <v>LB</v>
          </cell>
          <cell r="J2572">
            <v>37211</v>
          </cell>
        </row>
        <row r="2573">
          <cell r="A2573">
            <v>96938666</v>
          </cell>
          <cell r="B2573" t="str">
            <v>CR120-4 A-G-A-E-HBQE 3x230/460 60 HZ</v>
          </cell>
          <cell r="C2573" t="str">
            <v>CRL12</v>
          </cell>
          <cell r="D2573" t="str">
            <v>30</v>
          </cell>
          <cell r="E2573" t="str">
            <v>5700314157135</v>
          </cell>
          <cell r="F2573">
            <v>931.49604239999985</v>
          </cell>
          <cell r="G2573" t="str">
            <v>LB</v>
          </cell>
          <cell r="H2573">
            <v>913.59452799999985</v>
          </cell>
          <cell r="I2573" t="str">
            <v>LB</v>
          </cell>
          <cell r="J2573">
            <v>34328</v>
          </cell>
        </row>
        <row r="2574">
          <cell r="A2574">
            <v>96932700</v>
          </cell>
          <cell r="B2574" t="str">
            <v>CR120-3-2 A-G-A-V-HQQV 3x230/460 60 HZ</v>
          </cell>
          <cell r="C2574" t="str">
            <v>CRL12</v>
          </cell>
          <cell r="D2574" t="str">
            <v>30</v>
          </cell>
          <cell r="E2574" t="str">
            <v>5700313980451</v>
          </cell>
          <cell r="F2574">
            <v>909.00891839999986</v>
          </cell>
          <cell r="G2574" t="str">
            <v>LB</v>
          </cell>
          <cell r="H2574">
            <v>891.10740399999986</v>
          </cell>
          <cell r="I2574" t="str">
            <v>LB</v>
          </cell>
          <cell r="J2574">
            <v>27807</v>
          </cell>
        </row>
        <row r="2575">
          <cell r="A2575">
            <v>96938675</v>
          </cell>
          <cell r="B2575" t="str">
            <v>CR120-3-2 A-G-A-V-HQQV 3x230/460 60 HZ</v>
          </cell>
          <cell r="C2575" t="str">
            <v>CRL12</v>
          </cell>
          <cell r="D2575" t="str">
            <v>30</v>
          </cell>
          <cell r="E2575" t="str">
            <v>5700314157296</v>
          </cell>
          <cell r="F2575">
            <v>774.7475604</v>
          </cell>
          <cell r="G2575" t="str">
            <v>LB</v>
          </cell>
          <cell r="H2575">
            <v>756.846046</v>
          </cell>
          <cell r="I2575" t="str">
            <v>LB</v>
          </cell>
          <cell r="J2575">
            <v>25577</v>
          </cell>
        </row>
        <row r="2576">
          <cell r="A2576">
            <v>96932799</v>
          </cell>
          <cell r="B2576" t="str">
            <v>CR120-3-2 A-G-A-V-HQQV 324/326TSC 60 HZ</v>
          </cell>
          <cell r="C2576" t="str">
            <v>CRL12</v>
          </cell>
          <cell r="D2576" t="str">
            <v>30</v>
          </cell>
          <cell r="E2576" t="str">
            <v>5700313991938</v>
          </cell>
          <cell r="F2576">
            <v>302.73841839999994</v>
          </cell>
          <cell r="G2576" t="str">
            <v>LB</v>
          </cell>
          <cell r="H2576">
            <v>284.83690399999995</v>
          </cell>
          <cell r="I2576" t="str">
            <v>LB</v>
          </cell>
          <cell r="J2576">
            <v>16095</v>
          </cell>
        </row>
        <row r="2577">
          <cell r="A2577">
            <v>96932681</v>
          </cell>
          <cell r="B2577" t="str">
            <v>CR120-3-2 A-G-A-E-HQQE 3x230/460 60 HZ</v>
          </cell>
          <cell r="C2577" t="str">
            <v>CRL12</v>
          </cell>
          <cell r="D2577" t="str">
            <v>30</v>
          </cell>
          <cell r="E2577" t="str">
            <v>5700313980352</v>
          </cell>
          <cell r="F2577">
            <v>897.98581839999986</v>
          </cell>
          <cell r="G2577" t="str">
            <v>LB</v>
          </cell>
          <cell r="H2577">
            <v>880.08430399999986</v>
          </cell>
          <cell r="I2577" t="str">
            <v>LB</v>
          </cell>
          <cell r="J2577">
            <v>27725</v>
          </cell>
        </row>
        <row r="2578">
          <cell r="A2578">
            <v>96938641</v>
          </cell>
          <cell r="B2578" t="str">
            <v>CR120-3-2 A-G-A-E-HQQE 3x230/460 60 HZ</v>
          </cell>
          <cell r="C2578" t="str">
            <v>CRL12</v>
          </cell>
          <cell r="D2578" t="str">
            <v>30</v>
          </cell>
          <cell r="E2578" t="str">
            <v>5700314157036</v>
          </cell>
          <cell r="F2578">
            <v>774.7475604</v>
          </cell>
          <cell r="G2578" t="str">
            <v>LB</v>
          </cell>
          <cell r="H2578">
            <v>756.846046</v>
          </cell>
          <cell r="I2578" t="str">
            <v>LB</v>
          </cell>
          <cell r="J2578">
            <v>25495</v>
          </cell>
        </row>
        <row r="2579">
          <cell r="A2579">
            <v>96932792</v>
          </cell>
          <cell r="B2579" t="str">
            <v>CR120-3-2 A-G-A-E-HQQE 324/326TSC 60 HZ</v>
          </cell>
          <cell r="C2579" t="str">
            <v>CRL12</v>
          </cell>
          <cell r="D2579" t="str">
            <v>30</v>
          </cell>
          <cell r="E2579" t="str">
            <v>5700313991839</v>
          </cell>
          <cell r="F2579">
            <v>302.73841839999994</v>
          </cell>
          <cell r="G2579" t="str">
            <v>LB</v>
          </cell>
          <cell r="H2579">
            <v>284.83690399999995</v>
          </cell>
          <cell r="I2579" t="str">
            <v>LB</v>
          </cell>
          <cell r="J2579">
            <v>16013</v>
          </cell>
        </row>
        <row r="2580">
          <cell r="A2580">
            <v>95922354</v>
          </cell>
          <cell r="B2580" t="str">
            <v>CR120-3-1 A-G-A-V-HQQV 3x230/460 60 HZ</v>
          </cell>
          <cell r="C2580" t="str">
            <v>CRL12</v>
          </cell>
          <cell r="D2580" t="str">
            <v>30</v>
          </cell>
          <cell r="E2580" t="str">
            <v>5700838935646</v>
          </cell>
          <cell r="F2580">
            <v>901.73367239999993</v>
          </cell>
          <cell r="G2580" t="str">
            <v>LB</v>
          </cell>
          <cell r="H2580">
            <v>883.83215799999982</v>
          </cell>
          <cell r="I2580" t="str">
            <v>LB</v>
          </cell>
          <cell r="J2580">
            <v>27807</v>
          </cell>
        </row>
        <row r="2581">
          <cell r="A2581">
            <v>96938676</v>
          </cell>
          <cell r="B2581" t="str">
            <v>CR120-3-1 A-G-A-V-HQQV 3x230/460 60 HZ</v>
          </cell>
          <cell r="C2581" t="str">
            <v>CRL12</v>
          </cell>
          <cell r="D2581" t="str">
            <v>30</v>
          </cell>
          <cell r="E2581" t="str">
            <v>5700314157319</v>
          </cell>
          <cell r="F2581">
            <v>778.49541439999996</v>
          </cell>
          <cell r="G2581" t="str">
            <v>LB</v>
          </cell>
          <cell r="H2581">
            <v>760.59389999999996</v>
          </cell>
          <cell r="I2581" t="str">
            <v>LB</v>
          </cell>
          <cell r="J2581">
            <v>25577</v>
          </cell>
        </row>
        <row r="2582">
          <cell r="A2582">
            <v>96889635</v>
          </cell>
          <cell r="B2582" t="str">
            <v>CR120-3-1 A-G-A-V-HQQV 324/326TSC 60 HZ</v>
          </cell>
          <cell r="C2582" t="str">
            <v>CRL12</v>
          </cell>
          <cell r="D2582" t="str">
            <v>30</v>
          </cell>
          <cell r="E2582" t="str">
            <v>5700312874768</v>
          </cell>
          <cell r="F2582">
            <v>306.48627240000002</v>
          </cell>
          <cell r="G2582" t="str">
            <v>LB</v>
          </cell>
          <cell r="H2582">
            <v>288.58475799999997</v>
          </cell>
          <cell r="I2582" t="str">
            <v>LB</v>
          </cell>
          <cell r="J2582">
            <v>16095</v>
          </cell>
        </row>
        <row r="2583">
          <cell r="A2583">
            <v>95922346</v>
          </cell>
          <cell r="B2583" t="str">
            <v>CR120-3-1 A-G-A-E-HQQE 3x230/460 60 HZ</v>
          </cell>
          <cell r="C2583" t="str">
            <v>CRL12</v>
          </cell>
          <cell r="D2583" t="str">
            <v>30</v>
          </cell>
          <cell r="E2583" t="str">
            <v>5700838935561</v>
          </cell>
          <cell r="F2583">
            <v>901.73367239999993</v>
          </cell>
          <cell r="G2583" t="str">
            <v>LB</v>
          </cell>
          <cell r="H2583">
            <v>883.83215799999982</v>
          </cell>
          <cell r="I2583" t="str">
            <v>LB</v>
          </cell>
          <cell r="J2583">
            <v>27725</v>
          </cell>
        </row>
        <row r="2584">
          <cell r="A2584">
            <v>96938662</v>
          </cell>
          <cell r="B2584" t="str">
            <v>CR120-3-1 A-G-A-E-HQQE 3x230/460 60 HZ</v>
          </cell>
          <cell r="C2584" t="str">
            <v>CRL12</v>
          </cell>
          <cell r="D2584" t="str">
            <v>30</v>
          </cell>
          <cell r="E2584" t="str">
            <v>5700314157050</v>
          </cell>
          <cell r="F2584">
            <v>778.49541439999996</v>
          </cell>
          <cell r="G2584" t="str">
            <v>LB</v>
          </cell>
          <cell r="H2584">
            <v>760.59389999999996</v>
          </cell>
          <cell r="I2584" t="str">
            <v>LB</v>
          </cell>
          <cell r="J2584">
            <v>25495</v>
          </cell>
        </row>
        <row r="2585">
          <cell r="A2585">
            <v>96889626</v>
          </cell>
          <cell r="B2585" t="str">
            <v>CR120-3-1 A-G-A-E-HQQE 324/326TSC 60 HZ</v>
          </cell>
          <cell r="C2585" t="str">
            <v>CRL12</v>
          </cell>
          <cell r="D2585" t="str">
            <v>30</v>
          </cell>
          <cell r="E2585" t="str">
            <v>5700312873495</v>
          </cell>
          <cell r="F2585">
            <v>306.48627240000002</v>
          </cell>
          <cell r="G2585" t="str">
            <v>LB</v>
          </cell>
          <cell r="H2585">
            <v>288.58475799999997</v>
          </cell>
          <cell r="I2585" t="str">
            <v>LB</v>
          </cell>
          <cell r="J2585">
            <v>16013</v>
          </cell>
        </row>
        <row r="2586">
          <cell r="A2586">
            <v>96932702</v>
          </cell>
          <cell r="B2586" t="str">
            <v>CR120-3 A-G-A-V-HBQV 3x230/460 60 HZ</v>
          </cell>
          <cell r="C2586" t="str">
            <v>CRL12</v>
          </cell>
          <cell r="D2586" t="str">
            <v>30</v>
          </cell>
          <cell r="E2586" t="str">
            <v>5700313980475</v>
          </cell>
          <cell r="F2586">
            <v>1526.0379639999999</v>
          </cell>
          <cell r="G2586" t="str">
            <v>LB</v>
          </cell>
          <cell r="H2586">
            <v>1276.0340559999997</v>
          </cell>
          <cell r="I2586" t="str">
            <v>LB</v>
          </cell>
          <cell r="J2586">
            <v>30733</v>
          </cell>
        </row>
        <row r="2587">
          <cell r="A2587">
            <v>96938678</v>
          </cell>
          <cell r="B2587" t="str">
            <v>CR120-3 A-G-A-V-HBQV 3x230/460 60 HZ</v>
          </cell>
          <cell r="C2587" t="str">
            <v>CRL12</v>
          </cell>
          <cell r="D2587" t="str">
            <v>30</v>
          </cell>
          <cell r="E2587" t="str">
            <v>5700314157333</v>
          </cell>
          <cell r="F2587">
            <v>908.98687219999988</v>
          </cell>
          <cell r="G2587" t="str">
            <v>LB</v>
          </cell>
          <cell r="H2587">
            <v>891.08535779999988</v>
          </cell>
          <cell r="I2587" t="str">
            <v>LB</v>
          </cell>
          <cell r="J2587">
            <v>27668</v>
          </cell>
        </row>
        <row r="2588">
          <cell r="A2588">
            <v>96932800</v>
          </cell>
          <cell r="B2588" t="str">
            <v>CR120-3 A-G-A-V-HBQV 365TSC 60 HZ</v>
          </cell>
          <cell r="C2588" t="str">
            <v>CRL12</v>
          </cell>
          <cell r="D2588" t="str">
            <v>30</v>
          </cell>
          <cell r="E2588" t="str">
            <v>5700313991952</v>
          </cell>
          <cell r="F2588">
            <v>367.99517039999995</v>
          </cell>
          <cell r="G2588" t="str">
            <v>LB</v>
          </cell>
          <cell r="H2588">
            <v>350.09365600000001</v>
          </cell>
          <cell r="I2588" t="str">
            <v>LB</v>
          </cell>
          <cell r="J2588">
            <v>16095</v>
          </cell>
        </row>
        <row r="2589">
          <cell r="A2589">
            <v>96932694</v>
          </cell>
          <cell r="B2589" t="str">
            <v>CR120-3 A-G-A-E-HBQE 3x230/460 60 HZ</v>
          </cell>
          <cell r="C2589" t="str">
            <v>CRL12</v>
          </cell>
          <cell r="D2589" t="str">
            <v>30</v>
          </cell>
          <cell r="E2589" t="str">
            <v>5700313980376</v>
          </cell>
          <cell r="F2589">
            <v>1515.014864</v>
          </cell>
          <cell r="G2589" t="str">
            <v>LB</v>
          </cell>
          <cell r="H2589">
            <v>1265.0109559999999</v>
          </cell>
          <cell r="I2589" t="str">
            <v>LB</v>
          </cell>
          <cell r="J2589">
            <v>30592</v>
          </cell>
        </row>
        <row r="2590">
          <cell r="A2590">
            <v>96938663</v>
          </cell>
          <cell r="B2590" t="str">
            <v>CR120-3 A-G-A-E-HBQE 3x230/460 60 HZ</v>
          </cell>
          <cell r="C2590" t="str">
            <v>CRL12</v>
          </cell>
          <cell r="D2590" t="str">
            <v>30</v>
          </cell>
          <cell r="E2590" t="str">
            <v>5700314157074</v>
          </cell>
          <cell r="F2590">
            <v>908.98687219999988</v>
          </cell>
          <cell r="G2590" t="str">
            <v>LB</v>
          </cell>
          <cell r="H2590">
            <v>891.08535779999988</v>
          </cell>
          <cell r="I2590" t="str">
            <v>LB</v>
          </cell>
          <cell r="J2590">
            <v>27527</v>
          </cell>
        </row>
        <row r="2591">
          <cell r="A2591">
            <v>96932793</v>
          </cell>
          <cell r="B2591" t="str">
            <v>CR120-3 A-G-A-E-HBQE 365TSC 60 HZ</v>
          </cell>
          <cell r="C2591" t="str">
            <v>CRL12</v>
          </cell>
          <cell r="D2591" t="str">
            <v>30</v>
          </cell>
          <cell r="E2591" t="str">
            <v>5700313991853</v>
          </cell>
          <cell r="F2591">
            <v>367.99517039999995</v>
          </cell>
          <cell r="G2591" t="str">
            <v>LB</v>
          </cell>
          <cell r="H2591">
            <v>350.09365600000001</v>
          </cell>
          <cell r="I2591" t="str">
            <v>LB</v>
          </cell>
          <cell r="J2591">
            <v>16013</v>
          </cell>
        </row>
        <row r="2592">
          <cell r="A2592">
            <v>98168816</v>
          </cell>
          <cell r="B2592" t="str">
            <v>CR120-3 A-F-A-V-HQQV 3x400D 50 HZ</v>
          </cell>
          <cell r="C2592" t="str">
            <v>CRL12</v>
          </cell>
          <cell r="D2592" t="str">
            <v>30</v>
          </cell>
          <cell r="E2592" t="str">
            <v>5710629610997</v>
          </cell>
          <cell r="F2592">
            <v>945.12059399999987</v>
          </cell>
          <cell r="G2592" t="str">
            <v>LB</v>
          </cell>
          <cell r="H2592">
            <v>810.41831200000001</v>
          </cell>
          <cell r="I2592" t="str">
            <v>LB</v>
          </cell>
          <cell r="J2592">
            <v>24536</v>
          </cell>
        </row>
        <row r="2593">
          <cell r="A2593">
            <v>98168815</v>
          </cell>
          <cell r="B2593" t="str">
            <v>CR120-3 A-F-A-E-HQQE 3x400D 50 HZ</v>
          </cell>
          <cell r="C2593" t="str">
            <v>CRL12</v>
          </cell>
          <cell r="D2593" t="str">
            <v>30</v>
          </cell>
          <cell r="E2593" t="str">
            <v>5710629610980</v>
          </cell>
          <cell r="F2593">
            <v>945.12059399999987</v>
          </cell>
          <cell r="G2593" t="str">
            <v>LB</v>
          </cell>
          <cell r="H2593">
            <v>810.41831200000001</v>
          </cell>
          <cell r="I2593" t="str">
            <v>LB</v>
          </cell>
          <cell r="J2593">
            <v>24454</v>
          </cell>
        </row>
        <row r="2594">
          <cell r="A2594">
            <v>99143374</v>
          </cell>
          <cell r="B2594" t="str">
            <v>CR120-2-2 A-G-A-V-HQQV 3x230/460 60 HZ</v>
          </cell>
          <cell r="C2594" t="str">
            <v>CRL12</v>
          </cell>
          <cell r="D2594" t="str">
            <v>06</v>
          </cell>
          <cell r="E2594" t="str">
            <v>5712607554989</v>
          </cell>
          <cell r="F2594">
            <v>772.10201640000002</v>
          </cell>
          <cell r="G2594" t="str">
            <v>LB</v>
          </cell>
          <cell r="H2594">
            <v>754.20050200000003</v>
          </cell>
          <cell r="I2594" t="str">
            <v>LB</v>
          </cell>
          <cell r="J2594">
            <v>20099</v>
          </cell>
        </row>
        <row r="2595">
          <cell r="A2595">
            <v>99140334</v>
          </cell>
          <cell r="B2595" t="str">
            <v>CR120-2-2 A-G-A-V-HQQV 3x230/460 60 HZ</v>
          </cell>
          <cell r="C2595" t="str">
            <v>CRL12</v>
          </cell>
          <cell r="D2595" t="str">
            <v>06</v>
          </cell>
          <cell r="E2595" t="str">
            <v>5712607500085</v>
          </cell>
          <cell r="F2595">
            <v>661.89306260000001</v>
          </cell>
          <cell r="G2595" t="str">
            <v>LB</v>
          </cell>
          <cell r="H2595">
            <v>643.99154820000001</v>
          </cell>
          <cell r="I2595" t="str">
            <v>LB</v>
          </cell>
          <cell r="J2595">
            <v>18540</v>
          </cell>
        </row>
        <row r="2596">
          <cell r="A2596">
            <v>99170806</v>
          </cell>
          <cell r="B2596" t="str">
            <v>CR120-2-2 A-G-A-V-HQQV 324/326TSC 60 HZ</v>
          </cell>
          <cell r="C2596" t="str">
            <v>CRL12</v>
          </cell>
          <cell r="D2596">
            <v>30</v>
          </cell>
          <cell r="E2596" t="str">
            <v>5712608039881</v>
          </cell>
          <cell r="F2596">
            <v>268.80490735999996</v>
          </cell>
          <cell r="G2596" t="str">
            <v>LB</v>
          </cell>
          <cell r="H2596">
            <v>250.90339295999999</v>
          </cell>
          <cell r="I2596" t="str">
            <v>LB</v>
          </cell>
          <cell r="J2596">
            <v>12253</v>
          </cell>
        </row>
        <row r="2597">
          <cell r="A2597">
            <v>99141242</v>
          </cell>
          <cell r="B2597" t="str">
            <v>CR120-2-2 A-G-A-E-HQQE 3x230/460 60 HZ</v>
          </cell>
          <cell r="C2597" t="str">
            <v>CRL12</v>
          </cell>
          <cell r="D2597" t="str">
            <v>06</v>
          </cell>
          <cell r="E2597" t="str">
            <v>5712607545727</v>
          </cell>
          <cell r="F2597">
            <v>772.10201640000002</v>
          </cell>
          <cell r="G2597" t="str">
            <v>LB</v>
          </cell>
          <cell r="H2597">
            <v>754.20050200000003</v>
          </cell>
          <cell r="I2597" t="str">
            <v>LB</v>
          </cell>
          <cell r="J2597">
            <v>20017</v>
          </cell>
        </row>
        <row r="2598">
          <cell r="A2598">
            <v>99140332</v>
          </cell>
          <cell r="B2598" t="str">
            <v>CR120-2-2 A-G-A-E-HQQE 3x230/460 60 HZ</v>
          </cell>
          <cell r="C2598" t="str">
            <v>CRL12</v>
          </cell>
          <cell r="D2598" t="str">
            <v>06</v>
          </cell>
          <cell r="E2598" t="str">
            <v>5712607500023</v>
          </cell>
          <cell r="F2598">
            <v>661.89306260000001</v>
          </cell>
          <cell r="G2598" t="str">
            <v>LB</v>
          </cell>
          <cell r="H2598">
            <v>643.99154820000001</v>
          </cell>
          <cell r="I2598" t="str">
            <v>LB</v>
          </cell>
          <cell r="J2598">
            <v>18458</v>
          </cell>
        </row>
        <row r="2599">
          <cell r="A2599">
            <v>99170804</v>
          </cell>
          <cell r="B2599" t="str">
            <v>CR120-2-2 A-G-A-E-HQQE 324/326TSC 60 HZ</v>
          </cell>
          <cell r="C2599" t="str">
            <v>CRL12</v>
          </cell>
          <cell r="D2599" t="str">
            <v>30</v>
          </cell>
          <cell r="E2599" t="str">
            <v>5712608039867</v>
          </cell>
          <cell r="F2599">
            <v>268.80490735999996</v>
          </cell>
          <cell r="G2599" t="str">
            <v>LB</v>
          </cell>
          <cell r="H2599">
            <v>250.90339295999999</v>
          </cell>
          <cell r="I2599" t="str">
            <v>LB</v>
          </cell>
          <cell r="J2599">
            <v>12171</v>
          </cell>
        </row>
        <row r="2600">
          <cell r="A2600">
            <v>99143375</v>
          </cell>
          <cell r="B2600" t="str">
            <v>CR120-2-1 A-G-A-V-HQQV 3x230/460 60 HZ</v>
          </cell>
          <cell r="C2600" t="str">
            <v>CRL12</v>
          </cell>
          <cell r="D2600" t="str">
            <v>06</v>
          </cell>
          <cell r="E2600" t="str">
            <v>5712607555016</v>
          </cell>
          <cell r="F2600">
            <v>772.10201640000002</v>
          </cell>
          <cell r="G2600" t="str">
            <v>LB</v>
          </cell>
          <cell r="H2600">
            <v>754.20050200000003</v>
          </cell>
          <cell r="I2600" t="str">
            <v>LB</v>
          </cell>
          <cell r="J2600">
            <v>20099</v>
          </cell>
        </row>
        <row r="2601">
          <cell r="A2601">
            <v>99140335</v>
          </cell>
          <cell r="B2601" t="str">
            <v>CR120-2-1 A-G-A-V-HQQV 3x230/460 60 HZ</v>
          </cell>
          <cell r="C2601" t="str">
            <v>CRL12</v>
          </cell>
          <cell r="D2601" t="str">
            <v>06</v>
          </cell>
          <cell r="E2601" t="str">
            <v>5712607500115</v>
          </cell>
          <cell r="F2601">
            <v>661.89306260000001</v>
          </cell>
          <cell r="G2601" t="str">
            <v>LB</v>
          </cell>
          <cell r="H2601">
            <v>643.99154820000001</v>
          </cell>
          <cell r="I2601" t="str">
            <v>LB</v>
          </cell>
          <cell r="J2601">
            <v>18540</v>
          </cell>
        </row>
        <row r="2602">
          <cell r="A2602">
            <v>99170807</v>
          </cell>
          <cell r="B2602" t="str">
            <v>CR120-2-1 A-G-A-V-HQQV 324/326TSC 60 HZ</v>
          </cell>
          <cell r="C2602" t="str">
            <v>CRL12</v>
          </cell>
          <cell r="D2602">
            <v>30</v>
          </cell>
          <cell r="E2602" t="str">
            <v>5712608039898</v>
          </cell>
          <cell r="F2602">
            <v>268.80490735999996</v>
          </cell>
          <cell r="G2602" t="str">
            <v>LB</v>
          </cell>
          <cell r="H2602">
            <v>250.90339295999999</v>
          </cell>
          <cell r="I2602" t="str">
            <v>LB</v>
          </cell>
          <cell r="J2602">
            <v>12253</v>
          </cell>
        </row>
        <row r="2603">
          <cell r="A2603">
            <v>99143373</v>
          </cell>
          <cell r="B2603" t="str">
            <v>CR120-2-1 A-G-A-E-HQQE 3x230/460 60 HZ</v>
          </cell>
          <cell r="C2603" t="str">
            <v>CRL12</v>
          </cell>
          <cell r="D2603" t="str">
            <v>06</v>
          </cell>
          <cell r="E2603" t="str">
            <v>5712607554958</v>
          </cell>
          <cell r="F2603">
            <v>772.10201640000002</v>
          </cell>
          <cell r="G2603" t="str">
            <v>LB</v>
          </cell>
          <cell r="H2603">
            <v>754.20050200000003</v>
          </cell>
          <cell r="I2603" t="str">
            <v>LB</v>
          </cell>
          <cell r="J2603">
            <v>20017</v>
          </cell>
        </row>
        <row r="2604">
          <cell r="A2604">
            <v>99140333</v>
          </cell>
          <cell r="B2604" t="str">
            <v>CR120-2-1 A-G-A-E-HQQE 3x230/460 60 HZ</v>
          </cell>
          <cell r="C2604" t="str">
            <v>CRL12</v>
          </cell>
          <cell r="D2604" t="str">
            <v>06</v>
          </cell>
          <cell r="E2604" t="str">
            <v>5712607500054</v>
          </cell>
          <cell r="F2604">
            <v>661.89306260000001</v>
          </cell>
          <cell r="G2604" t="str">
            <v>LB</v>
          </cell>
          <cell r="H2604">
            <v>643.99154820000001</v>
          </cell>
          <cell r="I2604" t="str">
            <v>LB</v>
          </cell>
          <cell r="J2604">
            <v>18458</v>
          </cell>
        </row>
        <row r="2605">
          <cell r="A2605">
            <v>99170805</v>
          </cell>
          <cell r="B2605" t="str">
            <v>CR120-2-1 A-G-A-E-HQQE 324/326TSC 60 HZ</v>
          </cell>
          <cell r="C2605" t="str">
            <v>CRL12</v>
          </cell>
          <cell r="D2605">
            <v>30</v>
          </cell>
          <cell r="E2605" t="str">
            <v>5712608039874</v>
          </cell>
          <cell r="F2605">
            <v>268.80490735999996</v>
          </cell>
          <cell r="G2605" t="str">
            <v>LB</v>
          </cell>
          <cell r="H2605">
            <v>250.90339295999999</v>
          </cell>
          <cell r="I2605" t="str">
            <v>LB</v>
          </cell>
          <cell r="J2605">
            <v>12171</v>
          </cell>
        </row>
        <row r="2606">
          <cell r="A2606">
            <v>98168812</v>
          </cell>
          <cell r="B2606" t="str">
            <v>CR120-2-1 A-F-A-V-HQQV 3x230/400 50 HZ</v>
          </cell>
          <cell r="C2606" t="str">
            <v>CRL12</v>
          </cell>
          <cell r="D2606" t="str">
            <v>30</v>
          </cell>
          <cell r="E2606" t="str">
            <v>5710629610959</v>
          </cell>
          <cell r="F2606">
            <v>631.40316799999994</v>
          </cell>
          <cell r="G2606" t="str">
            <v>LB</v>
          </cell>
          <cell r="H2606">
            <v>496.70088599999997</v>
          </cell>
          <cell r="I2606" t="str">
            <v>LB</v>
          </cell>
          <cell r="J2606">
            <v>16093</v>
          </cell>
        </row>
        <row r="2607">
          <cell r="A2607">
            <v>98168811</v>
          </cell>
          <cell r="B2607" t="str">
            <v>CR120-2-1 A-F-A-E-HQQE 3x230/400 50 HZ</v>
          </cell>
          <cell r="C2607" t="str">
            <v>CRL12</v>
          </cell>
          <cell r="D2607" t="str">
            <v>30</v>
          </cell>
          <cell r="E2607" t="str">
            <v>5710629610942</v>
          </cell>
          <cell r="F2607">
            <v>631.40316799999994</v>
          </cell>
          <cell r="G2607" t="str">
            <v>LB</v>
          </cell>
          <cell r="H2607">
            <v>496.70088599999997</v>
          </cell>
          <cell r="I2607" t="str">
            <v>LB</v>
          </cell>
          <cell r="J2607">
            <v>16011</v>
          </cell>
        </row>
        <row r="2608">
          <cell r="A2608">
            <v>95922353</v>
          </cell>
          <cell r="B2608" t="str">
            <v>CR120-2 A-G-A-V-HQQV 3x230/460 60 HZ</v>
          </cell>
          <cell r="C2608" t="str">
            <v>CRL12</v>
          </cell>
          <cell r="D2608" t="str">
            <v>30</v>
          </cell>
          <cell r="E2608" t="str">
            <v>5700838935639</v>
          </cell>
          <cell r="F2608">
            <v>829.64259839999988</v>
          </cell>
          <cell r="G2608" t="str">
            <v>LB</v>
          </cell>
          <cell r="H2608">
            <v>811.74108399999989</v>
          </cell>
          <cell r="I2608" t="str">
            <v>LB</v>
          </cell>
          <cell r="J2608">
            <v>22749</v>
          </cell>
        </row>
        <row r="2609">
          <cell r="A2609">
            <v>96938674</v>
          </cell>
          <cell r="B2609" t="str">
            <v>CR120-2 A-G-A-V-HQQV 3x230/460 60 HZ</v>
          </cell>
          <cell r="C2609" t="str">
            <v>CRL12</v>
          </cell>
          <cell r="D2609" t="str">
            <v>30</v>
          </cell>
          <cell r="E2609" t="str">
            <v>5700314157272</v>
          </cell>
          <cell r="F2609">
            <v>712.53318399999989</v>
          </cell>
          <cell r="G2609" t="str">
            <v>LB</v>
          </cell>
          <cell r="H2609">
            <v>694.6316695999999</v>
          </cell>
          <cell r="I2609" t="str">
            <v>LB</v>
          </cell>
          <cell r="J2609">
            <v>20175</v>
          </cell>
        </row>
        <row r="2610">
          <cell r="A2610">
            <v>96889634</v>
          </cell>
          <cell r="B2610" t="str">
            <v>CR120-2 A-G-A-V-HQQV 324/326TSC 60 HZ</v>
          </cell>
          <cell r="C2610" t="str">
            <v>CRL12</v>
          </cell>
          <cell r="D2610" t="str">
            <v>30</v>
          </cell>
          <cell r="E2610" t="str">
            <v>5700312874744</v>
          </cell>
          <cell r="F2610">
            <v>285.10145839999996</v>
          </cell>
          <cell r="G2610" t="str">
            <v>LB</v>
          </cell>
          <cell r="H2610">
            <v>267.19994399999996</v>
          </cell>
          <cell r="I2610" t="str">
            <v>LB</v>
          </cell>
          <cell r="J2610">
            <v>12253</v>
          </cell>
        </row>
        <row r="2611">
          <cell r="A2611">
            <v>95922345</v>
          </cell>
          <cell r="B2611" t="str">
            <v>CR120-2 A-G-A-E-HQQE 3x230/460 60 HZ</v>
          </cell>
          <cell r="C2611" t="str">
            <v>CRL12</v>
          </cell>
          <cell r="D2611" t="str">
            <v>30</v>
          </cell>
          <cell r="E2611" t="str">
            <v>5700838935554</v>
          </cell>
          <cell r="F2611">
            <v>829.64259839999988</v>
          </cell>
          <cell r="G2611" t="str">
            <v>LB</v>
          </cell>
          <cell r="H2611">
            <v>811.74108399999989</v>
          </cell>
          <cell r="I2611" t="str">
            <v>LB</v>
          </cell>
          <cell r="J2611">
            <v>22667</v>
          </cell>
        </row>
        <row r="2612">
          <cell r="A2612">
            <v>96938640</v>
          </cell>
          <cell r="B2612" t="str">
            <v>CR120-2 A-G-A-E-HQQE 3x230/460 60 HZ</v>
          </cell>
          <cell r="C2612" t="str">
            <v>CRL12</v>
          </cell>
          <cell r="D2612" t="str">
            <v>30</v>
          </cell>
          <cell r="E2612" t="str">
            <v>5700314157012</v>
          </cell>
          <cell r="F2612">
            <v>712.53318399999989</v>
          </cell>
          <cell r="G2612" t="str">
            <v>LB</v>
          </cell>
          <cell r="H2612">
            <v>694.6316695999999</v>
          </cell>
          <cell r="I2612" t="str">
            <v>LB</v>
          </cell>
          <cell r="J2612">
            <v>20093</v>
          </cell>
        </row>
        <row r="2613">
          <cell r="A2613">
            <v>96889625</v>
          </cell>
          <cell r="B2613" t="str">
            <v>CR120-2 A-G-A-E-HQQE 324/326TSC 60 HZ</v>
          </cell>
          <cell r="C2613" t="str">
            <v>CRL12</v>
          </cell>
          <cell r="D2613" t="str">
            <v>30</v>
          </cell>
          <cell r="E2613" t="str">
            <v>5700312873471</v>
          </cell>
          <cell r="F2613">
            <v>285.10145839999996</v>
          </cell>
          <cell r="G2613" t="str">
            <v>LB</v>
          </cell>
          <cell r="H2613">
            <v>267.19994399999996</v>
          </cell>
          <cell r="I2613" t="str">
            <v>LB</v>
          </cell>
          <cell r="J2613">
            <v>12171</v>
          </cell>
        </row>
        <row r="2614">
          <cell r="A2614">
            <v>98168814</v>
          </cell>
          <cell r="B2614" t="str">
            <v>CR120-2 A-F-A-V-HQQV 3x230/400 50 HZ</v>
          </cell>
          <cell r="C2614" t="str">
            <v>CRL12</v>
          </cell>
          <cell r="D2614" t="str">
            <v>30</v>
          </cell>
          <cell r="E2614" t="str">
            <v>5710629610973</v>
          </cell>
          <cell r="F2614">
            <v>664.69292999999993</v>
          </cell>
          <cell r="G2614" t="str">
            <v>LB</v>
          </cell>
          <cell r="H2614">
            <v>529.99064799999996</v>
          </cell>
          <cell r="I2614" t="str">
            <v>LB</v>
          </cell>
          <cell r="J2614">
            <v>17403</v>
          </cell>
        </row>
        <row r="2615">
          <cell r="A2615">
            <v>98168813</v>
          </cell>
          <cell r="B2615" t="str">
            <v>CR120-2 A-F-A-E-HQQE 3x230/400 50 HZ</v>
          </cell>
          <cell r="C2615" t="str">
            <v>CRL12</v>
          </cell>
          <cell r="D2615" t="str">
            <v>30</v>
          </cell>
          <cell r="E2615" t="str">
            <v>5710629610966</v>
          </cell>
          <cell r="F2615">
            <v>664.69292999999993</v>
          </cell>
          <cell r="G2615" t="str">
            <v>LB</v>
          </cell>
          <cell r="H2615">
            <v>529.99064799999996</v>
          </cell>
          <cell r="I2615" t="str">
            <v>LB</v>
          </cell>
          <cell r="J2615">
            <v>17321</v>
          </cell>
        </row>
        <row r="2616">
          <cell r="A2616">
            <v>96932698</v>
          </cell>
          <cell r="B2616" t="str">
            <v>CR120-1-1 A-G-A-V-HQQV 3x230/460 60 HZ</v>
          </cell>
          <cell r="C2616" t="str">
            <v>CRL12</v>
          </cell>
          <cell r="D2616" t="str">
            <v>30</v>
          </cell>
          <cell r="E2616" t="str">
            <v>5700313980437</v>
          </cell>
          <cell r="F2616">
            <v>552.94074219999993</v>
          </cell>
          <cell r="G2616" t="str">
            <v>LB</v>
          </cell>
          <cell r="H2616">
            <v>535.03922779999994</v>
          </cell>
          <cell r="I2616" t="str">
            <v>LB</v>
          </cell>
          <cell r="J2616">
            <v>13075</v>
          </cell>
        </row>
        <row r="2617">
          <cell r="A2617">
            <v>96938669</v>
          </cell>
          <cell r="B2617" t="str">
            <v>CR120-1-1 A-G-A-V-HQQV 3x230/460 60 HZ</v>
          </cell>
          <cell r="C2617" t="str">
            <v>CRL12</v>
          </cell>
          <cell r="D2617" t="str">
            <v>30</v>
          </cell>
          <cell r="E2617" t="str">
            <v>5700314157197</v>
          </cell>
          <cell r="F2617">
            <v>471.94300339999995</v>
          </cell>
          <cell r="G2617" t="str">
            <v>LB</v>
          </cell>
          <cell r="H2617">
            <v>454.04148899999996</v>
          </cell>
          <cell r="I2617" t="str">
            <v>LB</v>
          </cell>
          <cell r="J2617">
            <v>12781</v>
          </cell>
        </row>
        <row r="2618">
          <cell r="A2618">
            <v>96932798</v>
          </cell>
          <cell r="B2618" t="str">
            <v>CR120-1-1 A-G-A-V-HQQV 254/256TC 60 HZ</v>
          </cell>
          <cell r="C2618" t="str">
            <v>CRL12</v>
          </cell>
          <cell r="D2618" t="str">
            <v>30</v>
          </cell>
          <cell r="E2618" t="str">
            <v>5700313991914</v>
          </cell>
          <cell r="F2618">
            <v>250.92984839999997</v>
          </cell>
          <cell r="G2618" t="str">
            <v>LB</v>
          </cell>
          <cell r="H2618">
            <v>233.02833399999997</v>
          </cell>
          <cell r="I2618" t="str">
            <v>LB</v>
          </cell>
          <cell r="J2618">
            <v>9728</v>
          </cell>
        </row>
        <row r="2619">
          <cell r="A2619">
            <v>96932679</v>
          </cell>
          <cell r="B2619" t="str">
            <v>CR120-1-1 A-G-A-E-HQQE 3x230/460 60 HZ</v>
          </cell>
          <cell r="C2619" t="str">
            <v>CRL12</v>
          </cell>
          <cell r="D2619" t="str">
            <v>30</v>
          </cell>
          <cell r="E2619" t="str">
            <v>5700313980338</v>
          </cell>
          <cell r="F2619">
            <v>541.91764219999993</v>
          </cell>
          <cell r="G2619" t="str">
            <v>LB</v>
          </cell>
          <cell r="H2619">
            <v>524.01612779999994</v>
          </cell>
          <cell r="I2619" t="str">
            <v>LB</v>
          </cell>
          <cell r="J2619">
            <v>12993</v>
          </cell>
        </row>
        <row r="2620">
          <cell r="A2620">
            <v>96938636</v>
          </cell>
          <cell r="B2620" t="str">
            <v>CR120-1-1 A-G-A-E-HQQE 3x230/460 60 HZ</v>
          </cell>
          <cell r="C2620" t="str">
            <v>CRL12</v>
          </cell>
          <cell r="D2620" t="str">
            <v>30</v>
          </cell>
          <cell r="E2620" t="str">
            <v>5700314156930</v>
          </cell>
          <cell r="F2620">
            <v>471.94300339999995</v>
          </cell>
          <cell r="G2620" t="str">
            <v>LB</v>
          </cell>
          <cell r="H2620">
            <v>454.04148899999996</v>
          </cell>
          <cell r="I2620" t="str">
            <v>LB</v>
          </cell>
          <cell r="J2620">
            <v>12699</v>
          </cell>
        </row>
        <row r="2621">
          <cell r="A2621">
            <v>96932791</v>
          </cell>
          <cell r="B2621" t="str">
            <v>CR120-1-1 A-G-A-E-HQQE 254/256TC 60 HZ</v>
          </cell>
          <cell r="C2621" t="str">
            <v>CRL12</v>
          </cell>
          <cell r="D2621" t="str">
            <v>30</v>
          </cell>
          <cell r="E2621" t="str">
            <v>5700313991815</v>
          </cell>
          <cell r="F2621">
            <v>250.92984839999997</v>
          </cell>
          <cell r="G2621" t="str">
            <v>LB</v>
          </cell>
          <cell r="H2621">
            <v>233.02833399999997</v>
          </cell>
          <cell r="I2621" t="str">
            <v>LB</v>
          </cell>
          <cell r="J2621">
            <v>9646</v>
          </cell>
        </row>
        <row r="2622">
          <cell r="A2622">
            <v>95922350</v>
          </cell>
          <cell r="B2622" t="str">
            <v>CR120-1 A-G-A-V-HQQV 3x230/460 60 HZ</v>
          </cell>
          <cell r="C2622" t="str">
            <v>CRL12</v>
          </cell>
          <cell r="D2622" t="str">
            <v>30</v>
          </cell>
          <cell r="E2622" t="str">
            <v>5700838935608</v>
          </cell>
          <cell r="F2622">
            <v>596.28357140000003</v>
          </cell>
          <cell r="G2622" t="str">
            <v>LB</v>
          </cell>
          <cell r="H2622">
            <v>578.38205700000003</v>
          </cell>
          <cell r="I2622" t="str">
            <v>LB</v>
          </cell>
          <cell r="J2622">
            <v>13852</v>
          </cell>
        </row>
        <row r="2623">
          <cell r="A2623">
            <v>96938670</v>
          </cell>
          <cell r="B2623" t="str">
            <v>CR120-1 A-G-A-V-HQQV 3x230/460 60 HZ</v>
          </cell>
          <cell r="C2623" t="str">
            <v>CRL12</v>
          </cell>
          <cell r="D2623" t="str">
            <v>30</v>
          </cell>
          <cell r="E2623" t="str">
            <v>5700314157210</v>
          </cell>
          <cell r="F2623">
            <v>460.63330279999997</v>
          </cell>
          <cell r="G2623" t="str">
            <v>LB</v>
          </cell>
          <cell r="H2623">
            <v>442.73178839999997</v>
          </cell>
          <cell r="I2623" t="str">
            <v>LB</v>
          </cell>
          <cell r="J2623">
            <v>13586</v>
          </cell>
        </row>
        <row r="2624">
          <cell r="A2624">
            <v>96889630</v>
          </cell>
          <cell r="B2624" t="str">
            <v>CR120-1 A-G-A-V-HQQV 284/286TC 60 HZ</v>
          </cell>
          <cell r="C2624" t="str">
            <v>CRL12</v>
          </cell>
          <cell r="D2624" t="str">
            <v>30</v>
          </cell>
          <cell r="E2624" t="str">
            <v>5700312874683</v>
          </cell>
          <cell r="F2624">
            <v>249.16615239999996</v>
          </cell>
          <cell r="G2624" t="str">
            <v>LB</v>
          </cell>
          <cell r="H2624">
            <v>231.26463799999999</v>
          </cell>
          <cell r="I2624" t="str">
            <v>LB</v>
          </cell>
          <cell r="J2624">
            <v>9728</v>
          </cell>
        </row>
        <row r="2625">
          <cell r="A2625">
            <v>95922342</v>
          </cell>
          <cell r="B2625" t="str">
            <v>CR120-1 A-G-A-E-HQQE 3x230/460 60 HZ</v>
          </cell>
          <cell r="C2625" t="str">
            <v>CRL12</v>
          </cell>
          <cell r="D2625" t="str">
            <v>30</v>
          </cell>
          <cell r="E2625" t="str">
            <v>5700838935523</v>
          </cell>
          <cell r="F2625">
            <v>596.28357140000003</v>
          </cell>
          <cell r="G2625" t="str">
            <v>LB</v>
          </cell>
          <cell r="H2625">
            <v>578.38205700000003</v>
          </cell>
          <cell r="I2625" t="str">
            <v>LB</v>
          </cell>
          <cell r="J2625">
            <v>13770</v>
          </cell>
        </row>
        <row r="2626">
          <cell r="A2626">
            <v>96938637</v>
          </cell>
          <cell r="B2626" t="str">
            <v>CR120-1 A-G-A-E-HQQE 3x230/460 60 HZ</v>
          </cell>
          <cell r="C2626" t="str">
            <v>CRL12</v>
          </cell>
          <cell r="D2626" t="str">
            <v>30</v>
          </cell>
          <cell r="E2626" t="str">
            <v>5700314156954</v>
          </cell>
          <cell r="F2626">
            <v>460.63330279999997</v>
          </cell>
          <cell r="G2626" t="str">
            <v>LB</v>
          </cell>
          <cell r="H2626">
            <v>442.73178839999997</v>
          </cell>
          <cell r="I2626" t="str">
            <v>LB</v>
          </cell>
          <cell r="J2626">
            <v>13504</v>
          </cell>
        </row>
        <row r="2627">
          <cell r="A2627">
            <v>96889609</v>
          </cell>
          <cell r="B2627" t="str">
            <v>CR120-1 A-G-A-E-HQQE 284/286TC 60 HZ</v>
          </cell>
          <cell r="C2627" t="str">
            <v>CRL12</v>
          </cell>
          <cell r="D2627" t="str">
            <v>30</v>
          </cell>
          <cell r="E2627" t="str">
            <v>5700312873419</v>
          </cell>
          <cell r="F2627">
            <v>249.16615239999996</v>
          </cell>
          <cell r="G2627" t="str">
            <v>LB</v>
          </cell>
          <cell r="H2627">
            <v>231.26463799999999</v>
          </cell>
          <cell r="I2627" t="str">
            <v>LB</v>
          </cell>
          <cell r="J2627">
            <v>9646</v>
          </cell>
        </row>
        <row r="2628">
          <cell r="A2628">
            <v>98168790</v>
          </cell>
          <cell r="B2628" t="str">
            <v>CR120-1 A-F-A-V-HQQV 3x230/400 50 HZ</v>
          </cell>
          <cell r="C2628" t="str">
            <v>CRL12</v>
          </cell>
          <cell r="D2628" t="str">
            <v>30</v>
          </cell>
          <cell r="E2628" t="str">
            <v>5710629610935</v>
          </cell>
          <cell r="F2628">
            <v>555.78470199999992</v>
          </cell>
          <cell r="G2628" t="str">
            <v>LB</v>
          </cell>
          <cell r="H2628">
            <v>421.08241999999996</v>
          </cell>
          <cell r="I2628" t="str">
            <v>LB</v>
          </cell>
          <cell r="J2628">
            <v>12587</v>
          </cell>
        </row>
        <row r="2629">
          <cell r="A2629">
            <v>98168789</v>
          </cell>
          <cell r="B2629" t="str">
            <v>CR120-1 A-F-A-E-HQQE 3x230/400 50 HZ</v>
          </cell>
          <cell r="C2629" t="str">
            <v>CRL12</v>
          </cell>
          <cell r="D2629" t="str">
            <v>30</v>
          </cell>
          <cell r="E2629" t="str">
            <v>5710629610928</v>
          </cell>
          <cell r="F2629">
            <v>555.78470199999992</v>
          </cell>
          <cell r="G2629" t="str">
            <v>LB</v>
          </cell>
          <cell r="H2629">
            <v>421.08241999999996</v>
          </cell>
          <cell r="I2629" t="str">
            <v>LB</v>
          </cell>
          <cell r="J2629">
            <v>12505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0" totalsRowShown="0" headerRowDxfId="0">
  <autoFilter ref="A1:D30" xr:uid="{00000000-0009-0000-0100-000001000000}"/>
  <tableColumns count="4">
    <tableColumn id="1" xr3:uid="{00000000-0010-0000-0000-000001000000}" name="Rev"/>
    <tableColumn id="2" xr3:uid="{00000000-0010-0000-0000-000002000000}" name="User"/>
    <tableColumn id="3" xr3:uid="{00000000-0010-0000-0000-000003000000}" name="Date"/>
    <tableColumn id="4" xr3:uid="{00000000-0010-0000-0000-000004000000}" name="Desc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"/>
  <sheetViews>
    <sheetView topLeftCell="A19" workbookViewId="0">
      <selection activeCell="A31" sqref="A31"/>
    </sheetView>
  </sheetViews>
  <sheetFormatPr defaultRowHeight="15" x14ac:dyDescent="0.25"/>
  <cols>
    <col min="2" max="2" width="12.7109375" bestFit="1" customWidth="1"/>
    <col min="3" max="3" width="10.5703125" bestFit="1" customWidth="1"/>
    <col min="4" max="4" width="9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 t="s">
        <v>4</v>
      </c>
      <c r="C2" s="2">
        <v>41289</v>
      </c>
      <c r="D2" t="s">
        <v>5</v>
      </c>
    </row>
    <row r="3" spans="1:4" x14ac:dyDescent="0.25">
      <c r="A3">
        <v>4</v>
      </c>
      <c r="B3" t="s">
        <v>6</v>
      </c>
      <c r="C3" s="2">
        <v>42524</v>
      </c>
      <c r="D3" t="s">
        <v>7</v>
      </c>
    </row>
    <row r="4" spans="1:4" x14ac:dyDescent="0.25">
      <c r="A4">
        <v>5</v>
      </c>
      <c r="B4" t="s">
        <v>8</v>
      </c>
      <c r="C4" s="2">
        <v>42530</v>
      </c>
      <c r="D4" t="s">
        <v>9</v>
      </c>
    </row>
    <row r="5" spans="1:4" x14ac:dyDescent="0.25">
      <c r="A5">
        <v>6</v>
      </c>
      <c r="B5" t="s">
        <v>10</v>
      </c>
      <c r="C5" s="2">
        <v>42648</v>
      </c>
      <c r="D5" t="s">
        <v>11</v>
      </c>
    </row>
    <row r="6" spans="1:4" ht="29.1" customHeight="1" x14ac:dyDescent="0.25">
      <c r="A6" s="28">
        <v>7</v>
      </c>
      <c r="B6" s="28" t="s">
        <v>10</v>
      </c>
      <c r="C6" s="29">
        <v>42752</v>
      </c>
      <c r="D6" s="30" t="s">
        <v>12</v>
      </c>
    </row>
    <row r="7" spans="1:4" x14ac:dyDescent="0.25">
      <c r="A7">
        <v>8</v>
      </c>
      <c r="B7" t="s">
        <v>10</v>
      </c>
      <c r="C7" s="2">
        <v>42758</v>
      </c>
      <c r="D7" t="s">
        <v>13</v>
      </c>
    </row>
    <row r="8" spans="1:4" x14ac:dyDescent="0.25">
      <c r="A8">
        <v>9</v>
      </c>
      <c r="B8" t="s">
        <v>10</v>
      </c>
      <c r="C8" s="2">
        <v>42755</v>
      </c>
      <c r="D8" t="s">
        <v>14</v>
      </c>
    </row>
    <row r="9" spans="1:4" x14ac:dyDescent="0.25">
      <c r="A9">
        <v>10</v>
      </c>
      <c r="B9" t="s">
        <v>10</v>
      </c>
      <c r="C9" s="2">
        <v>42828</v>
      </c>
      <c r="D9" t="s">
        <v>15</v>
      </c>
    </row>
    <row r="10" spans="1:4" x14ac:dyDescent="0.25">
      <c r="A10">
        <v>11</v>
      </c>
      <c r="B10" t="s">
        <v>10</v>
      </c>
      <c r="C10" s="2">
        <v>42842</v>
      </c>
      <c r="D10" t="s">
        <v>16</v>
      </c>
    </row>
    <row r="11" spans="1:4" x14ac:dyDescent="0.25">
      <c r="A11">
        <v>12</v>
      </c>
      <c r="B11" t="s">
        <v>17</v>
      </c>
      <c r="C11" s="2">
        <v>43066</v>
      </c>
      <c r="D11" t="s">
        <v>18</v>
      </c>
    </row>
    <row r="12" spans="1:4" x14ac:dyDescent="0.25">
      <c r="A12">
        <v>13</v>
      </c>
      <c r="B12" t="s">
        <v>19</v>
      </c>
      <c r="C12" s="31">
        <v>43152</v>
      </c>
      <c r="D12" s="32" t="s">
        <v>20</v>
      </c>
    </row>
    <row r="13" spans="1:4" x14ac:dyDescent="0.25">
      <c r="A13">
        <v>14</v>
      </c>
      <c r="B13" t="s">
        <v>17</v>
      </c>
      <c r="C13" s="2">
        <v>43152</v>
      </c>
      <c r="D13" t="s">
        <v>21</v>
      </c>
    </row>
    <row r="14" spans="1:4" x14ac:dyDescent="0.25">
      <c r="A14">
        <v>15</v>
      </c>
      <c r="B14" t="s">
        <v>10</v>
      </c>
      <c r="C14" s="2">
        <v>43158</v>
      </c>
      <c r="D14" t="s">
        <v>22</v>
      </c>
    </row>
    <row r="15" spans="1:4" x14ac:dyDescent="0.25">
      <c r="A15">
        <v>16</v>
      </c>
      <c r="B15" t="s">
        <v>10</v>
      </c>
      <c r="C15" s="2">
        <v>43259</v>
      </c>
      <c r="D15" t="s">
        <v>23</v>
      </c>
    </row>
    <row r="16" spans="1:4" x14ac:dyDescent="0.25">
      <c r="A16">
        <v>17</v>
      </c>
      <c r="B16" t="s">
        <v>24</v>
      </c>
      <c r="C16" s="2">
        <v>43307</v>
      </c>
      <c r="D16" t="s">
        <v>25</v>
      </c>
    </row>
    <row r="17" spans="1:4" x14ac:dyDescent="0.25">
      <c r="A17">
        <v>18</v>
      </c>
      <c r="B17" t="s">
        <v>17</v>
      </c>
      <c r="C17" s="2">
        <v>43410</v>
      </c>
      <c r="D17" t="s">
        <v>26</v>
      </c>
    </row>
    <row r="18" spans="1:4" x14ac:dyDescent="0.25">
      <c r="A18">
        <v>19</v>
      </c>
      <c r="B18" t="s">
        <v>10</v>
      </c>
      <c r="C18" s="2">
        <v>43469</v>
      </c>
      <c r="D18" t="s">
        <v>27</v>
      </c>
    </row>
    <row r="19" spans="1:4" x14ac:dyDescent="0.25">
      <c r="A19">
        <v>20</v>
      </c>
      <c r="B19" t="s">
        <v>10</v>
      </c>
      <c r="C19" s="2">
        <v>43487</v>
      </c>
      <c r="D19" t="s">
        <v>28</v>
      </c>
    </row>
    <row r="20" spans="1:4" x14ac:dyDescent="0.25">
      <c r="A20">
        <v>21</v>
      </c>
      <c r="B20" t="s">
        <v>10</v>
      </c>
      <c r="C20" s="2">
        <v>43549</v>
      </c>
      <c r="D20" t="s">
        <v>29</v>
      </c>
    </row>
    <row r="21" spans="1:4" x14ac:dyDescent="0.25">
      <c r="A21">
        <v>22</v>
      </c>
      <c r="B21" t="s">
        <v>30</v>
      </c>
      <c r="C21" s="2">
        <v>43747</v>
      </c>
      <c r="D21" t="s">
        <v>31</v>
      </c>
    </row>
    <row r="22" spans="1:4" x14ac:dyDescent="0.25">
      <c r="A22">
        <v>23</v>
      </c>
      <c r="B22" t="s">
        <v>30</v>
      </c>
      <c r="C22" s="2">
        <v>43747</v>
      </c>
      <c r="D22" t="s">
        <v>32</v>
      </c>
    </row>
    <row r="23" spans="1:4" x14ac:dyDescent="0.25">
      <c r="A23">
        <v>24</v>
      </c>
      <c r="B23" t="s">
        <v>30</v>
      </c>
      <c r="C23" s="2">
        <v>43893</v>
      </c>
      <c r="D23" t="s">
        <v>33</v>
      </c>
    </row>
    <row r="24" spans="1:4" x14ac:dyDescent="0.25">
      <c r="A24">
        <v>25</v>
      </c>
      <c r="B24" t="s">
        <v>30</v>
      </c>
      <c r="C24" s="2">
        <v>44153</v>
      </c>
      <c r="D24" t="s">
        <v>34</v>
      </c>
    </row>
    <row r="25" spans="1:4" x14ac:dyDescent="0.25">
      <c r="A25">
        <v>26</v>
      </c>
      <c r="B25" t="s">
        <v>30</v>
      </c>
      <c r="C25" s="2">
        <v>44154</v>
      </c>
      <c r="D25" t="s">
        <v>35</v>
      </c>
    </row>
    <row r="26" spans="1:4" x14ac:dyDescent="0.25">
      <c r="A26">
        <v>27</v>
      </c>
      <c r="B26" t="s">
        <v>30</v>
      </c>
      <c r="C26" s="64">
        <v>44312</v>
      </c>
      <c r="D26" t="s">
        <v>36</v>
      </c>
    </row>
    <row r="27" spans="1:4" x14ac:dyDescent="0.25">
      <c r="A27">
        <v>28</v>
      </c>
      <c r="B27" t="s">
        <v>30</v>
      </c>
      <c r="C27" s="2">
        <v>44515</v>
      </c>
      <c r="D27" t="s">
        <v>37</v>
      </c>
    </row>
    <row r="28" spans="1:4" x14ac:dyDescent="0.25">
      <c r="A28">
        <v>29</v>
      </c>
      <c r="B28" t="s">
        <v>30</v>
      </c>
      <c r="C28" s="2">
        <v>44543</v>
      </c>
      <c r="D28" t="s">
        <v>38</v>
      </c>
    </row>
    <row r="29" spans="1:4" x14ac:dyDescent="0.25">
      <c r="A29">
        <v>30</v>
      </c>
      <c r="B29" t="s">
        <v>30</v>
      </c>
      <c r="C29" s="2">
        <v>44545</v>
      </c>
      <c r="D29" t="s">
        <v>39</v>
      </c>
    </row>
    <row r="30" spans="1:4" x14ac:dyDescent="0.25">
      <c r="A30">
        <v>31</v>
      </c>
      <c r="B30" t="s">
        <v>30</v>
      </c>
      <c r="C30" s="2">
        <v>44550</v>
      </c>
      <c r="D30" t="s">
        <v>40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B5115"/>
  <sheetViews>
    <sheetView tabSelected="1" zoomScaleNormal="100" workbookViewId="0">
      <pane ySplit="5" topLeftCell="A6" activePane="bottomLeft" state="frozen"/>
      <selection activeCell="U1102" sqref="U1102"/>
      <selection pane="bottomLeft" activeCell="BD1" sqref="BC1:BD1048576"/>
    </sheetView>
  </sheetViews>
  <sheetFormatPr defaultColWidth="18.140625" defaultRowHeight="15" outlineLevelRow="1" x14ac:dyDescent="0.25"/>
  <cols>
    <col min="1" max="1" width="15.5703125" style="24" bestFit="1" customWidth="1"/>
    <col min="2" max="2" width="18.85546875" style="20" bestFit="1" customWidth="1"/>
    <col min="3" max="3" width="11.28515625" style="20" bestFit="1" customWidth="1"/>
    <col min="4" max="5" width="13.42578125" style="20" bestFit="1" customWidth="1"/>
    <col min="6" max="6" width="6.7109375" style="20" bestFit="1" customWidth="1"/>
    <col min="7" max="7" width="21.140625" style="20" bestFit="1" customWidth="1"/>
    <col min="8" max="8" width="6.7109375" style="25" bestFit="1" customWidth="1"/>
    <col min="9" max="9" width="8.28515625" style="20" bestFit="1" customWidth="1"/>
    <col min="10" max="10" width="8.7109375" style="20" bestFit="1" customWidth="1"/>
    <col min="11" max="11" width="6.28515625" style="20" bestFit="1" customWidth="1"/>
    <col min="12" max="12" width="12.7109375" style="20" bestFit="1" customWidth="1"/>
    <col min="13" max="13" width="10.5703125" style="25" bestFit="1" customWidth="1"/>
    <col min="14" max="14" width="11.42578125" style="26" bestFit="1" customWidth="1"/>
    <col min="15" max="15" width="15.5703125" style="26" bestFit="1" customWidth="1"/>
    <col min="16" max="16" width="14.140625" style="26" bestFit="1" customWidth="1"/>
    <col min="17" max="17" width="9.42578125" style="25" bestFit="1" customWidth="1"/>
    <col min="18" max="18" width="6.85546875" style="25" bestFit="1" customWidth="1"/>
    <col min="19" max="19" width="9.140625" style="25" bestFit="1" customWidth="1"/>
    <col min="20" max="20" width="26.7109375" style="25" bestFit="1" customWidth="1"/>
    <col min="21" max="21" width="12" style="25" bestFit="1" customWidth="1"/>
    <col min="22" max="22" width="10.28515625" style="25" bestFit="1" customWidth="1"/>
    <col min="23" max="23" width="12.28515625" style="20" bestFit="1" customWidth="1"/>
    <col min="24" max="24" width="12.7109375" style="20" bestFit="1" customWidth="1"/>
    <col min="25" max="25" width="27.85546875" style="20" bestFit="1" customWidth="1"/>
    <col min="26" max="26" width="8.7109375" style="20" customWidth="1"/>
    <col min="27" max="28" width="10.42578125" style="20" bestFit="1" customWidth="1"/>
    <col min="29" max="46" width="18.140625" style="20" customWidth="1"/>
    <col min="47" max="47" width="18.28515625" style="20" bestFit="1" customWidth="1"/>
    <col min="48" max="48" width="20.5703125" style="20" bestFit="1" customWidth="1"/>
    <col min="49" max="49" width="18.140625" style="20" customWidth="1"/>
    <col min="50" max="50" width="8.85546875" style="20" bestFit="1" customWidth="1"/>
    <col min="51" max="51" width="9.85546875" style="20" customWidth="1"/>
    <col min="52" max="52" width="7.28515625" style="20" customWidth="1"/>
    <col min="53" max="53" width="18.140625" style="20" customWidth="1"/>
    <col min="54" max="54" width="9.7109375" style="20" customWidth="1"/>
    <col min="55" max="55" width="18.140625" style="20" customWidth="1"/>
    <col min="56" max="16384" width="18.140625" style="20"/>
  </cols>
  <sheetData>
    <row r="1" spans="1:54" s="18" customFormat="1" ht="15" customHeight="1" thickBot="1" x14ac:dyDescent="0.3">
      <c r="A1" s="12" t="s">
        <v>41</v>
      </c>
      <c r="B1" s="38" t="s">
        <v>1937</v>
      </c>
      <c r="C1" s="13"/>
      <c r="D1" s="14"/>
      <c r="E1" s="14"/>
      <c r="F1" s="14"/>
      <c r="G1" s="14"/>
      <c r="H1" s="35"/>
      <c r="I1" s="14"/>
      <c r="J1" s="14"/>
      <c r="K1" s="14"/>
      <c r="L1" s="14"/>
      <c r="M1" s="15"/>
      <c r="N1" s="16"/>
      <c r="O1" s="16"/>
      <c r="P1" s="16"/>
      <c r="Q1" s="15"/>
      <c r="R1" s="15"/>
      <c r="S1" s="15"/>
      <c r="T1" s="15"/>
      <c r="U1" s="15"/>
      <c r="V1" s="15"/>
      <c r="W1" s="17"/>
      <c r="X1" s="17"/>
      <c r="Y1" s="17"/>
      <c r="AA1" s="18" t="s">
        <v>42</v>
      </c>
    </row>
    <row r="2" spans="1:54" ht="15" customHeight="1" outlineLevel="1" thickTop="1" x14ac:dyDescent="0.25">
      <c r="A2" s="19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3" t="s">
        <v>48</v>
      </c>
      <c r="G2" s="33" t="s">
        <v>49</v>
      </c>
      <c r="H2" s="36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6" t="s">
        <v>55</v>
      </c>
      <c r="N2" s="9" t="s">
        <v>56</v>
      </c>
      <c r="O2" s="9" t="s">
        <v>57</v>
      </c>
      <c r="P2" s="9" t="s">
        <v>58</v>
      </c>
      <c r="Q2" s="6" t="s">
        <v>59</v>
      </c>
      <c r="R2" s="6" t="s">
        <v>60</v>
      </c>
      <c r="S2" s="6" t="s">
        <v>61</v>
      </c>
      <c r="T2" s="6" t="s">
        <v>62</v>
      </c>
      <c r="U2" s="6" t="s">
        <v>63</v>
      </c>
      <c r="V2" s="6" t="s">
        <v>64</v>
      </c>
      <c r="W2" s="6" t="s">
        <v>65</v>
      </c>
      <c r="X2" s="3" t="s">
        <v>66</v>
      </c>
      <c r="Y2" s="3" t="s">
        <v>67</v>
      </c>
    </row>
    <row r="3" spans="1:54" s="22" customFormat="1" outlineLevel="1" x14ac:dyDescent="0.25">
      <c r="A3" s="21" t="s">
        <v>68</v>
      </c>
      <c r="B3" s="4" t="s">
        <v>69</v>
      </c>
      <c r="C3" s="4" t="s">
        <v>70</v>
      </c>
      <c r="D3" s="4" t="s">
        <v>70</v>
      </c>
      <c r="E3" s="4" t="s">
        <v>70</v>
      </c>
      <c r="F3" s="34" t="s">
        <v>70</v>
      </c>
      <c r="G3" s="34" t="s">
        <v>70</v>
      </c>
      <c r="H3" s="7" t="s">
        <v>70</v>
      </c>
      <c r="I3" s="4" t="s">
        <v>70</v>
      </c>
      <c r="J3" s="4" t="s">
        <v>70</v>
      </c>
      <c r="K3" s="4" t="s">
        <v>70</v>
      </c>
      <c r="L3" s="4" t="s">
        <v>70</v>
      </c>
      <c r="M3" s="7" t="s">
        <v>71</v>
      </c>
      <c r="N3" s="10" t="s">
        <v>70</v>
      </c>
      <c r="O3" s="10" t="s">
        <v>70</v>
      </c>
      <c r="P3" s="10" t="s">
        <v>70</v>
      </c>
      <c r="Q3" s="7" t="s">
        <v>71</v>
      </c>
      <c r="R3" s="7" t="s">
        <v>70</v>
      </c>
      <c r="S3" s="7" t="s">
        <v>70</v>
      </c>
      <c r="T3" s="7" t="s">
        <v>70</v>
      </c>
      <c r="U3" s="7" t="s">
        <v>70</v>
      </c>
      <c r="V3" s="7" t="s">
        <v>70</v>
      </c>
      <c r="W3" s="7" t="s">
        <v>70</v>
      </c>
      <c r="X3" s="4" t="s">
        <v>70</v>
      </c>
      <c r="Y3" s="4" t="s">
        <v>70</v>
      </c>
      <c r="Z3" s="4" t="s">
        <v>72</v>
      </c>
    </row>
    <row r="4" spans="1:54" s="18" customFormat="1" ht="15" customHeight="1" outlineLevel="1" thickBot="1" x14ac:dyDescent="0.3">
      <c r="A4" s="23" t="s">
        <v>73</v>
      </c>
      <c r="B4" s="5"/>
      <c r="C4" s="5"/>
      <c r="D4" s="5"/>
      <c r="E4" s="5"/>
      <c r="F4" s="5"/>
      <c r="G4" s="5"/>
      <c r="H4" s="8"/>
      <c r="I4" s="5"/>
      <c r="J4" s="5"/>
      <c r="K4" s="5"/>
      <c r="L4" s="5"/>
      <c r="M4" s="8"/>
      <c r="N4" s="11"/>
      <c r="O4" s="11"/>
      <c r="P4" s="11"/>
      <c r="Q4" s="8"/>
      <c r="R4" s="8"/>
      <c r="S4" s="8"/>
      <c r="T4" s="8"/>
      <c r="U4" s="8"/>
      <c r="V4" s="8"/>
      <c r="W4" s="8"/>
      <c r="X4" s="5"/>
      <c r="Y4" s="5"/>
      <c r="AA4" s="18" t="s">
        <v>74</v>
      </c>
      <c r="AB4" s="18" t="s">
        <v>75</v>
      </c>
    </row>
    <row r="5" spans="1:54" s="53" customFormat="1" ht="15" customHeight="1" thickTop="1" x14ac:dyDescent="0.25">
      <c r="A5" s="55"/>
      <c r="B5" s="53" t="s">
        <v>44</v>
      </c>
      <c r="D5" s="56"/>
      <c r="E5" s="56" t="s">
        <v>47</v>
      </c>
      <c r="F5" s="56"/>
      <c r="G5" s="56"/>
      <c r="H5" s="57" t="s">
        <v>50</v>
      </c>
      <c r="I5" s="56"/>
      <c r="J5" s="56"/>
      <c r="K5" s="56"/>
      <c r="L5" s="56"/>
      <c r="M5" s="57" t="s">
        <v>55</v>
      </c>
      <c r="N5" s="58" t="s">
        <v>76</v>
      </c>
      <c r="O5" s="58" t="s">
        <v>77</v>
      </c>
      <c r="P5" s="58" t="s">
        <v>78</v>
      </c>
      <c r="Q5" s="57"/>
      <c r="R5" s="57"/>
      <c r="S5" s="57"/>
      <c r="T5" s="57"/>
      <c r="U5" s="57"/>
      <c r="V5" s="57" t="s">
        <v>79</v>
      </c>
      <c r="W5" s="56"/>
      <c r="X5" s="56"/>
      <c r="AK5" s="53" t="s">
        <v>80</v>
      </c>
      <c r="AL5" s="53" t="s">
        <v>81</v>
      </c>
      <c r="AO5" s="53" t="s">
        <v>82</v>
      </c>
      <c r="AP5" s="53" t="s">
        <v>83</v>
      </c>
      <c r="AR5" s="53" t="s">
        <v>84</v>
      </c>
      <c r="AS5" s="53" t="s">
        <v>51</v>
      </c>
      <c r="AU5" s="53" t="s">
        <v>85</v>
      </c>
      <c r="AV5" s="53" t="s">
        <v>86</v>
      </c>
      <c r="AX5" s="66" t="s">
        <v>87</v>
      </c>
      <c r="AY5" s="67"/>
      <c r="BA5" s="53" t="s">
        <v>88</v>
      </c>
    </row>
    <row r="6" spans="1:54" ht="15" customHeight="1" x14ac:dyDescent="0.25">
      <c r="A6" s="19" t="s">
        <v>89</v>
      </c>
      <c r="B6" s="39" t="s">
        <v>90</v>
      </c>
      <c r="C6" s="39" t="s">
        <v>91</v>
      </c>
      <c r="D6" t="s">
        <v>92</v>
      </c>
      <c r="E6" t="s">
        <v>92</v>
      </c>
      <c r="F6" s="37" t="str">
        <f t="shared" ref="F6:F37" si="0">MID(E6,7,1)</f>
        <v>2</v>
      </c>
      <c r="G6" s="37" t="str">
        <f t="shared" ref="G6:G37" si="1">SUBSTITUTE(R6,"s","")</f>
        <v>CR1</v>
      </c>
      <c r="H6" s="40" t="s">
        <v>93</v>
      </c>
      <c r="I6" s="40" t="s">
        <v>94</v>
      </c>
      <c r="J6" s="40" t="s">
        <v>95</v>
      </c>
      <c r="K6" s="40">
        <v>1</v>
      </c>
      <c r="L6" s="40" t="s">
        <v>96</v>
      </c>
      <c r="M6" s="40">
        <v>69</v>
      </c>
      <c r="N6">
        <v>99915282</v>
      </c>
      <c r="O6">
        <v>96081020</v>
      </c>
      <c r="P6">
        <f t="shared" ref="P6:P69" si="2">VLOOKUP(O6,$AK$6:$AL$1001,2,FALSE)</f>
        <v>99915282</v>
      </c>
      <c r="Q6">
        <v>1626</v>
      </c>
      <c r="R6" s="39" t="s">
        <v>97</v>
      </c>
      <c r="S6" s="39"/>
      <c r="T6" s="39" t="s">
        <v>98</v>
      </c>
      <c r="U6" s="39" t="s">
        <v>99</v>
      </c>
      <c r="V6" s="39">
        <v>1.25</v>
      </c>
      <c r="W6" s="39" t="s">
        <v>100</v>
      </c>
      <c r="X6" s="39" t="s">
        <v>101</v>
      </c>
      <c r="Y6" s="20" t="s">
        <v>102</v>
      </c>
      <c r="Z6" s="27"/>
      <c r="AA6" s="27">
        <v>1245</v>
      </c>
      <c r="AB6" s="27" t="e">
        <f>VLOOKUP(N6,[1]CR!$A$2:$J$2659,10,FALSE)</f>
        <v>#N/A</v>
      </c>
      <c r="AC6" s="27"/>
      <c r="AD6" s="27" t="s">
        <v>91</v>
      </c>
      <c r="AE6" s="27" t="s">
        <v>103</v>
      </c>
      <c r="AF6" s="27"/>
      <c r="AG6" s="27"/>
      <c r="AH6" s="27" t="s">
        <v>104</v>
      </c>
      <c r="AI6" s="27" t="s">
        <v>105</v>
      </c>
      <c r="AJ6" s="27"/>
      <c r="AK6" s="27">
        <v>96080875</v>
      </c>
      <c r="AL6" s="27">
        <v>99915242</v>
      </c>
      <c r="AM6" s="27"/>
      <c r="AN6" s="27"/>
      <c r="AO6" s="27">
        <v>91129100</v>
      </c>
      <c r="AP6" s="20">
        <v>12925</v>
      </c>
      <c r="AR6" s="20">
        <v>40</v>
      </c>
      <c r="AS6" s="20" t="s">
        <v>106</v>
      </c>
      <c r="AU6" s="20">
        <v>99915282</v>
      </c>
      <c r="AV6" s="20">
        <v>1416</v>
      </c>
      <c r="AX6" s="20">
        <v>99915282</v>
      </c>
      <c r="AY6" s="20">
        <v>1543</v>
      </c>
      <c r="BA6">
        <v>99915282</v>
      </c>
      <c r="BB6">
        <v>1626</v>
      </c>
    </row>
    <row r="7" spans="1:54" ht="15" customHeight="1" x14ac:dyDescent="0.25">
      <c r="B7" s="39" t="s">
        <v>107</v>
      </c>
      <c r="C7" s="39" t="s">
        <v>91</v>
      </c>
      <c r="D7" t="s">
        <v>108</v>
      </c>
      <c r="E7" t="s">
        <v>108</v>
      </c>
      <c r="F7" s="37" t="str">
        <f t="shared" si="0"/>
        <v>2</v>
      </c>
      <c r="G7" s="37" t="str">
        <f t="shared" si="1"/>
        <v>CR1</v>
      </c>
      <c r="H7" s="40" t="s">
        <v>93</v>
      </c>
      <c r="I7" s="40" t="s">
        <v>94</v>
      </c>
      <c r="J7" s="40" t="s">
        <v>95</v>
      </c>
      <c r="K7" s="40">
        <v>3</v>
      </c>
      <c r="L7" s="40" t="s">
        <v>109</v>
      </c>
      <c r="M7" s="40">
        <v>62</v>
      </c>
      <c r="N7">
        <v>99915349</v>
      </c>
      <c r="O7">
        <v>96081021</v>
      </c>
      <c r="P7">
        <f t="shared" si="2"/>
        <v>99915349</v>
      </c>
      <c r="Q7">
        <v>1654</v>
      </c>
      <c r="R7" s="39" t="s">
        <v>97</v>
      </c>
      <c r="S7" s="39"/>
      <c r="T7" s="39" t="s">
        <v>98</v>
      </c>
      <c r="U7" s="39" t="s">
        <v>99</v>
      </c>
      <c r="V7" s="39">
        <v>1.25</v>
      </c>
      <c r="W7" s="39" t="s">
        <v>100</v>
      </c>
      <c r="X7" s="39" t="s">
        <v>101</v>
      </c>
      <c r="Y7" s="20" t="s">
        <v>102</v>
      </c>
      <c r="Z7" s="27"/>
      <c r="AA7" s="27">
        <v>1253</v>
      </c>
      <c r="AB7" s="27" t="e">
        <f>VLOOKUP(N7,[1]CR!$A$2:$J$2659,10,FALSE)</f>
        <v>#N/A</v>
      </c>
      <c r="AC7" s="27"/>
      <c r="AD7" s="27">
        <v>96081020</v>
      </c>
      <c r="AE7" s="27">
        <v>1330</v>
      </c>
      <c r="AF7" s="27"/>
      <c r="AG7" s="27"/>
      <c r="AH7" s="27" t="s">
        <v>110</v>
      </c>
      <c r="AI7" s="27" t="s">
        <v>111</v>
      </c>
      <c r="AJ7" s="27"/>
      <c r="AK7" s="27">
        <v>96080877</v>
      </c>
      <c r="AL7" s="27">
        <v>99915253</v>
      </c>
      <c r="AM7" s="27"/>
      <c r="AN7" s="27"/>
      <c r="AO7" s="27">
        <v>91129101</v>
      </c>
      <c r="AP7" s="20">
        <v>13012</v>
      </c>
      <c r="AU7" s="20">
        <v>99915349</v>
      </c>
      <c r="AV7" s="20">
        <v>1439</v>
      </c>
      <c r="AX7" s="20">
        <v>99915349</v>
      </c>
      <c r="AY7" s="20">
        <v>1569</v>
      </c>
      <c r="BA7">
        <v>99915349</v>
      </c>
      <c r="BB7">
        <v>1654</v>
      </c>
    </row>
    <row r="8" spans="1:54" ht="15" customHeight="1" x14ac:dyDescent="0.25">
      <c r="B8" s="39" t="s">
        <v>112</v>
      </c>
      <c r="C8" s="39" t="s">
        <v>91</v>
      </c>
      <c r="D8" t="s">
        <v>92</v>
      </c>
      <c r="E8" t="s">
        <v>92</v>
      </c>
      <c r="F8" s="37" t="str">
        <f t="shared" si="0"/>
        <v>2</v>
      </c>
      <c r="G8" s="37" t="str">
        <f t="shared" si="1"/>
        <v>CR1</v>
      </c>
      <c r="H8" s="40" t="s">
        <v>93</v>
      </c>
      <c r="I8" s="40" t="s">
        <v>94</v>
      </c>
      <c r="J8" s="40" t="s">
        <v>113</v>
      </c>
      <c r="K8" s="40">
        <v>1</v>
      </c>
      <c r="L8" s="40" t="s">
        <v>96</v>
      </c>
      <c r="M8" s="40">
        <v>69</v>
      </c>
      <c r="N8">
        <v>99915302</v>
      </c>
      <c r="O8">
        <v>96081115</v>
      </c>
      <c r="P8">
        <f t="shared" si="2"/>
        <v>99915302</v>
      </c>
      <c r="Q8">
        <v>1686</v>
      </c>
      <c r="R8" s="39" t="s">
        <v>97</v>
      </c>
      <c r="S8" s="39"/>
      <c r="T8" s="39" t="s">
        <v>98</v>
      </c>
      <c r="U8" s="39" t="s">
        <v>99</v>
      </c>
      <c r="V8" s="39">
        <v>1.25</v>
      </c>
      <c r="W8" s="39" t="s">
        <v>100</v>
      </c>
      <c r="X8" s="39" t="s">
        <v>101</v>
      </c>
      <c r="Y8" s="20" t="s">
        <v>102</v>
      </c>
      <c r="Z8" s="27"/>
      <c r="AA8" s="27">
        <v>1292</v>
      </c>
      <c r="AB8" s="27" t="e">
        <f>VLOOKUP(N8,[1]CR!$A$2:$J$2659,10,FALSE)</f>
        <v>#N/A</v>
      </c>
      <c r="AC8" s="27"/>
      <c r="AD8" s="27">
        <v>96081021</v>
      </c>
      <c r="AE8" s="27">
        <v>1339</v>
      </c>
      <c r="AF8" s="27"/>
      <c r="AG8" s="27"/>
      <c r="AH8" s="27" t="s">
        <v>114</v>
      </c>
      <c r="AI8" s="27" t="s">
        <v>115</v>
      </c>
      <c r="AJ8" s="27"/>
      <c r="AK8" s="27">
        <v>96080879</v>
      </c>
      <c r="AL8" s="27">
        <v>99915254</v>
      </c>
      <c r="AM8" s="27"/>
      <c r="AN8" s="27"/>
      <c r="AO8" s="27">
        <v>91129102</v>
      </c>
      <c r="AP8" s="20">
        <v>13787</v>
      </c>
      <c r="AR8" s="20">
        <v>50</v>
      </c>
      <c r="AS8" s="20" t="s">
        <v>116</v>
      </c>
      <c r="AU8" s="20">
        <v>99915302</v>
      </c>
      <c r="AV8" s="20">
        <v>1469</v>
      </c>
      <c r="AX8" s="20">
        <v>99915302</v>
      </c>
      <c r="AY8" s="20">
        <v>1601</v>
      </c>
      <c r="BA8">
        <v>99915302</v>
      </c>
      <c r="BB8">
        <v>1686</v>
      </c>
    </row>
    <row r="9" spans="1:54" ht="15" customHeight="1" x14ac:dyDescent="0.25">
      <c r="B9" s="39" t="s">
        <v>117</v>
      </c>
      <c r="C9" s="39" t="s">
        <v>91</v>
      </c>
      <c r="D9" t="s">
        <v>108</v>
      </c>
      <c r="E9" t="s">
        <v>108</v>
      </c>
      <c r="F9" s="37" t="str">
        <f t="shared" si="0"/>
        <v>2</v>
      </c>
      <c r="G9" s="37" t="str">
        <f t="shared" si="1"/>
        <v>CR1</v>
      </c>
      <c r="H9" s="40" t="s">
        <v>93</v>
      </c>
      <c r="I9" s="40" t="s">
        <v>94</v>
      </c>
      <c r="J9" s="40" t="s">
        <v>113</v>
      </c>
      <c r="K9" s="40">
        <v>3</v>
      </c>
      <c r="L9" s="40" t="s">
        <v>109</v>
      </c>
      <c r="M9" s="40">
        <v>62</v>
      </c>
      <c r="N9">
        <v>99915370</v>
      </c>
      <c r="O9">
        <v>96081116</v>
      </c>
      <c r="P9">
        <f t="shared" si="2"/>
        <v>99915370</v>
      </c>
      <c r="Q9">
        <v>1714</v>
      </c>
      <c r="R9" s="39" t="s">
        <v>97</v>
      </c>
      <c r="S9" s="39"/>
      <c r="T9" s="39" t="s">
        <v>98</v>
      </c>
      <c r="U9" s="39" t="s">
        <v>99</v>
      </c>
      <c r="V9" s="39">
        <v>1.25</v>
      </c>
      <c r="W9" s="39" t="s">
        <v>100</v>
      </c>
      <c r="X9" s="39" t="s">
        <v>101</v>
      </c>
      <c r="Y9" s="20" t="s">
        <v>102</v>
      </c>
      <c r="Z9" s="27"/>
      <c r="AA9" s="27">
        <v>1300</v>
      </c>
      <c r="AB9" s="27" t="e">
        <f>VLOOKUP(N9,[1]CR!$A$2:$J$2659,10,FALSE)</f>
        <v>#N/A</v>
      </c>
      <c r="AC9" s="27"/>
      <c r="AD9" s="27">
        <v>96081115</v>
      </c>
      <c r="AE9" s="27">
        <v>1380</v>
      </c>
      <c r="AF9" s="27"/>
      <c r="AG9" s="27"/>
      <c r="AH9" s="27" t="s">
        <v>118</v>
      </c>
      <c r="AI9" s="27" t="s">
        <v>119</v>
      </c>
      <c r="AJ9" s="27"/>
      <c r="AK9" s="27">
        <v>96080881</v>
      </c>
      <c r="AL9" s="27">
        <v>99915255</v>
      </c>
      <c r="AM9" s="27"/>
      <c r="AN9" s="27"/>
      <c r="AO9" s="27">
        <v>91129103</v>
      </c>
      <c r="AP9" s="20">
        <v>13874</v>
      </c>
      <c r="AU9" s="20">
        <v>99915370</v>
      </c>
      <c r="AV9" s="20">
        <v>1492</v>
      </c>
      <c r="AX9" s="20">
        <v>99915370</v>
      </c>
      <c r="AY9" s="20">
        <v>1626</v>
      </c>
      <c r="BA9">
        <v>99915370</v>
      </c>
      <c r="BB9">
        <v>1714</v>
      </c>
    </row>
    <row r="10" spans="1:54" ht="15" customHeight="1" x14ac:dyDescent="0.25">
      <c r="B10" s="39" t="s">
        <v>120</v>
      </c>
      <c r="C10" s="39" t="s">
        <v>91</v>
      </c>
      <c r="D10" t="s">
        <v>121</v>
      </c>
      <c r="E10" t="s">
        <v>121</v>
      </c>
      <c r="F10" s="37" t="str">
        <f t="shared" si="0"/>
        <v>3</v>
      </c>
      <c r="G10" s="37" t="str">
        <f t="shared" si="1"/>
        <v>CR1</v>
      </c>
      <c r="H10" s="40" t="s">
        <v>93</v>
      </c>
      <c r="I10" s="40" t="s">
        <v>94</v>
      </c>
      <c r="J10" s="40" t="s">
        <v>95</v>
      </c>
      <c r="K10" s="40">
        <v>1</v>
      </c>
      <c r="L10" s="40" t="s">
        <v>96</v>
      </c>
      <c r="M10" s="40">
        <v>70</v>
      </c>
      <c r="N10">
        <v>99915283</v>
      </c>
      <c r="O10">
        <v>96081022</v>
      </c>
      <c r="P10">
        <f t="shared" si="2"/>
        <v>99915283</v>
      </c>
      <c r="Q10">
        <v>1697</v>
      </c>
      <c r="R10" s="39" t="s">
        <v>97</v>
      </c>
      <c r="S10" s="39"/>
      <c r="T10" s="39" t="s">
        <v>98</v>
      </c>
      <c r="U10" s="39" t="s">
        <v>99</v>
      </c>
      <c r="V10" s="39">
        <v>1.25</v>
      </c>
      <c r="W10" s="39" t="s">
        <v>100</v>
      </c>
      <c r="X10" s="39" t="s">
        <v>101</v>
      </c>
      <c r="Y10" s="20" t="s">
        <v>102</v>
      </c>
      <c r="Z10" s="27"/>
      <c r="AA10" s="27">
        <v>1301</v>
      </c>
      <c r="AB10" s="27" t="e">
        <f>VLOOKUP(N10,[1]CR!$A$2:$J$2659,10,FALSE)</f>
        <v>#N/A</v>
      </c>
      <c r="AC10" s="27"/>
      <c r="AD10" s="27">
        <v>96081116</v>
      </c>
      <c r="AE10" s="27">
        <v>1389</v>
      </c>
      <c r="AF10" s="27"/>
      <c r="AG10" s="27"/>
      <c r="AH10" s="27" t="s">
        <v>122</v>
      </c>
      <c r="AI10" s="27" t="s">
        <v>123</v>
      </c>
      <c r="AJ10" s="27"/>
      <c r="AK10" s="27">
        <v>96080883</v>
      </c>
      <c r="AL10" s="27">
        <v>99915256</v>
      </c>
      <c r="AM10" s="27"/>
      <c r="AN10" s="27"/>
      <c r="AO10" s="27">
        <v>91129104</v>
      </c>
      <c r="AP10" s="20">
        <v>10893</v>
      </c>
      <c r="AR10" s="20">
        <v>75</v>
      </c>
      <c r="AS10" s="20" t="s">
        <v>124</v>
      </c>
      <c r="AU10" s="20">
        <v>99915283</v>
      </c>
      <c r="AV10" s="20">
        <v>1479</v>
      </c>
      <c r="AX10" s="20">
        <v>99915283</v>
      </c>
      <c r="AY10" s="20">
        <v>1612</v>
      </c>
      <c r="BA10">
        <v>99915283</v>
      </c>
      <c r="BB10">
        <v>1697</v>
      </c>
    </row>
    <row r="11" spans="1:54" ht="15" customHeight="1" x14ac:dyDescent="0.25">
      <c r="B11" s="39" t="s">
        <v>125</v>
      </c>
      <c r="C11" s="39" t="s">
        <v>91</v>
      </c>
      <c r="D11" t="s">
        <v>126</v>
      </c>
      <c r="E11" t="s">
        <v>126</v>
      </c>
      <c r="F11" s="37" t="str">
        <f t="shared" si="0"/>
        <v>3</v>
      </c>
      <c r="G11" s="37" t="str">
        <f t="shared" si="1"/>
        <v>CR1</v>
      </c>
      <c r="H11" s="40" t="s">
        <v>93</v>
      </c>
      <c r="I11" s="40" t="s">
        <v>94</v>
      </c>
      <c r="J11" s="40" t="s">
        <v>95</v>
      </c>
      <c r="K11" s="40">
        <v>3</v>
      </c>
      <c r="L11" s="40" t="s">
        <v>109</v>
      </c>
      <c r="M11" s="40">
        <v>63</v>
      </c>
      <c r="N11">
        <v>99915350</v>
      </c>
      <c r="O11">
        <v>96081023</v>
      </c>
      <c r="P11">
        <f t="shared" si="2"/>
        <v>99915350</v>
      </c>
      <c r="Q11">
        <v>1725</v>
      </c>
      <c r="R11" s="39" t="s">
        <v>97</v>
      </c>
      <c r="S11" s="39"/>
      <c r="T11" s="39" t="s">
        <v>98</v>
      </c>
      <c r="U11" s="39" t="s">
        <v>99</v>
      </c>
      <c r="V11" s="39">
        <v>1.25</v>
      </c>
      <c r="W11" s="39" t="s">
        <v>100</v>
      </c>
      <c r="X11" s="39" t="s">
        <v>101</v>
      </c>
      <c r="Y11" s="20" t="s">
        <v>102</v>
      </c>
      <c r="Z11" s="27"/>
      <c r="AA11" s="27">
        <v>1309</v>
      </c>
      <c r="AB11" s="27" t="e">
        <f>VLOOKUP(N11,[1]CR!$A$2:$J$2659,10,FALSE)</f>
        <v>#N/A</v>
      </c>
      <c r="AC11" s="27"/>
      <c r="AD11" s="27">
        <v>96081022</v>
      </c>
      <c r="AE11" s="27">
        <v>1389</v>
      </c>
      <c r="AF11" s="27"/>
      <c r="AG11" s="27"/>
      <c r="AH11" s="27" t="s">
        <v>127</v>
      </c>
      <c r="AI11" s="27" t="s">
        <v>128</v>
      </c>
      <c r="AJ11" s="27"/>
      <c r="AK11" s="27">
        <v>96080885</v>
      </c>
      <c r="AL11" s="27">
        <v>99915257</v>
      </c>
      <c r="AM11" s="27"/>
      <c r="AN11" s="27"/>
      <c r="AO11" s="27">
        <v>91129106</v>
      </c>
      <c r="AP11" s="20">
        <v>10979</v>
      </c>
      <c r="AU11" s="20">
        <v>99915350</v>
      </c>
      <c r="AV11" s="20">
        <v>1502</v>
      </c>
      <c r="AX11" s="20">
        <v>99915350</v>
      </c>
      <c r="AY11" s="20">
        <v>1637</v>
      </c>
      <c r="BA11">
        <v>99915350</v>
      </c>
      <c r="BB11">
        <v>1725</v>
      </c>
    </row>
    <row r="12" spans="1:54" ht="15" customHeight="1" x14ac:dyDescent="0.25">
      <c r="B12" s="39" t="s">
        <v>129</v>
      </c>
      <c r="C12" s="39" t="s">
        <v>91</v>
      </c>
      <c r="D12" t="s">
        <v>121</v>
      </c>
      <c r="E12" t="s">
        <v>121</v>
      </c>
      <c r="F12" s="37" t="str">
        <f t="shared" si="0"/>
        <v>3</v>
      </c>
      <c r="G12" s="37" t="str">
        <f t="shared" si="1"/>
        <v>CR1</v>
      </c>
      <c r="H12" s="40" t="s">
        <v>93</v>
      </c>
      <c r="I12" s="40" t="s">
        <v>94</v>
      </c>
      <c r="J12" s="40" t="s">
        <v>113</v>
      </c>
      <c r="K12" s="40">
        <v>1</v>
      </c>
      <c r="L12" s="40" t="s">
        <v>96</v>
      </c>
      <c r="M12" s="40">
        <v>70</v>
      </c>
      <c r="N12">
        <v>99915303</v>
      </c>
      <c r="O12">
        <v>96081117</v>
      </c>
      <c r="P12">
        <f t="shared" si="2"/>
        <v>99915303</v>
      </c>
      <c r="Q12">
        <v>1757</v>
      </c>
      <c r="R12" s="39" t="s">
        <v>97</v>
      </c>
      <c r="S12" s="39"/>
      <c r="T12" s="39" t="s">
        <v>98</v>
      </c>
      <c r="U12" s="39" t="s">
        <v>99</v>
      </c>
      <c r="V12" s="39">
        <v>1.25</v>
      </c>
      <c r="W12" s="39" t="s">
        <v>100</v>
      </c>
      <c r="X12" s="39" t="s">
        <v>101</v>
      </c>
      <c r="Y12" s="20" t="s">
        <v>102</v>
      </c>
      <c r="Z12" s="27"/>
      <c r="AA12" s="27">
        <v>1348</v>
      </c>
      <c r="AB12" s="27" t="e">
        <f>VLOOKUP(N12,[1]CR!$A$2:$J$2659,10,FALSE)</f>
        <v>#N/A</v>
      </c>
      <c r="AC12" s="27"/>
      <c r="AD12" s="27">
        <v>96081023</v>
      </c>
      <c r="AE12" s="27">
        <v>1398</v>
      </c>
      <c r="AF12" s="27"/>
      <c r="AG12" s="27"/>
      <c r="AH12" s="27" t="s">
        <v>130</v>
      </c>
      <c r="AI12" s="27" t="s">
        <v>131</v>
      </c>
      <c r="AJ12" s="27"/>
      <c r="AK12" s="27">
        <v>96080887</v>
      </c>
      <c r="AL12" s="27">
        <v>99915258</v>
      </c>
      <c r="AM12" s="27"/>
      <c r="AN12" s="27"/>
      <c r="AO12" s="27">
        <v>91129363</v>
      </c>
      <c r="AP12" s="20">
        <v>1742</v>
      </c>
      <c r="AR12" s="20">
        <v>100</v>
      </c>
      <c r="AS12" s="20" t="s">
        <v>132</v>
      </c>
      <c r="AU12" s="20">
        <v>99915303</v>
      </c>
      <c r="AV12" s="20">
        <v>1532</v>
      </c>
      <c r="AX12" s="20">
        <v>99915303</v>
      </c>
      <c r="AY12" s="20">
        <v>1670</v>
      </c>
      <c r="BA12">
        <v>99915303</v>
      </c>
      <c r="BB12">
        <v>1757</v>
      </c>
    </row>
    <row r="13" spans="1:54" ht="15" customHeight="1" x14ac:dyDescent="0.25">
      <c r="B13" s="39" t="s">
        <v>133</v>
      </c>
      <c r="C13" s="39" t="s">
        <v>91</v>
      </c>
      <c r="D13" t="s">
        <v>126</v>
      </c>
      <c r="E13" t="s">
        <v>126</v>
      </c>
      <c r="F13" s="37" t="str">
        <f t="shared" si="0"/>
        <v>3</v>
      </c>
      <c r="G13" s="37" t="str">
        <f t="shared" si="1"/>
        <v>CR1</v>
      </c>
      <c r="H13" s="40" t="s">
        <v>93</v>
      </c>
      <c r="I13" s="40" t="s">
        <v>94</v>
      </c>
      <c r="J13" s="40" t="s">
        <v>113</v>
      </c>
      <c r="K13" s="40">
        <v>3</v>
      </c>
      <c r="L13" s="40" t="s">
        <v>109</v>
      </c>
      <c r="M13" s="40">
        <v>63</v>
      </c>
      <c r="N13">
        <v>99915371</v>
      </c>
      <c r="O13">
        <v>96081118</v>
      </c>
      <c r="P13">
        <f t="shared" si="2"/>
        <v>99915371</v>
      </c>
      <c r="Q13">
        <v>1785</v>
      </c>
      <c r="R13" s="39" t="s">
        <v>97</v>
      </c>
      <c r="S13" s="39"/>
      <c r="T13" s="39" t="s">
        <v>98</v>
      </c>
      <c r="U13" s="39" t="s">
        <v>99</v>
      </c>
      <c r="V13" s="39">
        <v>1.25</v>
      </c>
      <c r="W13" s="39" t="s">
        <v>100</v>
      </c>
      <c r="X13" s="39" t="s">
        <v>101</v>
      </c>
      <c r="Y13" s="20" t="s">
        <v>102</v>
      </c>
      <c r="Z13" s="27"/>
      <c r="AA13" s="27">
        <v>1356</v>
      </c>
      <c r="AB13" s="27" t="e">
        <f>VLOOKUP(N13,[1]CR!$A$2:$J$2659,10,FALSE)</f>
        <v>#N/A</v>
      </c>
      <c r="AC13" s="27"/>
      <c r="AD13" s="27">
        <v>96081117</v>
      </c>
      <c r="AE13" s="27">
        <v>1439</v>
      </c>
      <c r="AF13" s="27"/>
      <c r="AG13" s="27"/>
      <c r="AH13" s="27" t="s">
        <v>134</v>
      </c>
      <c r="AI13" s="27" t="s">
        <v>135</v>
      </c>
      <c r="AJ13" s="27"/>
      <c r="AK13" s="27">
        <v>96080889</v>
      </c>
      <c r="AL13" s="27">
        <v>99915259</v>
      </c>
      <c r="AM13" s="27"/>
      <c r="AN13" s="27"/>
      <c r="AO13" s="27">
        <v>91129894</v>
      </c>
      <c r="AP13" s="20">
        <v>2862</v>
      </c>
      <c r="AU13" s="20">
        <v>99915371</v>
      </c>
      <c r="AV13" s="20">
        <v>1555</v>
      </c>
      <c r="AX13" s="20">
        <v>99915371</v>
      </c>
      <c r="AY13" s="20">
        <v>1695</v>
      </c>
      <c r="BA13">
        <v>99915371</v>
      </c>
      <c r="BB13">
        <v>1785</v>
      </c>
    </row>
    <row r="14" spans="1:54" ht="15" customHeight="1" x14ac:dyDescent="0.25">
      <c r="B14" s="39" t="s">
        <v>136</v>
      </c>
      <c r="C14" s="39" t="s">
        <v>91</v>
      </c>
      <c r="D14" t="s">
        <v>137</v>
      </c>
      <c r="E14" t="s">
        <v>137</v>
      </c>
      <c r="F14" s="37" t="str">
        <f t="shared" si="0"/>
        <v>4</v>
      </c>
      <c r="G14" s="37" t="str">
        <f t="shared" si="1"/>
        <v>CR1</v>
      </c>
      <c r="H14" s="40" t="s">
        <v>93</v>
      </c>
      <c r="I14" s="40" t="s">
        <v>94</v>
      </c>
      <c r="J14" s="40" t="s">
        <v>95</v>
      </c>
      <c r="K14" s="40">
        <v>1</v>
      </c>
      <c r="L14" s="40" t="s">
        <v>96</v>
      </c>
      <c r="M14" s="40">
        <v>71</v>
      </c>
      <c r="N14">
        <v>99915284</v>
      </c>
      <c r="O14">
        <v>96081024</v>
      </c>
      <c r="P14">
        <f t="shared" si="2"/>
        <v>99915284</v>
      </c>
      <c r="Q14">
        <v>1792</v>
      </c>
      <c r="R14" s="39" t="s">
        <v>97</v>
      </c>
      <c r="S14" s="39"/>
      <c r="T14" s="39" t="s">
        <v>98</v>
      </c>
      <c r="U14" s="39" t="s">
        <v>99</v>
      </c>
      <c r="V14" s="39">
        <v>1.25</v>
      </c>
      <c r="W14" s="39" t="s">
        <v>100</v>
      </c>
      <c r="X14" s="39" t="s">
        <v>101</v>
      </c>
      <c r="Y14" s="20" t="s">
        <v>102</v>
      </c>
      <c r="Z14" s="27"/>
      <c r="AA14" s="27">
        <v>1376</v>
      </c>
      <c r="AB14" s="27" t="e">
        <f>VLOOKUP(N14,[1]CR!$A$2:$J$2659,10,FALSE)</f>
        <v>#N/A</v>
      </c>
      <c r="AC14" s="27"/>
      <c r="AD14" s="27">
        <v>96081118</v>
      </c>
      <c r="AE14" s="27">
        <v>1448</v>
      </c>
      <c r="AF14" s="27"/>
      <c r="AG14" s="27"/>
      <c r="AH14" s="27" t="s">
        <v>138</v>
      </c>
      <c r="AI14" s="27" t="s">
        <v>139</v>
      </c>
      <c r="AJ14" s="27"/>
      <c r="AK14" s="27">
        <v>96080891</v>
      </c>
      <c r="AL14" s="27">
        <v>99915260</v>
      </c>
      <c r="AM14" s="27"/>
      <c r="AN14" s="27"/>
      <c r="AO14" s="27">
        <v>91136720</v>
      </c>
      <c r="AP14" s="20">
        <v>1083</v>
      </c>
      <c r="AR14" s="20">
        <v>100</v>
      </c>
      <c r="AS14" s="20" t="s">
        <v>132</v>
      </c>
      <c r="AU14" s="20">
        <v>99915284</v>
      </c>
      <c r="AV14" s="20">
        <v>1564</v>
      </c>
      <c r="AX14" s="20">
        <v>99915284</v>
      </c>
      <c r="AY14" s="20">
        <v>1705</v>
      </c>
      <c r="BA14">
        <v>99915284</v>
      </c>
      <c r="BB14">
        <v>1792</v>
      </c>
    </row>
    <row r="15" spans="1:54" ht="15" customHeight="1" x14ac:dyDescent="0.25">
      <c r="B15" s="39" t="s">
        <v>140</v>
      </c>
      <c r="C15" s="39" t="s">
        <v>91</v>
      </c>
      <c r="D15" t="s">
        <v>141</v>
      </c>
      <c r="E15" t="s">
        <v>141</v>
      </c>
      <c r="F15" s="37" t="str">
        <f t="shared" si="0"/>
        <v>4</v>
      </c>
      <c r="G15" s="37" t="str">
        <f t="shared" si="1"/>
        <v>CR1</v>
      </c>
      <c r="H15" s="40" t="s">
        <v>93</v>
      </c>
      <c r="I15" s="40" t="s">
        <v>94</v>
      </c>
      <c r="J15" s="40" t="s">
        <v>95</v>
      </c>
      <c r="K15" s="40">
        <v>3</v>
      </c>
      <c r="L15" s="40" t="s">
        <v>109</v>
      </c>
      <c r="M15" s="40">
        <v>64</v>
      </c>
      <c r="N15">
        <v>99915352</v>
      </c>
      <c r="O15">
        <v>96081025</v>
      </c>
      <c r="P15">
        <f t="shared" si="2"/>
        <v>99915352</v>
      </c>
      <c r="Q15">
        <v>1820</v>
      </c>
      <c r="R15" s="39" t="s">
        <v>97</v>
      </c>
      <c r="S15" s="39"/>
      <c r="T15" s="39" t="s">
        <v>98</v>
      </c>
      <c r="U15" s="39" t="s">
        <v>99</v>
      </c>
      <c r="V15" s="39">
        <v>1.25</v>
      </c>
      <c r="W15" s="39" t="s">
        <v>100</v>
      </c>
      <c r="X15" s="39" t="s">
        <v>101</v>
      </c>
      <c r="Y15" s="20" t="s">
        <v>102</v>
      </c>
      <c r="Z15" s="27"/>
      <c r="AA15" s="27">
        <v>1384</v>
      </c>
      <c r="AB15" s="27" t="e">
        <f>VLOOKUP(N15,[1]CR!$A$2:$J$2659,10,FALSE)</f>
        <v>#N/A</v>
      </c>
      <c r="AC15" s="27"/>
      <c r="AD15" s="27">
        <v>96081024</v>
      </c>
      <c r="AE15" s="27">
        <v>1468</v>
      </c>
      <c r="AF15" s="27"/>
      <c r="AG15" s="27"/>
      <c r="AH15" s="27" t="s">
        <v>142</v>
      </c>
      <c r="AI15" s="27" t="s">
        <v>143</v>
      </c>
      <c r="AJ15" s="27"/>
      <c r="AK15" s="27">
        <v>96080893</v>
      </c>
      <c r="AL15" s="27">
        <v>99915261</v>
      </c>
      <c r="AM15" s="27"/>
      <c r="AN15" s="27"/>
      <c r="AO15" s="27">
        <v>91159208</v>
      </c>
      <c r="AP15" s="20">
        <v>2465</v>
      </c>
      <c r="AU15" s="20">
        <v>99915352</v>
      </c>
      <c r="AV15" s="20">
        <v>1587</v>
      </c>
      <c r="AX15" s="20">
        <v>99915352</v>
      </c>
      <c r="AY15" s="20">
        <v>1730</v>
      </c>
      <c r="BA15">
        <v>99915352</v>
      </c>
      <c r="BB15">
        <v>1820</v>
      </c>
    </row>
    <row r="16" spans="1:54" ht="15" customHeight="1" x14ac:dyDescent="0.25">
      <c r="B16" s="39" t="s">
        <v>144</v>
      </c>
      <c r="C16" s="39" t="s">
        <v>91</v>
      </c>
      <c r="D16" t="s">
        <v>137</v>
      </c>
      <c r="E16" t="s">
        <v>137</v>
      </c>
      <c r="F16" s="37" t="str">
        <f t="shared" si="0"/>
        <v>4</v>
      </c>
      <c r="G16" s="37" t="str">
        <f t="shared" si="1"/>
        <v>CR1</v>
      </c>
      <c r="H16" s="40" t="s">
        <v>93</v>
      </c>
      <c r="I16" s="40" t="s">
        <v>94</v>
      </c>
      <c r="J16" s="40" t="s">
        <v>113</v>
      </c>
      <c r="K16" s="40">
        <v>1</v>
      </c>
      <c r="L16" s="40" t="s">
        <v>96</v>
      </c>
      <c r="M16" s="40">
        <v>71</v>
      </c>
      <c r="N16">
        <v>99915304</v>
      </c>
      <c r="O16">
        <v>96081119</v>
      </c>
      <c r="P16">
        <f t="shared" si="2"/>
        <v>99915304</v>
      </c>
      <c r="Q16">
        <v>1852</v>
      </c>
      <c r="R16" s="39" t="s">
        <v>97</v>
      </c>
      <c r="S16" s="39"/>
      <c r="T16" s="39" t="s">
        <v>98</v>
      </c>
      <c r="U16" s="39" t="s">
        <v>99</v>
      </c>
      <c r="V16" s="39">
        <v>1.25</v>
      </c>
      <c r="W16" s="39" t="s">
        <v>100</v>
      </c>
      <c r="X16" s="39" t="s">
        <v>101</v>
      </c>
      <c r="Y16" s="20" t="s">
        <v>102</v>
      </c>
      <c r="Z16" s="27"/>
      <c r="AA16" s="27">
        <v>1423</v>
      </c>
      <c r="AB16" s="27" t="e">
        <f>VLOOKUP(N16,[1]CR!$A$2:$J$2659,10,FALSE)</f>
        <v>#N/A</v>
      </c>
      <c r="AC16" s="27"/>
      <c r="AD16" s="27">
        <v>96081025</v>
      </c>
      <c r="AE16" s="27">
        <v>1477</v>
      </c>
      <c r="AF16" s="27"/>
      <c r="AG16" s="27"/>
      <c r="AH16" s="27" t="s">
        <v>145</v>
      </c>
      <c r="AI16" s="27" t="s">
        <v>146</v>
      </c>
      <c r="AJ16" s="27"/>
      <c r="AK16" s="27">
        <v>96080895</v>
      </c>
      <c r="AL16" s="27">
        <v>99915262</v>
      </c>
      <c r="AM16" s="27"/>
      <c r="AN16" s="27"/>
      <c r="AO16" s="27">
        <v>91159210</v>
      </c>
      <c r="AP16" s="20">
        <v>3734</v>
      </c>
      <c r="AR16" s="20">
        <v>125</v>
      </c>
      <c r="AS16" s="20" t="s">
        <v>147</v>
      </c>
      <c r="AU16" s="20">
        <v>99915304</v>
      </c>
      <c r="AV16" s="20">
        <v>1617</v>
      </c>
      <c r="AX16" s="20">
        <v>99915304</v>
      </c>
      <c r="AY16" s="20">
        <v>1763</v>
      </c>
      <c r="BA16">
        <v>99915304</v>
      </c>
      <c r="BB16">
        <v>1852</v>
      </c>
    </row>
    <row r="17" spans="2:54" ht="15" customHeight="1" x14ac:dyDescent="0.25">
      <c r="B17" s="39" t="s">
        <v>148</v>
      </c>
      <c r="C17" s="39" t="s">
        <v>91</v>
      </c>
      <c r="D17" t="s">
        <v>141</v>
      </c>
      <c r="E17" t="s">
        <v>141</v>
      </c>
      <c r="F17" s="37" t="str">
        <f t="shared" si="0"/>
        <v>4</v>
      </c>
      <c r="G17" s="37" t="str">
        <f t="shared" si="1"/>
        <v>CR1</v>
      </c>
      <c r="H17" s="40" t="s">
        <v>93</v>
      </c>
      <c r="I17" s="40" t="s">
        <v>94</v>
      </c>
      <c r="J17" s="40" t="s">
        <v>113</v>
      </c>
      <c r="K17" s="40">
        <v>3</v>
      </c>
      <c r="L17" s="40" t="s">
        <v>109</v>
      </c>
      <c r="M17" s="40">
        <v>64</v>
      </c>
      <c r="N17">
        <v>99915372</v>
      </c>
      <c r="O17">
        <v>96081120</v>
      </c>
      <c r="P17">
        <f t="shared" si="2"/>
        <v>99915372</v>
      </c>
      <c r="Q17">
        <v>1880</v>
      </c>
      <c r="R17" s="39" t="s">
        <v>97</v>
      </c>
      <c r="S17" s="39"/>
      <c r="T17" s="39" t="s">
        <v>98</v>
      </c>
      <c r="U17" s="39" t="s">
        <v>99</v>
      </c>
      <c r="V17" s="39">
        <v>1.25</v>
      </c>
      <c r="W17" s="39" t="s">
        <v>100</v>
      </c>
      <c r="X17" s="39" t="s">
        <v>101</v>
      </c>
      <c r="Y17" s="20" t="s">
        <v>102</v>
      </c>
      <c r="Z17" s="27"/>
      <c r="AA17" s="27">
        <v>1431</v>
      </c>
      <c r="AB17" s="27" t="e">
        <f>VLOOKUP(N17,[1]CR!$A$2:$J$2659,10,FALSE)</f>
        <v>#N/A</v>
      </c>
      <c r="AC17" s="27"/>
      <c r="AD17" s="27">
        <v>96081119</v>
      </c>
      <c r="AE17" s="27">
        <v>1518</v>
      </c>
      <c r="AF17" s="27"/>
      <c r="AG17" s="27"/>
      <c r="AH17" s="27" t="s">
        <v>149</v>
      </c>
      <c r="AI17" s="27" t="s">
        <v>150</v>
      </c>
      <c r="AJ17" s="27"/>
      <c r="AK17" s="27">
        <v>96080897</v>
      </c>
      <c r="AL17" s="27">
        <v>99915264</v>
      </c>
      <c r="AM17" s="27"/>
      <c r="AN17" s="27"/>
      <c r="AO17" s="27">
        <v>91159211</v>
      </c>
      <c r="AP17" s="20">
        <v>3734</v>
      </c>
      <c r="AU17" s="20">
        <v>99915372</v>
      </c>
      <c r="AV17" s="20">
        <v>1640</v>
      </c>
      <c r="AX17" s="20">
        <v>99915372</v>
      </c>
      <c r="AY17" s="20">
        <v>1788</v>
      </c>
      <c r="BA17">
        <v>99915372</v>
      </c>
      <c r="BB17">
        <v>1880</v>
      </c>
    </row>
    <row r="18" spans="2:54" ht="15" customHeight="1" x14ac:dyDescent="0.25">
      <c r="B18" s="39" t="s">
        <v>151</v>
      </c>
      <c r="C18" s="39" t="s">
        <v>91</v>
      </c>
      <c r="D18" t="s">
        <v>152</v>
      </c>
      <c r="E18" t="s">
        <v>152</v>
      </c>
      <c r="F18" s="37" t="str">
        <f t="shared" si="0"/>
        <v>5</v>
      </c>
      <c r="G18" s="37" t="str">
        <f t="shared" si="1"/>
        <v>CR1</v>
      </c>
      <c r="H18" s="40" t="s">
        <v>93</v>
      </c>
      <c r="I18" s="40" t="s">
        <v>94</v>
      </c>
      <c r="J18" s="40" t="s">
        <v>95</v>
      </c>
      <c r="K18" s="40">
        <v>1</v>
      </c>
      <c r="L18" s="40" t="s">
        <v>96</v>
      </c>
      <c r="M18" s="40">
        <v>71</v>
      </c>
      <c r="N18">
        <v>99915285</v>
      </c>
      <c r="O18">
        <v>96081026</v>
      </c>
      <c r="P18">
        <f t="shared" si="2"/>
        <v>99915285</v>
      </c>
      <c r="Q18">
        <v>1975</v>
      </c>
      <c r="R18" s="39" t="s">
        <v>97</v>
      </c>
      <c r="S18" s="39"/>
      <c r="T18" s="39" t="s">
        <v>98</v>
      </c>
      <c r="U18" s="39" t="s">
        <v>99</v>
      </c>
      <c r="V18" s="39">
        <v>1.25</v>
      </c>
      <c r="W18" s="39" t="s">
        <v>100</v>
      </c>
      <c r="X18" s="39" t="s">
        <v>101</v>
      </c>
      <c r="Y18" s="20" t="s">
        <v>102</v>
      </c>
      <c r="Z18" s="27"/>
      <c r="AA18" s="27">
        <v>1519</v>
      </c>
      <c r="AB18" s="27" t="e">
        <f>VLOOKUP(N18,[1]CR!$A$2:$J$2659,10,FALSE)</f>
        <v>#N/A</v>
      </c>
      <c r="AC18" s="27"/>
      <c r="AD18" s="27">
        <v>96081120</v>
      </c>
      <c r="AE18" s="27">
        <v>1527</v>
      </c>
      <c r="AF18" s="27"/>
      <c r="AG18" s="27"/>
      <c r="AH18" s="27"/>
      <c r="AI18" s="27"/>
      <c r="AJ18" s="27"/>
      <c r="AK18" s="27">
        <v>96080899</v>
      </c>
      <c r="AL18" s="27">
        <v>99915265</v>
      </c>
      <c r="AM18" s="27"/>
      <c r="AN18" s="27"/>
      <c r="AO18" s="27">
        <v>91159212</v>
      </c>
      <c r="AP18" s="20">
        <v>5170</v>
      </c>
      <c r="AR18" s="20">
        <v>125</v>
      </c>
      <c r="AS18" s="20" t="s">
        <v>147</v>
      </c>
      <c r="AU18" s="20">
        <v>99915285</v>
      </c>
      <c r="AV18" s="20">
        <v>1727</v>
      </c>
      <c r="AX18" s="20">
        <v>99915285</v>
      </c>
      <c r="AY18" s="20">
        <v>1882</v>
      </c>
      <c r="BA18">
        <v>99915285</v>
      </c>
      <c r="BB18">
        <v>1975</v>
      </c>
    </row>
    <row r="19" spans="2:54" ht="15" customHeight="1" x14ac:dyDescent="0.25">
      <c r="B19" s="39" t="s">
        <v>153</v>
      </c>
      <c r="C19" s="39" t="s">
        <v>91</v>
      </c>
      <c r="D19" t="s">
        <v>154</v>
      </c>
      <c r="E19" t="s">
        <v>154</v>
      </c>
      <c r="F19" s="37" t="str">
        <f t="shared" si="0"/>
        <v>5</v>
      </c>
      <c r="G19" s="37" t="str">
        <f t="shared" si="1"/>
        <v>CR1</v>
      </c>
      <c r="H19" s="40" t="s">
        <v>93</v>
      </c>
      <c r="I19" s="40" t="s">
        <v>94</v>
      </c>
      <c r="J19" s="40" t="s">
        <v>95</v>
      </c>
      <c r="K19" s="40">
        <v>3</v>
      </c>
      <c r="L19" s="40" t="s">
        <v>109</v>
      </c>
      <c r="M19" s="40">
        <v>69</v>
      </c>
      <c r="N19">
        <v>99915353</v>
      </c>
      <c r="O19">
        <v>96081027</v>
      </c>
      <c r="P19">
        <f t="shared" si="2"/>
        <v>99915353</v>
      </c>
      <c r="Q19">
        <v>2003</v>
      </c>
      <c r="R19" s="39" t="s">
        <v>97</v>
      </c>
      <c r="S19" s="39"/>
      <c r="T19" s="39" t="s">
        <v>98</v>
      </c>
      <c r="U19" s="39" t="s">
        <v>99</v>
      </c>
      <c r="V19" s="39">
        <v>1.25</v>
      </c>
      <c r="W19" s="39" t="s">
        <v>100</v>
      </c>
      <c r="X19" s="39" t="s">
        <v>101</v>
      </c>
      <c r="Y19" s="20" t="s">
        <v>102</v>
      </c>
      <c r="Z19" s="27"/>
      <c r="AA19" s="27">
        <v>1527</v>
      </c>
      <c r="AB19" s="27" t="e">
        <f>VLOOKUP(N19,[1]CR!$A$2:$J$2659,10,FALSE)</f>
        <v>#N/A</v>
      </c>
      <c r="AC19" s="27"/>
      <c r="AD19" s="27">
        <v>96081026</v>
      </c>
      <c r="AE19" s="27">
        <v>1620</v>
      </c>
      <c r="AF19" s="27"/>
      <c r="AG19" s="27"/>
      <c r="AH19" s="27"/>
      <c r="AI19" s="27"/>
      <c r="AJ19" s="27"/>
      <c r="AK19" s="27">
        <v>96080901</v>
      </c>
      <c r="AL19" s="27">
        <v>99915266</v>
      </c>
      <c r="AM19" s="27"/>
      <c r="AN19" s="27"/>
      <c r="AO19" s="27">
        <v>91159213</v>
      </c>
      <c r="AP19" s="20">
        <v>5170</v>
      </c>
      <c r="AU19" s="20">
        <v>99915353</v>
      </c>
      <c r="AV19" s="20">
        <v>1750</v>
      </c>
      <c r="AX19" s="20">
        <v>99915353</v>
      </c>
      <c r="AY19" s="20">
        <v>1908</v>
      </c>
      <c r="BA19">
        <v>99915353</v>
      </c>
      <c r="BB19">
        <v>2003</v>
      </c>
    </row>
    <row r="20" spans="2:54" ht="15" customHeight="1" x14ac:dyDescent="0.25">
      <c r="B20" s="39" t="s">
        <v>155</v>
      </c>
      <c r="C20" s="39" t="s">
        <v>91</v>
      </c>
      <c r="D20" t="s">
        <v>152</v>
      </c>
      <c r="E20" t="s">
        <v>152</v>
      </c>
      <c r="F20" s="37" t="str">
        <f t="shared" si="0"/>
        <v>5</v>
      </c>
      <c r="G20" s="37" t="str">
        <f t="shared" si="1"/>
        <v>CR1</v>
      </c>
      <c r="H20" s="40" t="s">
        <v>93</v>
      </c>
      <c r="I20" s="40" t="s">
        <v>94</v>
      </c>
      <c r="J20" s="40" t="s">
        <v>113</v>
      </c>
      <c r="K20" s="40">
        <v>1</v>
      </c>
      <c r="L20" s="40" t="s">
        <v>96</v>
      </c>
      <c r="M20" s="40">
        <v>71</v>
      </c>
      <c r="N20">
        <v>99915305</v>
      </c>
      <c r="O20">
        <v>96081121</v>
      </c>
      <c r="P20">
        <f t="shared" si="2"/>
        <v>99915305</v>
      </c>
      <c r="Q20">
        <v>2035</v>
      </c>
      <c r="R20" s="39" t="s">
        <v>97</v>
      </c>
      <c r="S20" s="39"/>
      <c r="T20" s="39" t="s">
        <v>98</v>
      </c>
      <c r="U20" s="39" t="s">
        <v>99</v>
      </c>
      <c r="V20" s="39">
        <v>1.25</v>
      </c>
      <c r="W20" s="39" t="s">
        <v>100</v>
      </c>
      <c r="X20" s="39" t="s">
        <v>101</v>
      </c>
      <c r="Y20" s="20" t="s">
        <v>102</v>
      </c>
      <c r="Z20" s="27"/>
      <c r="AA20" s="27">
        <v>1566</v>
      </c>
      <c r="AB20" s="27" t="e">
        <f>VLOOKUP(N20,[1]CR!$A$2:$J$2659,10,FALSE)</f>
        <v>#N/A</v>
      </c>
      <c r="AC20" s="27"/>
      <c r="AD20" s="27">
        <v>96081027</v>
      </c>
      <c r="AE20" s="27">
        <v>1629</v>
      </c>
      <c r="AF20" s="27"/>
      <c r="AG20" s="27"/>
      <c r="AH20" s="27"/>
      <c r="AI20" s="27"/>
      <c r="AJ20" s="27"/>
      <c r="AK20" s="27">
        <v>96080945</v>
      </c>
      <c r="AL20" s="27">
        <v>99915267</v>
      </c>
      <c r="AM20" s="27"/>
      <c r="AN20" s="27"/>
      <c r="AO20" s="27">
        <v>91159214</v>
      </c>
      <c r="AP20" s="20">
        <v>6104</v>
      </c>
      <c r="AR20" s="20">
        <v>150</v>
      </c>
      <c r="AS20" s="20" t="s">
        <v>156</v>
      </c>
      <c r="AU20" s="20">
        <v>99915305</v>
      </c>
      <c r="AV20" s="20">
        <v>1780</v>
      </c>
      <c r="AX20" s="20">
        <v>99915305</v>
      </c>
      <c r="AY20" s="20">
        <v>1940</v>
      </c>
      <c r="BA20">
        <v>99915305</v>
      </c>
      <c r="BB20">
        <v>2035</v>
      </c>
    </row>
    <row r="21" spans="2:54" ht="15" customHeight="1" x14ac:dyDescent="0.25">
      <c r="B21" s="39" t="s">
        <v>157</v>
      </c>
      <c r="C21" s="39" t="s">
        <v>91</v>
      </c>
      <c r="D21" t="s">
        <v>154</v>
      </c>
      <c r="E21" t="s">
        <v>154</v>
      </c>
      <c r="F21" s="37" t="str">
        <f t="shared" si="0"/>
        <v>5</v>
      </c>
      <c r="G21" s="37" t="str">
        <f t="shared" si="1"/>
        <v>CR1</v>
      </c>
      <c r="H21" s="40" t="s">
        <v>93</v>
      </c>
      <c r="I21" s="40" t="s">
        <v>94</v>
      </c>
      <c r="J21" s="40" t="s">
        <v>113</v>
      </c>
      <c r="K21" s="40">
        <v>3</v>
      </c>
      <c r="L21" s="40" t="s">
        <v>109</v>
      </c>
      <c r="M21" s="40">
        <v>69</v>
      </c>
      <c r="N21">
        <v>99915373</v>
      </c>
      <c r="O21">
        <v>96081122</v>
      </c>
      <c r="P21">
        <f t="shared" si="2"/>
        <v>99915373</v>
      </c>
      <c r="Q21">
        <v>2063</v>
      </c>
      <c r="R21" s="39" t="s">
        <v>97</v>
      </c>
      <c r="S21" s="39"/>
      <c r="T21" s="39" t="s">
        <v>98</v>
      </c>
      <c r="U21" s="39" t="s">
        <v>99</v>
      </c>
      <c r="V21" s="39">
        <v>1.25</v>
      </c>
      <c r="W21" s="39" t="s">
        <v>100</v>
      </c>
      <c r="X21" s="39" t="s">
        <v>101</v>
      </c>
      <c r="Y21" s="20" t="s">
        <v>102</v>
      </c>
      <c r="Z21" s="27"/>
      <c r="AA21" s="27">
        <v>1574</v>
      </c>
      <c r="AB21" s="27" t="e">
        <f>VLOOKUP(N21,[1]CR!$A$2:$J$2659,10,FALSE)</f>
        <v>#N/A</v>
      </c>
      <c r="AC21" s="27"/>
      <c r="AD21" s="27">
        <v>96081121</v>
      </c>
      <c r="AE21" s="27">
        <v>1670</v>
      </c>
      <c r="AF21" s="27"/>
      <c r="AG21" s="27"/>
      <c r="AH21" s="27"/>
      <c r="AI21" s="27"/>
      <c r="AJ21" s="27"/>
      <c r="AK21" s="27">
        <v>96080947</v>
      </c>
      <c r="AL21" s="27">
        <v>99915268</v>
      </c>
      <c r="AM21" s="27"/>
      <c r="AN21" s="27"/>
      <c r="AO21" s="27">
        <v>91159215</v>
      </c>
      <c r="AP21" s="20">
        <v>6104</v>
      </c>
      <c r="AU21" s="20">
        <v>99915373</v>
      </c>
      <c r="AV21" s="20">
        <v>1803</v>
      </c>
      <c r="AX21" s="20">
        <v>99915373</v>
      </c>
      <c r="AY21" s="20">
        <v>1965</v>
      </c>
      <c r="BA21">
        <v>99915373</v>
      </c>
      <c r="BB21">
        <v>2063</v>
      </c>
    </row>
    <row r="22" spans="2:54" ht="15" customHeight="1" x14ac:dyDescent="0.25">
      <c r="B22" s="39" t="s">
        <v>158</v>
      </c>
      <c r="C22" s="39" t="s">
        <v>91</v>
      </c>
      <c r="D22" t="s">
        <v>159</v>
      </c>
      <c r="E22" t="s">
        <v>159</v>
      </c>
      <c r="F22" s="37" t="str">
        <f t="shared" si="0"/>
        <v>6</v>
      </c>
      <c r="G22" s="37" t="str">
        <f t="shared" si="1"/>
        <v>CR1</v>
      </c>
      <c r="H22" s="40" t="s">
        <v>160</v>
      </c>
      <c r="I22" s="40" t="s">
        <v>94</v>
      </c>
      <c r="J22" s="40" t="s">
        <v>95</v>
      </c>
      <c r="K22" s="40">
        <v>1</v>
      </c>
      <c r="L22" s="40" t="s">
        <v>161</v>
      </c>
      <c r="M22" s="40">
        <v>76</v>
      </c>
      <c r="N22">
        <v>99915286</v>
      </c>
      <c r="O22">
        <v>96081028</v>
      </c>
      <c r="P22">
        <f t="shared" si="2"/>
        <v>99915286</v>
      </c>
      <c r="Q22">
        <v>2079</v>
      </c>
      <c r="R22" s="39" t="s">
        <v>97</v>
      </c>
      <c r="S22" s="39"/>
      <c r="T22" s="39" t="s">
        <v>98</v>
      </c>
      <c r="U22" s="39" t="s">
        <v>99</v>
      </c>
      <c r="V22" s="39">
        <v>1.25</v>
      </c>
      <c r="W22" s="39" t="s">
        <v>100</v>
      </c>
      <c r="X22" s="39" t="s">
        <v>101</v>
      </c>
      <c r="Y22" s="20" t="s">
        <v>102</v>
      </c>
      <c r="Z22" s="27"/>
      <c r="AA22" s="27">
        <v>1601</v>
      </c>
      <c r="AB22" s="27" t="e">
        <f>VLOOKUP(N22,[1]CR!$A$2:$J$2659,10,FALSE)</f>
        <v>#N/A</v>
      </c>
      <c r="AC22" s="27"/>
      <c r="AD22" s="27">
        <v>96081122</v>
      </c>
      <c r="AE22" s="27">
        <v>1679</v>
      </c>
      <c r="AF22" s="27"/>
      <c r="AG22" s="27"/>
      <c r="AH22" s="27"/>
      <c r="AI22" s="27"/>
      <c r="AJ22" s="27"/>
      <c r="AK22" s="27">
        <v>96080949</v>
      </c>
      <c r="AL22" s="27">
        <v>99915269</v>
      </c>
      <c r="AM22" s="27"/>
      <c r="AN22" s="27"/>
      <c r="AO22" s="27">
        <v>91159216</v>
      </c>
      <c r="AP22" s="20">
        <v>7971</v>
      </c>
      <c r="AR22" s="20">
        <v>150</v>
      </c>
      <c r="AS22" s="20" t="s">
        <v>156</v>
      </c>
      <c r="AU22" s="20">
        <v>99915286</v>
      </c>
      <c r="AV22" s="20">
        <v>1817</v>
      </c>
      <c r="AX22" s="20">
        <v>99915286</v>
      </c>
      <c r="AY22" s="20">
        <v>1981</v>
      </c>
      <c r="BA22">
        <v>99915286</v>
      </c>
      <c r="BB22">
        <v>2079</v>
      </c>
    </row>
    <row r="23" spans="2:54" ht="15" customHeight="1" x14ac:dyDescent="0.25">
      <c r="B23" s="39" t="s">
        <v>162</v>
      </c>
      <c r="C23" s="39" t="s">
        <v>91</v>
      </c>
      <c r="D23" s="42" t="s">
        <v>163</v>
      </c>
      <c r="E23" s="42" t="s">
        <v>163</v>
      </c>
      <c r="F23" s="37" t="str">
        <f t="shared" si="0"/>
        <v>6</v>
      </c>
      <c r="G23" s="37" t="str">
        <f t="shared" si="1"/>
        <v>CR1</v>
      </c>
      <c r="H23" s="40" t="s">
        <v>160</v>
      </c>
      <c r="I23" s="40" t="s">
        <v>94</v>
      </c>
      <c r="J23" s="40" t="s">
        <v>95</v>
      </c>
      <c r="K23" s="40">
        <v>3</v>
      </c>
      <c r="L23" s="40" t="s">
        <v>109</v>
      </c>
      <c r="M23" s="40">
        <v>70</v>
      </c>
      <c r="N23">
        <v>99915354</v>
      </c>
      <c r="O23">
        <v>96081029</v>
      </c>
      <c r="P23">
        <f t="shared" si="2"/>
        <v>99915354</v>
      </c>
      <c r="Q23">
        <v>2111</v>
      </c>
      <c r="R23" s="39" t="s">
        <v>97</v>
      </c>
      <c r="S23" s="39"/>
      <c r="T23" s="39" t="s">
        <v>98</v>
      </c>
      <c r="U23" s="39" t="s">
        <v>99</v>
      </c>
      <c r="V23" s="39">
        <v>1.25</v>
      </c>
      <c r="W23" s="39" t="s">
        <v>100</v>
      </c>
      <c r="X23" s="39" t="s">
        <v>101</v>
      </c>
      <c r="Y23" s="20" t="s">
        <v>102</v>
      </c>
      <c r="Z23" s="27"/>
      <c r="AA23" s="27">
        <v>1609</v>
      </c>
      <c r="AB23" s="27" t="e">
        <f>VLOOKUP(N23,[1]CR!$A$2:$J$2659,10,FALSE)</f>
        <v>#N/A</v>
      </c>
      <c r="AC23" s="27"/>
      <c r="AD23" s="27">
        <v>96081028</v>
      </c>
      <c r="AE23" s="27">
        <v>1707</v>
      </c>
      <c r="AF23" s="27"/>
      <c r="AG23" s="27"/>
      <c r="AH23" s="27"/>
      <c r="AI23" s="27"/>
      <c r="AJ23" s="27"/>
      <c r="AK23" s="27">
        <v>96080951</v>
      </c>
      <c r="AL23" s="27">
        <v>99915270</v>
      </c>
      <c r="AM23" s="27"/>
      <c r="AN23" s="27"/>
      <c r="AO23" s="27">
        <v>91159217</v>
      </c>
      <c r="AP23" s="20">
        <v>7971</v>
      </c>
      <c r="AU23" s="20">
        <v>99915354</v>
      </c>
      <c r="AV23" s="20">
        <v>1843</v>
      </c>
      <c r="AX23" s="20">
        <v>99915354</v>
      </c>
      <c r="AY23" s="20">
        <v>2009</v>
      </c>
      <c r="BA23">
        <v>99915354</v>
      </c>
      <c r="BB23">
        <v>2111</v>
      </c>
    </row>
    <row r="24" spans="2:54" ht="15" customHeight="1" x14ac:dyDescent="0.25">
      <c r="B24" s="39" t="s">
        <v>164</v>
      </c>
      <c r="C24" s="39" t="s">
        <v>91</v>
      </c>
      <c r="D24" t="s">
        <v>159</v>
      </c>
      <c r="E24" t="s">
        <v>159</v>
      </c>
      <c r="F24" s="37" t="str">
        <f t="shared" si="0"/>
        <v>6</v>
      </c>
      <c r="G24" s="37" t="str">
        <f t="shared" si="1"/>
        <v>CR1</v>
      </c>
      <c r="H24" s="40" t="s">
        <v>160</v>
      </c>
      <c r="I24" s="40" t="s">
        <v>94</v>
      </c>
      <c r="J24" s="40" t="s">
        <v>113</v>
      </c>
      <c r="K24" s="40">
        <v>1</v>
      </c>
      <c r="L24" s="40" t="s">
        <v>161</v>
      </c>
      <c r="M24" s="40">
        <v>76</v>
      </c>
      <c r="N24">
        <v>99915306</v>
      </c>
      <c r="O24">
        <v>96081123</v>
      </c>
      <c r="P24">
        <f t="shared" si="2"/>
        <v>99915306</v>
      </c>
      <c r="Q24">
        <v>2139</v>
      </c>
      <c r="R24" s="39" t="s">
        <v>97</v>
      </c>
      <c r="S24" s="39"/>
      <c r="T24" s="39" t="s">
        <v>98</v>
      </c>
      <c r="U24" s="39" t="s">
        <v>99</v>
      </c>
      <c r="V24" s="39">
        <v>1.25</v>
      </c>
      <c r="W24" s="39" t="s">
        <v>100</v>
      </c>
      <c r="X24" s="39" t="s">
        <v>101</v>
      </c>
      <c r="Y24" s="20" t="s">
        <v>102</v>
      </c>
      <c r="Z24" s="27"/>
      <c r="AA24" s="27">
        <v>1648</v>
      </c>
      <c r="AB24" s="27" t="e">
        <f>VLOOKUP(N24,[1]CR!$A$2:$J$2659,10,FALSE)</f>
        <v>#N/A</v>
      </c>
      <c r="AC24" s="27"/>
      <c r="AD24" s="27">
        <v>96081029</v>
      </c>
      <c r="AE24" s="27">
        <v>1716</v>
      </c>
      <c r="AF24" s="27"/>
      <c r="AG24" s="27"/>
      <c r="AH24" s="27"/>
      <c r="AI24" s="27"/>
      <c r="AJ24" s="27"/>
      <c r="AK24" s="27">
        <v>96080953</v>
      </c>
      <c r="AL24" s="27">
        <v>99915271</v>
      </c>
      <c r="AM24" s="27"/>
      <c r="AN24" s="27"/>
      <c r="AO24" s="27">
        <v>91159218</v>
      </c>
      <c r="AP24" s="20">
        <v>9407</v>
      </c>
      <c r="AR24" s="20">
        <v>150</v>
      </c>
      <c r="AS24" s="20" t="s">
        <v>156</v>
      </c>
      <c r="AU24" s="20">
        <v>99915306</v>
      </c>
      <c r="AV24" s="20">
        <v>1870</v>
      </c>
      <c r="AX24" s="20">
        <v>99915306</v>
      </c>
      <c r="AY24" s="20">
        <v>2038</v>
      </c>
      <c r="BA24">
        <v>99915306</v>
      </c>
      <c r="BB24">
        <v>2139</v>
      </c>
    </row>
    <row r="25" spans="2:54" ht="15" customHeight="1" x14ac:dyDescent="0.25">
      <c r="B25" s="39" t="s">
        <v>165</v>
      </c>
      <c r="C25" s="39" t="s">
        <v>91</v>
      </c>
      <c r="D25" s="42" t="s">
        <v>163</v>
      </c>
      <c r="E25" s="42" t="s">
        <v>163</v>
      </c>
      <c r="F25" s="37" t="str">
        <f t="shared" si="0"/>
        <v>6</v>
      </c>
      <c r="G25" s="37" t="str">
        <f t="shared" si="1"/>
        <v>CR1</v>
      </c>
      <c r="H25" s="40" t="s">
        <v>160</v>
      </c>
      <c r="I25" s="40" t="s">
        <v>94</v>
      </c>
      <c r="J25" s="40" t="s">
        <v>113</v>
      </c>
      <c r="K25" s="40">
        <v>3</v>
      </c>
      <c r="L25" s="40" t="s">
        <v>109</v>
      </c>
      <c r="M25" s="40">
        <v>70</v>
      </c>
      <c r="N25">
        <v>99915374</v>
      </c>
      <c r="O25">
        <v>96081124</v>
      </c>
      <c r="P25">
        <f t="shared" si="2"/>
        <v>99915374</v>
      </c>
      <c r="Q25">
        <v>2171</v>
      </c>
      <c r="R25" s="39" t="s">
        <v>97</v>
      </c>
      <c r="S25" s="39"/>
      <c r="T25" s="39" t="s">
        <v>98</v>
      </c>
      <c r="U25" s="39" t="s">
        <v>99</v>
      </c>
      <c r="V25" s="39">
        <v>1.25</v>
      </c>
      <c r="W25" s="39" t="s">
        <v>100</v>
      </c>
      <c r="X25" s="39" t="s">
        <v>101</v>
      </c>
      <c r="Y25" s="20" t="s">
        <v>102</v>
      </c>
      <c r="Z25" s="27"/>
      <c r="AA25" s="27">
        <v>1656</v>
      </c>
      <c r="AB25" s="27" t="e">
        <f>VLOOKUP(N25,[1]CR!$A$2:$J$2659,10,FALSE)</f>
        <v>#N/A</v>
      </c>
      <c r="AC25" s="27"/>
      <c r="AD25" s="27">
        <v>96081123</v>
      </c>
      <c r="AE25" s="27">
        <v>1757</v>
      </c>
      <c r="AF25" s="27"/>
      <c r="AG25" s="27"/>
      <c r="AH25" s="27"/>
      <c r="AI25" s="27"/>
      <c r="AJ25" s="27"/>
      <c r="AK25" s="27">
        <v>96080955</v>
      </c>
      <c r="AL25" s="27">
        <v>99915272</v>
      </c>
      <c r="AM25" s="27"/>
      <c r="AN25" s="27"/>
      <c r="AO25" s="27">
        <v>91159219</v>
      </c>
      <c r="AP25" s="20">
        <v>9407</v>
      </c>
      <c r="AU25" s="20">
        <v>99915374</v>
      </c>
      <c r="AV25" s="20">
        <v>1896</v>
      </c>
      <c r="AX25" s="20">
        <v>99915374</v>
      </c>
      <c r="AY25" s="20">
        <v>2067</v>
      </c>
      <c r="BA25">
        <v>99915374</v>
      </c>
      <c r="BB25">
        <v>2171</v>
      </c>
    </row>
    <row r="26" spans="2:54" ht="15" customHeight="1" x14ac:dyDescent="0.25">
      <c r="B26" s="39" t="s">
        <v>166</v>
      </c>
      <c r="C26" s="39" t="s">
        <v>91</v>
      </c>
      <c r="D26" t="s">
        <v>167</v>
      </c>
      <c r="E26" t="s">
        <v>167</v>
      </c>
      <c r="F26" s="37" t="str">
        <f t="shared" si="0"/>
        <v>7</v>
      </c>
      <c r="G26" s="37" t="str">
        <f t="shared" si="1"/>
        <v>CR1</v>
      </c>
      <c r="H26" s="40" t="s">
        <v>160</v>
      </c>
      <c r="I26" s="40" t="s">
        <v>94</v>
      </c>
      <c r="J26" s="40" t="s">
        <v>95</v>
      </c>
      <c r="K26" s="40">
        <v>1</v>
      </c>
      <c r="L26" s="40" t="s">
        <v>161</v>
      </c>
      <c r="M26" s="40">
        <v>77</v>
      </c>
      <c r="N26">
        <v>99915287</v>
      </c>
      <c r="O26">
        <v>96081030</v>
      </c>
      <c r="P26">
        <f t="shared" si="2"/>
        <v>99915287</v>
      </c>
      <c r="Q26">
        <v>2161</v>
      </c>
      <c r="R26" s="39" t="s">
        <v>97</v>
      </c>
      <c r="S26" s="39"/>
      <c r="T26" s="39" t="s">
        <v>98</v>
      </c>
      <c r="U26" s="39" t="s">
        <v>99</v>
      </c>
      <c r="V26" s="39">
        <v>1.25</v>
      </c>
      <c r="W26" s="39" t="s">
        <v>100</v>
      </c>
      <c r="X26" s="39" t="s">
        <v>101</v>
      </c>
      <c r="Y26" s="20" t="s">
        <v>102</v>
      </c>
      <c r="Z26" s="27"/>
      <c r="AA26" s="27">
        <v>1665</v>
      </c>
      <c r="AB26" s="27" t="e">
        <f>VLOOKUP(N26,[1]CR!$A$2:$J$2659,10,FALSE)</f>
        <v>#N/A</v>
      </c>
      <c r="AC26" s="27"/>
      <c r="AD26" s="27">
        <v>96081124</v>
      </c>
      <c r="AE26" s="27">
        <v>1766</v>
      </c>
      <c r="AF26" s="27"/>
      <c r="AG26" s="27"/>
      <c r="AH26" s="27"/>
      <c r="AI26" s="27"/>
      <c r="AJ26" s="27"/>
      <c r="AK26" s="27">
        <v>96080957</v>
      </c>
      <c r="AL26" s="27">
        <v>99915273</v>
      </c>
      <c r="AM26" s="27"/>
      <c r="AN26" s="27"/>
      <c r="AO26" s="27">
        <v>91159220</v>
      </c>
      <c r="AP26" s="20">
        <v>10039</v>
      </c>
      <c r="AR26" s="20">
        <v>200</v>
      </c>
      <c r="AS26" s="20" t="s">
        <v>168</v>
      </c>
      <c r="AU26" s="20">
        <v>99915287</v>
      </c>
      <c r="AV26" s="20">
        <v>1889</v>
      </c>
      <c r="AX26" s="20">
        <v>99915287</v>
      </c>
      <c r="AY26" s="20">
        <v>2059</v>
      </c>
      <c r="BA26">
        <v>99915287</v>
      </c>
      <c r="BB26">
        <v>2161</v>
      </c>
    </row>
    <row r="27" spans="2:54" ht="15" customHeight="1" x14ac:dyDescent="0.25">
      <c r="B27" s="39" t="s">
        <v>169</v>
      </c>
      <c r="C27" s="39" t="s">
        <v>91</v>
      </c>
      <c r="D27" s="42" t="s">
        <v>170</v>
      </c>
      <c r="E27" s="42" t="s">
        <v>170</v>
      </c>
      <c r="F27" s="37" t="str">
        <f t="shared" si="0"/>
        <v>7</v>
      </c>
      <c r="G27" s="37" t="str">
        <f t="shared" si="1"/>
        <v>CR1</v>
      </c>
      <c r="H27" s="40" t="s">
        <v>160</v>
      </c>
      <c r="I27" s="40" t="s">
        <v>94</v>
      </c>
      <c r="J27" s="40" t="s">
        <v>95</v>
      </c>
      <c r="K27" s="40">
        <v>3</v>
      </c>
      <c r="L27" s="40" t="s">
        <v>109</v>
      </c>
      <c r="M27" s="40">
        <v>71</v>
      </c>
      <c r="N27">
        <v>99915356</v>
      </c>
      <c r="O27">
        <v>96081031</v>
      </c>
      <c r="P27">
        <f t="shared" si="2"/>
        <v>99915356</v>
      </c>
      <c r="Q27">
        <v>2193</v>
      </c>
      <c r="R27" s="39" t="s">
        <v>97</v>
      </c>
      <c r="S27" s="39"/>
      <c r="T27" s="39" t="s">
        <v>98</v>
      </c>
      <c r="U27" s="39" t="s">
        <v>99</v>
      </c>
      <c r="V27" s="39">
        <v>1.25</v>
      </c>
      <c r="W27" s="39" t="s">
        <v>100</v>
      </c>
      <c r="X27" s="39" t="s">
        <v>101</v>
      </c>
      <c r="Y27" s="20" t="s">
        <v>102</v>
      </c>
      <c r="Z27" s="27"/>
      <c r="AA27" s="27">
        <v>1673</v>
      </c>
      <c r="AB27" s="27" t="e">
        <f>VLOOKUP(N27,[1]CR!$A$2:$J$2659,10,FALSE)</f>
        <v>#N/A</v>
      </c>
      <c r="AC27" s="27"/>
      <c r="AD27" s="27">
        <v>96081030</v>
      </c>
      <c r="AE27" s="27">
        <v>1775</v>
      </c>
      <c r="AF27" s="27"/>
      <c r="AG27" s="27"/>
      <c r="AH27" s="27"/>
      <c r="AI27" s="27"/>
      <c r="AJ27" s="27"/>
      <c r="AK27" s="27">
        <v>96080959</v>
      </c>
      <c r="AL27" s="27">
        <v>99915274</v>
      </c>
      <c r="AM27" s="27"/>
      <c r="AN27" s="27"/>
      <c r="AO27" s="27">
        <v>91159221</v>
      </c>
      <c r="AP27" s="20">
        <v>10039</v>
      </c>
      <c r="AU27" s="20">
        <v>99915356</v>
      </c>
      <c r="AV27" s="20">
        <v>1915</v>
      </c>
      <c r="AX27" s="20">
        <v>99915356</v>
      </c>
      <c r="AY27" s="20">
        <v>2087</v>
      </c>
      <c r="BA27">
        <v>99915356</v>
      </c>
      <c r="BB27">
        <v>2193</v>
      </c>
    </row>
    <row r="28" spans="2:54" ht="15" customHeight="1" x14ac:dyDescent="0.25">
      <c r="B28" s="39" t="s">
        <v>171</v>
      </c>
      <c r="C28" s="39" t="s">
        <v>91</v>
      </c>
      <c r="D28" t="s">
        <v>167</v>
      </c>
      <c r="E28" t="s">
        <v>167</v>
      </c>
      <c r="F28" s="37" t="str">
        <f t="shared" si="0"/>
        <v>7</v>
      </c>
      <c r="G28" s="37" t="str">
        <f t="shared" si="1"/>
        <v>CR1</v>
      </c>
      <c r="H28" s="40" t="s">
        <v>160</v>
      </c>
      <c r="I28" s="40" t="s">
        <v>94</v>
      </c>
      <c r="J28" s="40" t="s">
        <v>113</v>
      </c>
      <c r="K28" s="40">
        <v>1</v>
      </c>
      <c r="L28" s="40" t="s">
        <v>161</v>
      </c>
      <c r="M28" s="40">
        <v>77</v>
      </c>
      <c r="N28">
        <v>99915307</v>
      </c>
      <c r="O28">
        <v>96081125</v>
      </c>
      <c r="P28">
        <f t="shared" si="2"/>
        <v>99915307</v>
      </c>
      <c r="Q28">
        <v>2221</v>
      </c>
      <c r="R28" s="39" t="s">
        <v>97</v>
      </c>
      <c r="S28" s="39"/>
      <c r="T28" s="39" t="s">
        <v>98</v>
      </c>
      <c r="U28" s="39" t="s">
        <v>99</v>
      </c>
      <c r="V28" s="39">
        <v>1.25</v>
      </c>
      <c r="W28" s="39" t="s">
        <v>100</v>
      </c>
      <c r="X28" s="39" t="s">
        <v>101</v>
      </c>
      <c r="Y28" s="20" t="s">
        <v>102</v>
      </c>
      <c r="Z28" s="27"/>
      <c r="AA28" s="27">
        <v>1712</v>
      </c>
      <c r="AB28" s="27" t="e">
        <f>VLOOKUP(N28,[1]CR!$A$2:$J$2659,10,FALSE)</f>
        <v>#N/A</v>
      </c>
      <c r="AC28" s="27"/>
      <c r="AD28" s="27">
        <v>96081031</v>
      </c>
      <c r="AE28" s="27">
        <v>1784</v>
      </c>
      <c r="AF28" s="27"/>
      <c r="AG28" s="27"/>
      <c r="AH28" s="27"/>
      <c r="AI28" s="27"/>
      <c r="AJ28" s="27"/>
      <c r="AK28" s="27">
        <v>96080961</v>
      </c>
      <c r="AL28" s="27">
        <v>99915276</v>
      </c>
      <c r="AM28" s="27"/>
      <c r="AN28" s="27"/>
      <c r="AO28" s="27">
        <v>91159222</v>
      </c>
      <c r="AP28" s="20">
        <v>10484</v>
      </c>
      <c r="AR28" s="20">
        <v>200</v>
      </c>
      <c r="AS28" s="20" t="s">
        <v>168</v>
      </c>
      <c r="AU28" s="20">
        <v>99915307</v>
      </c>
      <c r="AV28" s="20">
        <v>1942</v>
      </c>
      <c r="AX28" s="20">
        <v>99915307</v>
      </c>
      <c r="AY28" s="20">
        <v>2117</v>
      </c>
      <c r="BA28">
        <v>99915307</v>
      </c>
      <c r="BB28">
        <v>2221</v>
      </c>
    </row>
    <row r="29" spans="2:54" ht="15" customHeight="1" x14ac:dyDescent="0.25">
      <c r="B29" s="39" t="s">
        <v>172</v>
      </c>
      <c r="C29" s="39" t="s">
        <v>91</v>
      </c>
      <c r="D29" s="42" t="s">
        <v>170</v>
      </c>
      <c r="E29" s="42" t="s">
        <v>170</v>
      </c>
      <c r="F29" s="37" t="str">
        <f t="shared" si="0"/>
        <v>7</v>
      </c>
      <c r="G29" s="37" t="str">
        <f t="shared" si="1"/>
        <v>CR1</v>
      </c>
      <c r="H29" s="40" t="s">
        <v>160</v>
      </c>
      <c r="I29" s="40" t="s">
        <v>94</v>
      </c>
      <c r="J29" s="40" t="s">
        <v>113</v>
      </c>
      <c r="K29" s="40">
        <v>3</v>
      </c>
      <c r="L29" s="40" t="s">
        <v>109</v>
      </c>
      <c r="M29" s="40">
        <v>71</v>
      </c>
      <c r="N29">
        <v>99915375</v>
      </c>
      <c r="O29">
        <v>96081126</v>
      </c>
      <c r="P29">
        <f t="shared" si="2"/>
        <v>99915375</v>
      </c>
      <c r="Q29">
        <v>2253</v>
      </c>
      <c r="R29" s="39" t="s">
        <v>97</v>
      </c>
      <c r="S29" s="39"/>
      <c r="T29" s="39" t="s">
        <v>98</v>
      </c>
      <c r="U29" s="39" t="s">
        <v>99</v>
      </c>
      <c r="V29" s="39">
        <v>1.25</v>
      </c>
      <c r="W29" s="39" t="s">
        <v>100</v>
      </c>
      <c r="X29" s="39" t="s">
        <v>101</v>
      </c>
      <c r="Y29" s="20" t="s">
        <v>102</v>
      </c>
      <c r="Z29" s="27"/>
      <c r="AA29" s="27">
        <v>1720</v>
      </c>
      <c r="AB29" s="27" t="e">
        <f>VLOOKUP(N29,[1]CR!$A$2:$J$2659,10,FALSE)</f>
        <v>#N/A</v>
      </c>
      <c r="AC29" s="27"/>
      <c r="AD29" s="27">
        <v>96081125</v>
      </c>
      <c r="AE29" s="27">
        <v>1825</v>
      </c>
      <c r="AF29" s="27"/>
      <c r="AG29" s="27"/>
      <c r="AH29" s="27"/>
      <c r="AI29" s="27"/>
      <c r="AJ29" s="27"/>
      <c r="AK29" s="27">
        <v>96080963</v>
      </c>
      <c r="AL29" s="27">
        <v>99915277</v>
      </c>
      <c r="AM29" s="27"/>
      <c r="AN29" s="27"/>
      <c r="AO29" s="27">
        <v>91159223</v>
      </c>
      <c r="AP29" s="20">
        <v>10484</v>
      </c>
      <c r="AU29" s="20">
        <v>99915375</v>
      </c>
      <c r="AV29" s="20">
        <v>1968</v>
      </c>
      <c r="AX29" s="20">
        <v>99915375</v>
      </c>
      <c r="AY29" s="20">
        <v>2145</v>
      </c>
      <c r="BA29">
        <v>99915375</v>
      </c>
      <c r="BB29">
        <v>2253</v>
      </c>
    </row>
    <row r="30" spans="2:54" ht="15" customHeight="1" x14ac:dyDescent="0.25">
      <c r="B30" s="39" t="s">
        <v>173</v>
      </c>
      <c r="C30" s="39" t="s">
        <v>91</v>
      </c>
      <c r="D30" t="s">
        <v>174</v>
      </c>
      <c r="E30" t="s">
        <v>174</v>
      </c>
      <c r="F30" s="37" t="str">
        <f t="shared" si="0"/>
        <v>8</v>
      </c>
      <c r="G30" s="37" t="str">
        <f t="shared" si="1"/>
        <v>CR1</v>
      </c>
      <c r="H30" s="40" t="s">
        <v>160</v>
      </c>
      <c r="I30" s="40" t="s">
        <v>94</v>
      </c>
      <c r="J30" s="40" t="s">
        <v>95</v>
      </c>
      <c r="K30" s="40">
        <v>1</v>
      </c>
      <c r="L30" s="40" t="s">
        <v>161</v>
      </c>
      <c r="M30" s="40">
        <v>77</v>
      </c>
      <c r="N30">
        <v>99915288</v>
      </c>
      <c r="O30">
        <v>96081032</v>
      </c>
      <c r="P30">
        <f t="shared" si="2"/>
        <v>99915288</v>
      </c>
      <c r="Q30">
        <v>2257</v>
      </c>
      <c r="R30" s="39" t="s">
        <v>97</v>
      </c>
      <c r="S30" s="39"/>
      <c r="T30" s="39" t="s">
        <v>98</v>
      </c>
      <c r="U30" s="39" t="s">
        <v>99</v>
      </c>
      <c r="V30" s="39">
        <v>1.25</v>
      </c>
      <c r="W30" s="39" t="s">
        <v>100</v>
      </c>
      <c r="X30" s="39" t="s">
        <v>101</v>
      </c>
      <c r="Y30" s="20" t="s">
        <v>102</v>
      </c>
      <c r="Z30" s="27"/>
      <c r="AA30" s="27">
        <v>1740</v>
      </c>
      <c r="AB30" s="27" t="e">
        <f>VLOOKUP(N30,[1]CR!$A$2:$J$2659,10,FALSE)</f>
        <v>#N/A</v>
      </c>
      <c r="AC30" s="27"/>
      <c r="AD30" s="27">
        <v>96081126</v>
      </c>
      <c r="AE30" s="27">
        <v>1834</v>
      </c>
      <c r="AF30" s="27"/>
      <c r="AG30" s="27"/>
      <c r="AH30" s="27"/>
      <c r="AI30" s="27"/>
      <c r="AJ30" s="27"/>
      <c r="AK30" s="27">
        <v>96080965</v>
      </c>
      <c r="AL30" s="27">
        <v>99915278</v>
      </c>
      <c r="AM30" s="27"/>
      <c r="AN30" s="27"/>
      <c r="AO30" s="27">
        <v>91159224</v>
      </c>
      <c r="AP30" s="20">
        <v>11058</v>
      </c>
      <c r="AR30" s="20">
        <v>200</v>
      </c>
      <c r="AS30" s="20" t="s">
        <v>168</v>
      </c>
      <c r="AU30" s="20">
        <v>99915288</v>
      </c>
      <c r="AV30" s="20">
        <v>1975</v>
      </c>
      <c r="AX30" s="20">
        <v>99915288</v>
      </c>
      <c r="AY30" s="20">
        <v>2153</v>
      </c>
      <c r="BA30">
        <v>99915288</v>
      </c>
      <c r="BB30">
        <v>2257</v>
      </c>
    </row>
    <row r="31" spans="2:54" ht="15" customHeight="1" x14ac:dyDescent="0.25">
      <c r="B31" s="39" t="s">
        <v>175</v>
      </c>
      <c r="C31" s="39" t="s">
        <v>91</v>
      </c>
      <c r="D31" t="s">
        <v>176</v>
      </c>
      <c r="E31" t="s">
        <v>176</v>
      </c>
      <c r="F31" s="37" t="str">
        <f t="shared" si="0"/>
        <v>8</v>
      </c>
      <c r="G31" s="37" t="str">
        <f t="shared" si="1"/>
        <v>CR1</v>
      </c>
      <c r="H31" s="40" t="s">
        <v>160</v>
      </c>
      <c r="I31" s="40" t="s">
        <v>94</v>
      </c>
      <c r="J31" s="40" t="s">
        <v>95</v>
      </c>
      <c r="K31" s="40">
        <v>3</v>
      </c>
      <c r="L31" s="40" t="s">
        <v>109</v>
      </c>
      <c r="M31" s="40">
        <v>72</v>
      </c>
      <c r="N31">
        <v>99915357</v>
      </c>
      <c r="O31">
        <v>96081033</v>
      </c>
      <c r="P31">
        <f t="shared" si="2"/>
        <v>99915357</v>
      </c>
      <c r="Q31">
        <v>2289</v>
      </c>
      <c r="R31" s="39" t="s">
        <v>97</v>
      </c>
      <c r="S31" s="39"/>
      <c r="T31" s="39" t="s">
        <v>98</v>
      </c>
      <c r="U31" s="39" t="s">
        <v>99</v>
      </c>
      <c r="V31" s="39">
        <v>1.25</v>
      </c>
      <c r="W31" s="39" t="s">
        <v>100</v>
      </c>
      <c r="X31" s="39" t="s">
        <v>101</v>
      </c>
      <c r="Y31" s="20" t="s">
        <v>102</v>
      </c>
      <c r="Z31" s="27"/>
      <c r="AA31" s="27">
        <v>1748</v>
      </c>
      <c r="AB31" s="27" t="e">
        <f>VLOOKUP(N31,[1]CR!$A$2:$J$2659,10,FALSE)</f>
        <v>#N/A</v>
      </c>
      <c r="AC31" s="27"/>
      <c r="AD31" s="27">
        <v>96081032</v>
      </c>
      <c r="AE31" s="27">
        <v>1855</v>
      </c>
      <c r="AF31" s="27"/>
      <c r="AG31" s="27"/>
      <c r="AH31" s="27"/>
      <c r="AI31" s="27"/>
      <c r="AJ31" s="27"/>
      <c r="AK31" s="27">
        <v>96080967</v>
      </c>
      <c r="AL31" s="27">
        <v>99915279</v>
      </c>
      <c r="AM31" s="27"/>
      <c r="AN31" s="27"/>
      <c r="AO31" s="27">
        <v>91159225</v>
      </c>
      <c r="AP31" s="20">
        <v>11058</v>
      </c>
      <c r="AU31" s="20">
        <v>99915357</v>
      </c>
      <c r="AV31" s="20">
        <v>2001</v>
      </c>
      <c r="AX31" s="20">
        <v>99915357</v>
      </c>
      <c r="AY31" s="20">
        <v>2181</v>
      </c>
      <c r="BA31">
        <v>99915357</v>
      </c>
      <c r="BB31">
        <v>2289</v>
      </c>
    </row>
    <row r="32" spans="2:54" ht="15" customHeight="1" x14ac:dyDescent="0.25">
      <c r="B32" s="39" t="s">
        <v>177</v>
      </c>
      <c r="C32" s="39" t="s">
        <v>91</v>
      </c>
      <c r="D32" t="s">
        <v>174</v>
      </c>
      <c r="E32" t="s">
        <v>174</v>
      </c>
      <c r="F32" s="37" t="str">
        <f t="shared" si="0"/>
        <v>8</v>
      </c>
      <c r="G32" s="37" t="str">
        <f t="shared" si="1"/>
        <v>CR1</v>
      </c>
      <c r="H32" s="40" t="s">
        <v>160</v>
      </c>
      <c r="I32" s="40" t="s">
        <v>94</v>
      </c>
      <c r="J32" s="40" t="s">
        <v>113</v>
      </c>
      <c r="K32" s="40">
        <v>1</v>
      </c>
      <c r="L32" s="40" t="s">
        <v>161</v>
      </c>
      <c r="M32" s="40">
        <v>77</v>
      </c>
      <c r="N32">
        <v>99915308</v>
      </c>
      <c r="O32">
        <v>96081127</v>
      </c>
      <c r="P32">
        <f t="shared" si="2"/>
        <v>99915308</v>
      </c>
      <c r="Q32">
        <v>2317</v>
      </c>
      <c r="R32" s="39" t="s">
        <v>97</v>
      </c>
      <c r="S32" s="39"/>
      <c r="T32" s="39" t="s">
        <v>98</v>
      </c>
      <c r="U32" s="39" t="s">
        <v>99</v>
      </c>
      <c r="V32" s="39">
        <v>1.25</v>
      </c>
      <c r="W32" s="39" t="s">
        <v>100</v>
      </c>
      <c r="X32" s="39" t="s">
        <v>101</v>
      </c>
      <c r="Y32" s="20" t="s">
        <v>102</v>
      </c>
      <c r="Z32" s="27"/>
      <c r="AA32" s="27">
        <v>1787</v>
      </c>
      <c r="AB32" s="27" t="e">
        <f>VLOOKUP(N32,[1]CR!$A$2:$J$2659,10,FALSE)</f>
        <v>#N/A</v>
      </c>
      <c r="AC32" s="27"/>
      <c r="AD32" s="27">
        <v>96081033</v>
      </c>
      <c r="AE32" s="27">
        <v>1864</v>
      </c>
      <c r="AF32" s="27"/>
      <c r="AG32" s="27"/>
      <c r="AH32" s="27"/>
      <c r="AI32" s="27"/>
      <c r="AJ32" s="27"/>
      <c r="AK32" s="27">
        <v>96080969</v>
      </c>
      <c r="AL32" s="27">
        <v>99915280</v>
      </c>
      <c r="AM32" s="27"/>
      <c r="AN32" s="27"/>
      <c r="AO32" s="27">
        <v>91159226</v>
      </c>
      <c r="AP32" s="20">
        <v>11949</v>
      </c>
      <c r="AR32" s="20">
        <v>200</v>
      </c>
      <c r="AS32" s="20" t="s">
        <v>168</v>
      </c>
      <c r="AU32" s="20">
        <v>99915308</v>
      </c>
      <c r="AV32" s="20">
        <v>2028</v>
      </c>
      <c r="AX32" s="20">
        <v>99915308</v>
      </c>
      <c r="AY32" s="20">
        <v>2211</v>
      </c>
      <c r="BA32">
        <v>99915308</v>
      </c>
      <c r="BB32">
        <v>2317</v>
      </c>
    </row>
    <row r="33" spans="2:54" ht="15" customHeight="1" x14ac:dyDescent="0.25">
      <c r="B33" s="39" t="s">
        <v>178</v>
      </c>
      <c r="C33" s="39" t="s">
        <v>91</v>
      </c>
      <c r="D33" t="s">
        <v>176</v>
      </c>
      <c r="E33" t="s">
        <v>176</v>
      </c>
      <c r="F33" s="37" t="str">
        <f t="shared" si="0"/>
        <v>8</v>
      </c>
      <c r="G33" s="37" t="str">
        <f t="shared" si="1"/>
        <v>CR1</v>
      </c>
      <c r="H33" s="40" t="s">
        <v>160</v>
      </c>
      <c r="I33" s="40" t="s">
        <v>94</v>
      </c>
      <c r="J33" s="40" t="s">
        <v>113</v>
      </c>
      <c r="K33" s="40">
        <v>3</v>
      </c>
      <c r="L33" s="40" t="s">
        <v>109</v>
      </c>
      <c r="M33" s="40">
        <v>72</v>
      </c>
      <c r="N33">
        <v>99915376</v>
      </c>
      <c r="O33">
        <v>96081128</v>
      </c>
      <c r="P33">
        <f t="shared" si="2"/>
        <v>99915376</v>
      </c>
      <c r="Q33">
        <v>2349</v>
      </c>
      <c r="R33" s="39" t="s">
        <v>97</v>
      </c>
      <c r="S33" s="39"/>
      <c r="T33" s="39" t="s">
        <v>98</v>
      </c>
      <c r="U33" s="39" t="s">
        <v>99</v>
      </c>
      <c r="V33" s="39">
        <v>1.25</v>
      </c>
      <c r="W33" s="39" t="s">
        <v>100</v>
      </c>
      <c r="X33" s="39" t="s">
        <v>101</v>
      </c>
      <c r="Y33" s="20" t="s">
        <v>102</v>
      </c>
      <c r="Z33" s="27"/>
      <c r="AA33" s="27">
        <v>1795</v>
      </c>
      <c r="AB33" s="27" t="e">
        <f>VLOOKUP(N33,[1]CR!$A$2:$J$2659,10,FALSE)</f>
        <v>#N/A</v>
      </c>
      <c r="AC33" s="27"/>
      <c r="AD33" s="27">
        <v>96081127</v>
      </c>
      <c r="AE33" s="27">
        <v>1905</v>
      </c>
      <c r="AF33" s="27"/>
      <c r="AG33" s="27"/>
      <c r="AH33" s="27"/>
      <c r="AI33" s="27"/>
      <c r="AJ33" s="27"/>
      <c r="AK33" s="27">
        <v>96080971</v>
      </c>
      <c r="AL33" s="27">
        <v>99915281</v>
      </c>
      <c r="AM33" s="27"/>
      <c r="AN33" s="27"/>
      <c r="AO33" s="27">
        <v>91159227</v>
      </c>
      <c r="AP33" s="20">
        <v>11949</v>
      </c>
      <c r="AU33" s="20">
        <v>99915376</v>
      </c>
      <c r="AV33" s="20">
        <v>2054</v>
      </c>
      <c r="AX33" s="20">
        <v>99915376</v>
      </c>
      <c r="AY33" s="20">
        <v>2239</v>
      </c>
      <c r="BA33">
        <v>99915376</v>
      </c>
      <c r="BB33">
        <v>2349</v>
      </c>
    </row>
    <row r="34" spans="2:54" ht="15" customHeight="1" x14ac:dyDescent="0.25">
      <c r="B34" s="39" t="s">
        <v>179</v>
      </c>
      <c r="C34" s="39" t="s">
        <v>91</v>
      </c>
      <c r="D34" t="s">
        <v>180</v>
      </c>
      <c r="E34" t="s">
        <v>180</v>
      </c>
      <c r="F34" s="37" t="str">
        <f t="shared" si="0"/>
        <v>9</v>
      </c>
      <c r="G34" s="37" t="str">
        <f t="shared" si="1"/>
        <v>CR1</v>
      </c>
      <c r="H34" s="40" t="s">
        <v>181</v>
      </c>
      <c r="I34" s="40" t="s">
        <v>94</v>
      </c>
      <c r="J34" s="40" t="s">
        <v>95</v>
      </c>
      <c r="K34" s="40">
        <v>1</v>
      </c>
      <c r="L34" s="40" t="s">
        <v>161</v>
      </c>
      <c r="M34" s="40">
        <v>83</v>
      </c>
      <c r="N34">
        <v>99915289</v>
      </c>
      <c r="O34">
        <v>96081034</v>
      </c>
      <c r="P34">
        <f t="shared" si="2"/>
        <v>99915289</v>
      </c>
      <c r="Q34">
        <v>2447</v>
      </c>
      <c r="R34" s="39" t="s">
        <v>97</v>
      </c>
      <c r="S34" s="39"/>
      <c r="T34" s="39" t="s">
        <v>98</v>
      </c>
      <c r="U34" s="39" t="s">
        <v>99</v>
      </c>
      <c r="V34" s="39">
        <v>1.25</v>
      </c>
      <c r="W34" s="39" t="s">
        <v>100</v>
      </c>
      <c r="X34" s="39" t="s">
        <v>101</v>
      </c>
      <c r="Y34" s="20" t="s">
        <v>102</v>
      </c>
      <c r="Z34" s="27"/>
      <c r="AA34" s="27">
        <v>1890</v>
      </c>
      <c r="AB34" s="27" t="e">
        <f>VLOOKUP(N34,[1]CR!$A$2:$J$2659,10,FALSE)</f>
        <v>#N/A</v>
      </c>
      <c r="AC34" s="27"/>
      <c r="AD34" s="27">
        <v>96081128</v>
      </c>
      <c r="AE34" s="27">
        <v>1914</v>
      </c>
      <c r="AF34" s="27"/>
      <c r="AG34" s="27"/>
      <c r="AH34" s="27"/>
      <c r="AI34" s="27"/>
      <c r="AJ34" s="27"/>
      <c r="AK34" s="27">
        <v>96081020</v>
      </c>
      <c r="AL34" s="27">
        <v>99915282</v>
      </c>
      <c r="AM34" s="27"/>
      <c r="AN34" s="27"/>
      <c r="AO34" s="27">
        <v>91159228</v>
      </c>
      <c r="AP34" s="20">
        <v>12559</v>
      </c>
      <c r="AR34" s="20">
        <v>200</v>
      </c>
      <c r="AS34" s="20" t="s">
        <v>168</v>
      </c>
      <c r="AU34" s="20">
        <v>99915289</v>
      </c>
      <c r="AV34" s="20">
        <v>2139</v>
      </c>
      <c r="AX34" s="20">
        <v>99915289</v>
      </c>
      <c r="AY34" s="20">
        <v>2332</v>
      </c>
      <c r="BA34">
        <v>99915289</v>
      </c>
      <c r="BB34">
        <v>2447</v>
      </c>
    </row>
    <row r="35" spans="2:54" ht="15" customHeight="1" x14ac:dyDescent="0.25">
      <c r="B35" s="39" t="s">
        <v>182</v>
      </c>
      <c r="C35" s="39" t="s">
        <v>91</v>
      </c>
      <c r="D35" t="s">
        <v>183</v>
      </c>
      <c r="E35" t="s">
        <v>183</v>
      </c>
      <c r="F35" s="37" t="str">
        <f t="shared" si="0"/>
        <v>9</v>
      </c>
      <c r="G35" s="37" t="str">
        <f t="shared" si="1"/>
        <v>CR1</v>
      </c>
      <c r="H35" s="40" t="s">
        <v>181</v>
      </c>
      <c r="I35" s="40" t="s">
        <v>94</v>
      </c>
      <c r="J35" s="40" t="s">
        <v>95</v>
      </c>
      <c r="K35" s="40">
        <v>3</v>
      </c>
      <c r="L35" s="40" t="s">
        <v>109</v>
      </c>
      <c r="M35" s="40">
        <v>74</v>
      </c>
      <c r="N35">
        <v>99915358</v>
      </c>
      <c r="O35">
        <v>96081035</v>
      </c>
      <c r="P35">
        <f t="shared" si="2"/>
        <v>99915358</v>
      </c>
      <c r="Q35">
        <v>2430</v>
      </c>
      <c r="R35" s="39" t="s">
        <v>97</v>
      </c>
      <c r="S35" s="39"/>
      <c r="T35" s="39" t="s">
        <v>98</v>
      </c>
      <c r="U35" s="39" t="s">
        <v>99</v>
      </c>
      <c r="V35" s="39">
        <v>1.25</v>
      </c>
      <c r="W35" s="39" t="s">
        <v>100</v>
      </c>
      <c r="X35" s="39" t="s">
        <v>101</v>
      </c>
      <c r="Y35" s="20" t="s">
        <v>102</v>
      </c>
      <c r="Z35" s="27"/>
      <c r="AA35" s="27">
        <v>1855</v>
      </c>
      <c r="AB35" s="27" t="e">
        <f>VLOOKUP(N35,[1]CR!$A$2:$J$2659,10,FALSE)</f>
        <v>#N/A</v>
      </c>
      <c r="AC35" s="27"/>
      <c r="AD35" s="27">
        <v>96081034</v>
      </c>
      <c r="AE35" s="27">
        <v>2016</v>
      </c>
      <c r="AF35" s="27"/>
      <c r="AG35" s="27"/>
      <c r="AH35" s="27"/>
      <c r="AI35" s="27"/>
      <c r="AJ35" s="27"/>
      <c r="AK35" s="27">
        <v>96081022</v>
      </c>
      <c r="AL35" s="27">
        <v>99915283</v>
      </c>
      <c r="AM35" s="27"/>
      <c r="AN35" s="27"/>
      <c r="AO35" s="27">
        <v>91159229</v>
      </c>
      <c r="AP35" s="20">
        <v>12559</v>
      </c>
      <c r="AU35" s="20">
        <v>99915358</v>
      </c>
      <c r="AV35" s="20">
        <v>2124</v>
      </c>
      <c r="AX35" s="20">
        <v>99915358</v>
      </c>
      <c r="AY35" s="20">
        <v>2315</v>
      </c>
      <c r="BA35">
        <v>99915358</v>
      </c>
      <c r="BB35">
        <v>2430</v>
      </c>
    </row>
    <row r="36" spans="2:54" ht="15" customHeight="1" x14ac:dyDescent="0.25">
      <c r="B36" s="39" t="s">
        <v>184</v>
      </c>
      <c r="C36" s="39" t="s">
        <v>91</v>
      </c>
      <c r="D36" t="s">
        <v>180</v>
      </c>
      <c r="E36" t="s">
        <v>180</v>
      </c>
      <c r="F36" s="37" t="str">
        <f t="shared" si="0"/>
        <v>9</v>
      </c>
      <c r="G36" s="37" t="str">
        <f t="shared" si="1"/>
        <v>CR1</v>
      </c>
      <c r="H36" s="40" t="s">
        <v>181</v>
      </c>
      <c r="I36" s="40" t="s">
        <v>94</v>
      </c>
      <c r="J36" s="40" t="s">
        <v>113</v>
      </c>
      <c r="K36" s="40">
        <v>1</v>
      </c>
      <c r="L36" s="40" t="s">
        <v>161</v>
      </c>
      <c r="M36" s="40">
        <v>83</v>
      </c>
      <c r="N36">
        <v>99915309</v>
      </c>
      <c r="O36">
        <v>96081129</v>
      </c>
      <c r="P36">
        <f t="shared" si="2"/>
        <v>99915309</v>
      </c>
      <c r="Q36">
        <v>2507</v>
      </c>
      <c r="R36" s="39" t="s">
        <v>97</v>
      </c>
      <c r="S36" s="39"/>
      <c r="T36" s="39" t="s">
        <v>98</v>
      </c>
      <c r="U36" s="39" t="s">
        <v>99</v>
      </c>
      <c r="V36" s="39">
        <v>1.25</v>
      </c>
      <c r="W36" s="39" t="s">
        <v>100</v>
      </c>
      <c r="X36" s="39" t="s">
        <v>101</v>
      </c>
      <c r="Y36" s="20" t="s">
        <v>102</v>
      </c>
      <c r="Z36" s="27"/>
      <c r="AA36" s="27">
        <v>1937</v>
      </c>
      <c r="AB36" s="27" t="e">
        <f>VLOOKUP(N36,[1]CR!$A$2:$J$2659,10,FALSE)</f>
        <v>#N/A</v>
      </c>
      <c r="AC36" s="27"/>
      <c r="AD36" s="27">
        <v>96081035</v>
      </c>
      <c r="AE36" s="27">
        <v>1978</v>
      </c>
      <c r="AF36" s="27"/>
      <c r="AG36" s="27"/>
      <c r="AH36" s="27"/>
      <c r="AI36" s="27"/>
      <c r="AJ36" s="27"/>
      <c r="AK36" s="27">
        <v>96081024</v>
      </c>
      <c r="AL36" s="27">
        <v>99915284</v>
      </c>
      <c r="AM36" s="27"/>
      <c r="AN36" s="27"/>
      <c r="AO36" s="27">
        <v>91159230</v>
      </c>
      <c r="AP36" s="20">
        <v>12997</v>
      </c>
      <c r="AR36" s="20">
        <v>200</v>
      </c>
      <c r="AS36" s="20" t="s">
        <v>168</v>
      </c>
      <c r="AU36" s="20">
        <v>99915309</v>
      </c>
      <c r="AV36" s="20">
        <v>2192</v>
      </c>
      <c r="AX36" s="20">
        <v>99915309</v>
      </c>
      <c r="AY36" s="20">
        <v>2389</v>
      </c>
      <c r="BA36">
        <v>99915309</v>
      </c>
      <c r="BB36">
        <v>2507</v>
      </c>
    </row>
    <row r="37" spans="2:54" ht="15" customHeight="1" x14ac:dyDescent="0.25">
      <c r="B37" s="39" t="s">
        <v>185</v>
      </c>
      <c r="C37" s="39" t="s">
        <v>91</v>
      </c>
      <c r="D37" s="42" t="s">
        <v>183</v>
      </c>
      <c r="E37" s="42" t="s">
        <v>183</v>
      </c>
      <c r="F37" s="37" t="str">
        <f t="shared" si="0"/>
        <v>9</v>
      </c>
      <c r="G37" s="37" t="str">
        <f t="shared" si="1"/>
        <v>CR1</v>
      </c>
      <c r="H37" s="40" t="s">
        <v>181</v>
      </c>
      <c r="I37" s="40" t="s">
        <v>94</v>
      </c>
      <c r="J37" s="40" t="s">
        <v>113</v>
      </c>
      <c r="K37" s="40">
        <v>3</v>
      </c>
      <c r="L37" s="40" t="s">
        <v>109</v>
      </c>
      <c r="M37" s="40">
        <v>74</v>
      </c>
      <c r="N37">
        <v>99915377</v>
      </c>
      <c r="O37">
        <v>96081130</v>
      </c>
      <c r="P37">
        <f t="shared" si="2"/>
        <v>99915377</v>
      </c>
      <c r="Q37">
        <v>2490</v>
      </c>
      <c r="R37" s="39" t="s">
        <v>97</v>
      </c>
      <c r="S37" s="39"/>
      <c r="T37" s="39" t="s">
        <v>98</v>
      </c>
      <c r="U37" s="39" t="s">
        <v>99</v>
      </c>
      <c r="V37" s="39">
        <v>1.25</v>
      </c>
      <c r="W37" s="39" t="s">
        <v>100</v>
      </c>
      <c r="X37" s="39" t="s">
        <v>101</v>
      </c>
      <c r="Y37" s="20" t="s">
        <v>102</v>
      </c>
      <c r="Z37" s="27"/>
      <c r="AA37" s="27">
        <v>1902</v>
      </c>
      <c r="AB37" s="27" t="e">
        <f>VLOOKUP(N37,[1]CR!$A$2:$J$2659,10,FALSE)</f>
        <v>#N/A</v>
      </c>
      <c r="AC37" s="27"/>
      <c r="AD37" s="27">
        <v>96081129</v>
      </c>
      <c r="AE37" s="27">
        <v>2066</v>
      </c>
      <c r="AF37" s="27"/>
      <c r="AG37" s="27"/>
      <c r="AH37" s="27"/>
      <c r="AI37" s="27"/>
      <c r="AJ37" s="27"/>
      <c r="AK37" s="27">
        <v>96081026</v>
      </c>
      <c r="AL37" s="27">
        <v>99915285</v>
      </c>
      <c r="AM37" s="27"/>
      <c r="AN37" s="27"/>
      <c r="AO37" s="27">
        <v>91159232</v>
      </c>
      <c r="AP37" s="20">
        <v>13421</v>
      </c>
      <c r="AU37" s="20">
        <v>99915377</v>
      </c>
      <c r="AV37" s="20">
        <v>2177</v>
      </c>
      <c r="AX37" s="20">
        <v>99915377</v>
      </c>
      <c r="AY37" s="20">
        <v>2373</v>
      </c>
      <c r="BA37">
        <v>99915377</v>
      </c>
      <c r="BB37">
        <v>2490</v>
      </c>
    </row>
    <row r="38" spans="2:54" ht="15" customHeight="1" x14ac:dyDescent="0.25">
      <c r="B38" s="39" t="s">
        <v>186</v>
      </c>
      <c r="C38" s="39" t="s">
        <v>91</v>
      </c>
      <c r="D38" t="s">
        <v>187</v>
      </c>
      <c r="E38" t="s">
        <v>187</v>
      </c>
      <c r="F38" s="37" t="str">
        <f t="shared" ref="F38:F81" si="3">MID(E38,7,2)</f>
        <v>10</v>
      </c>
      <c r="G38" s="37" t="str">
        <f t="shared" ref="G38:G69" si="4">SUBSTITUTE(R38,"s","")</f>
        <v>CR1</v>
      </c>
      <c r="H38" s="40" t="s">
        <v>181</v>
      </c>
      <c r="I38" s="40" t="s">
        <v>94</v>
      </c>
      <c r="J38" s="40" t="s">
        <v>95</v>
      </c>
      <c r="K38" s="40">
        <v>1</v>
      </c>
      <c r="L38" s="40" t="s">
        <v>161</v>
      </c>
      <c r="M38" s="40">
        <v>84</v>
      </c>
      <c r="N38">
        <v>99915290</v>
      </c>
      <c r="O38">
        <v>96081036</v>
      </c>
      <c r="P38">
        <f t="shared" si="2"/>
        <v>99915290</v>
      </c>
      <c r="Q38">
        <v>2701</v>
      </c>
      <c r="R38" s="39" t="s">
        <v>97</v>
      </c>
      <c r="S38" s="39"/>
      <c r="T38" s="39" t="s">
        <v>98</v>
      </c>
      <c r="U38" s="39" t="s">
        <v>99</v>
      </c>
      <c r="V38" s="39">
        <v>1.25</v>
      </c>
      <c r="W38" s="39" t="s">
        <v>100</v>
      </c>
      <c r="X38" s="39" t="s">
        <v>101</v>
      </c>
      <c r="Y38" s="20" t="s">
        <v>102</v>
      </c>
      <c r="Z38" s="27"/>
      <c r="AA38" s="27">
        <v>2089</v>
      </c>
      <c r="AB38" s="27" t="e">
        <f>VLOOKUP(N38,[1]CR!$A$2:$J$2659,10,FALSE)</f>
        <v>#N/A</v>
      </c>
      <c r="AC38" s="27"/>
      <c r="AD38" s="27">
        <v>96081130</v>
      </c>
      <c r="AE38" s="27">
        <v>2028</v>
      </c>
      <c r="AF38" s="27"/>
      <c r="AG38" s="27"/>
      <c r="AH38" s="27"/>
      <c r="AI38" s="27"/>
      <c r="AJ38" s="27"/>
      <c r="AK38" s="27">
        <v>96081028</v>
      </c>
      <c r="AL38" s="27">
        <v>99915286</v>
      </c>
      <c r="AM38" s="27"/>
      <c r="AN38" s="27"/>
      <c r="AO38" s="27">
        <v>91159233</v>
      </c>
      <c r="AP38" s="20">
        <v>13421</v>
      </c>
      <c r="AR38" s="20">
        <v>250</v>
      </c>
      <c r="AS38" s="20" t="s">
        <v>188</v>
      </c>
      <c r="AU38" s="20">
        <v>99915290</v>
      </c>
      <c r="AV38" s="20">
        <v>2365</v>
      </c>
      <c r="AX38" s="20">
        <v>99915290</v>
      </c>
      <c r="AY38" s="20">
        <v>2578</v>
      </c>
      <c r="BA38">
        <v>99915290</v>
      </c>
      <c r="BB38">
        <v>2701</v>
      </c>
    </row>
    <row r="39" spans="2:54" ht="15" customHeight="1" x14ac:dyDescent="0.25">
      <c r="B39" s="39" t="s">
        <v>189</v>
      </c>
      <c r="C39" s="39" t="s">
        <v>91</v>
      </c>
      <c r="D39" t="s">
        <v>190</v>
      </c>
      <c r="E39" t="s">
        <v>190</v>
      </c>
      <c r="F39" s="37" t="str">
        <f t="shared" si="3"/>
        <v>10</v>
      </c>
      <c r="G39" s="37" t="str">
        <f t="shared" si="4"/>
        <v>CR1</v>
      </c>
      <c r="H39" s="40" t="s">
        <v>181</v>
      </c>
      <c r="I39" s="40" t="s">
        <v>94</v>
      </c>
      <c r="J39" s="40" t="s">
        <v>95</v>
      </c>
      <c r="K39" s="40">
        <v>3</v>
      </c>
      <c r="L39" s="40" t="s">
        <v>109</v>
      </c>
      <c r="M39" s="40">
        <v>75</v>
      </c>
      <c r="N39">
        <v>99915359</v>
      </c>
      <c r="O39">
        <v>96081037</v>
      </c>
      <c r="P39">
        <f t="shared" si="2"/>
        <v>99915359</v>
      </c>
      <c r="Q39">
        <v>2684</v>
      </c>
      <c r="R39" s="39" t="s">
        <v>97</v>
      </c>
      <c r="S39" s="39"/>
      <c r="T39" s="39" t="s">
        <v>98</v>
      </c>
      <c r="U39" s="39" t="s">
        <v>99</v>
      </c>
      <c r="V39" s="39">
        <v>1.25</v>
      </c>
      <c r="W39" s="39" t="s">
        <v>100</v>
      </c>
      <c r="X39" s="39" t="s">
        <v>101</v>
      </c>
      <c r="Y39" s="20" t="s">
        <v>102</v>
      </c>
      <c r="Z39" s="27"/>
      <c r="AA39" s="27">
        <v>2054</v>
      </c>
      <c r="AB39" s="27" t="e">
        <f>VLOOKUP(N39,[1]CR!$A$2:$J$2659,10,FALSE)</f>
        <v>#N/A</v>
      </c>
      <c r="AC39" s="27"/>
      <c r="AD39" s="27">
        <v>96081036</v>
      </c>
      <c r="AE39" s="27">
        <v>2227</v>
      </c>
      <c r="AF39" s="27"/>
      <c r="AG39" s="27"/>
      <c r="AH39" s="27"/>
      <c r="AI39" s="27"/>
      <c r="AJ39" s="27"/>
      <c r="AK39" s="27">
        <v>96081030</v>
      </c>
      <c r="AL39" s="27">
        <v>99915287</v>
      </c>
      <c r="AM39" s="27"/>
      <c r="AN39" s="27"/>
      <c r="AO39" s="27">
        <v>91159234</v>
      </c>
      <c r="AP39" s="20">
        <v>13708</v>
      </c>
      <c r="AU39" s="20">
        <v>99915359</v>
      </c>
      <c r="AV39" s="20">
        <v>2350</v>
      </c>
      <c r="AX39" s="20">
        <v>99915359</v>
      </c>
      <c r="AY39" s="20">
        <v>2562</v>
      </c>
      <c r="BA39">
        <v>99915359</v>
      </c>
      <c r="BB39">
        <v>2684</v>
      </c>
    </row>
    <row r="40" spans="2:54" ht="15" customHeight="1" x14ac:dyDescent="0.25">
      <c r="B40" s="39" t="s">
        <v>191</v>
      </c>
      <c r="C40" s="39" t="s">
        <v>91</v>
      </c>
      <c r="D40" t="s">
        <v>187</v>
      </c>
      <c r="E40" t="s">
        <v>187</v>
      </c>
      <c r="F40" s="37" t="str">
        <f t="shared" si="3"/>
        <v>10</v>
      </c>
      <c r="G40" s="37" t="str">
        <f t="shared" si="4"/>
        <v>CR1</v>
      </c>
      <c r="H40" s="40" t="s">
        <v>181</v>
      </c>
      <c r="I40" s="40" t="s">
        <v>94</v>
      </c>
      <c r="J40" s="40" t="s">
        <v>113</v>
      </c>
      <c r="K40" s="40">
        <v>1</v>
      </c>
      <c r="L40" s="40" t="s">
        <v>161</v>
      </c>
      <c r="M40" s="40">
        <v>84</v>
      </c>
      <c r="N40">
        <v>99915310</v>
      </c>
      <c r="O40">
        <v>96081131</v>
      </c>
      <c r="P40">
        <f t="shared" si="2"/>
        <v>99915310</v>
      </c>
      <c r="Q40">
        <v>2761</v>
      </c>
      <c r="R40" s="39" t="s">
        <v>97</v>
      </c>
      <c r="S40" s="39"/>
      <c r="T40" s="39" t="s">
        <v>98</v>
      </c>
      <c r="U40" s="39" t="s">
        <v>99</v>
      </c>
      <c r="V40" s="39">
        <v>1.25</v>
      </c>
      <c r="W40" s="39" t="s">
        <v>100</v>
      </c>
      <c r="X40" s="39" t="s">
        <v>101</v>
      </c>
      <c r="Y40" s="20" t="s">
        <v>102</v>
      </c>
      <c r="Z40" s="27"/>
      <c r="AA40" s="27">
        <v>2136</v>
      </c>
      <c r="AB40" s="27" t="e">
        <f>VLOOKUP(N40,[1]CR!$A$2:$J$2659,10,FALSE)</f>
        <v>#N/A</v>
      </c>
      <c r="AC40" s="27"/>
      <c r="AD40" s="27">
        <v>96081037</v>
      </c>
      <c r="AE40" s="27">
        <v>2189</v>
      </c>
      <c r="AF40" s="27"/>
      <c r="AG40" s="27"/>
      <c r="AH40" s="27"/>
      <c r="AI40" s="27"/>
      <c r="AJ40" s="27"/>
      <c r="AK40" s="27">
        <v>96081032</v>
      </c>
      <c r="AL40" s="27">
        <v>99915288</v>
      </c>
      <c r="AM40" s="27"/>
      <c r="AN40" s="27"/>
      <c r="AO40" s="27">
        <v>91159235</v>
      </c>
      <c r="AP40" s="20">
        <v>13708</v>
      </c>
      <c r="AR40" s="20">
        <v>250</v>
      </c>
      <c r="AS40" s="20" t="s">
        <v>188</v>
      </c>
      <c r="AU40" s="20">
        <v>99915310</v>
      </c>
      <c r="AV40" s="20">
        <v>2418</v>
      </c>
      <c r="AX40" s="20">
        <v>99915310</v>
      </c>
      <c r="AY40" s="20">
        <v>2636</v>
      </c>
      <c r="BA40">
        <v>99915310</v>
      </c>
      <c r="BB40">
        <v>2761</v>
      </c>
    </row>
    <row r="41" spans="2:54" ht="15" customHeight="1" x14ac:dyDescent="0.25">
      <c r="B41" s="39" t="s">
        <v>192</v>
      </c>
      <c r="C41" s="39" t="s">
        <v>91</v>
      </c>
      <c r="D41" s="42" t="s">
        <v>190</v>
      </c>
      <c r="E41" s="42" t="s">
        <v>190</v>
      </c>
      <c r="F41" s="37" t="str">
        <f t="shared" si="3"/>
        <v>10</v>
      </c>
      <c r="G41" s="37" t="str">
        <f t="shared" si="4"/>
        <v>CR1</v>
      </c>
      <c r="H41" s="40" t="s">
        <v>181</v>
      </c>
      <c r="I41" s="40" t="s">
        <v>94</v>
      </c>
      <c r="J41" s="40" t="s">
        <v>113</v>
      </c>
      <c r="K41" s="40">
        <v>3</v>
      </c>
      <c r="L41" s="40" t="s">
        <v>109</v>
      </c>
      <c r="M41" s="40">
        <v>75</v>
      </c>
      <c r="N41">
        <v>99915378</v>
      </c>
      <c r="O41">
        <v>96081132</v>
      </c>
      <c r="P41">
        <f t="shared" si="2"/>
        <v>99915378</v>
      </c>
      <c r="Q41">
        <v>2744</v>
      </c>
      <c r="R41" s="39" t="s">
        <v>97</v>
      </c>
      <c r="S41" s="39"/>
      <c r="T41" s="39" t="s">
        <v>98</v>
      </c>
      <c r="U41" s="39" t="s">
        <v>99</v>
      </c>
      <c r="V41" s="39">
        <v>1.25</v>
      </c>
      <c r="W41" s="39" t="s">
        <v>100</v>
      </c>
      <c r="X41" s="39" t="s">
        <v>101</v>
      </c>
      <c r="Y41" s="20" t="s">
        <v>102</v>
      </c>
      <c r="Z41" s="27"/>
      <c r="AA41" s="27">
        <v>2101</v>
      </c>
      <c r="AB41" s="27" t="e">
        <f>VLOOKUP(N41,[1]CR!$A$2:$J$2659,10,FALSE)</f>
        <v>#N/A</v>
      </c>
      <c r="AC41" s="27"/>
      <c r="AD41" s="27">
        <v>96081131</v>
      </c>
      <c r="AE41" s="27">
        <v>2277</v>
      </c>
      <c r="AF41" s="27"/>
      <c r="AG41" s="27"/>
      <c r="AH41" s="27"/>
      <c r="AI41" s="27"/>
      <c r="AJ41" s="27"/>
      <c r="AK41" s="27">
        <v>96081034</v>
      </c>
      <c r="AL41" s="27">
        <v>99915289</v>
      </c>
      <c r="AM41" s="27"/>
      <c r="AN41" s="27"/>
      <c r="AO41" s="27">
        <v>91159236</v>
      </c>
      <c r="AP41" s="20">
        <v>2552</v>
      </c>
      <c r="AU41" s="20">
        <v>99915378</v>
      </c>
      <c r="AV41" s="20">
        <v>2403</v>
      </c>
      <c r="AX41" s="20">
        <v>99915378</v>
      </c>
      <c r="AY41" s="20">
        <v>2619</v>
      </c>
      <c r="BA41">
        <v>99915378</v>
      </c>
      <c r="BB41">
        <v>2744</v>
      </c>
    </row>
    <row r="42" spans="2:54" ht="15" customHeight="1" x14ac:dyDescent="0.25">
      <c r="B42" s="39" t="s">
        <v>193</v>
      </c>
      <c r="C42" s="39" t="s">
        <v>91</v>
      </c>
      <c r="D42" t="s">
        <v>194</v>
      </c>
      <c r="E42" t="s">
        <v>194</v>
      </c>
      <c r="F42" s="37" t="str">
        <f t="shared" si="3"/>
        <v>11</v>
      </c>
      <c r="G42" s="37" t="str">
        <f t="shared" si="4"/>
        <v>CR1</v>
      </c>
      <c r="H42" s="40" t="s">
        <v>181</v>
      </c>
      <c r="I42" s="40" t="s">
        <v>94</v>
      </c>
      <c r="J42" s="40" t="s">
        <v>95</v>
      </c>
      <c r="K42" s="40">
        <v>1</v>
      </c>
      <c r="L42" s="40" t="s">
        <v>161</v>
      </c>
      <c r="M42" s="40">
        <v>84</v>
      </c>
      <c r="N42">
        <v>99915291</v>
      </c>
      <c r="O42">
        <v>96081038</v>
      </c>
      <c r="P42">
        <f t="shared" si="2"/>
        <v>99915291</v>
      </c>
      <c r="Q42">
        <v>2775</v>
      </c>
      <c r="R42" s="39" t="s">
        <v>97</v>
      </c>
      <c r="S42" s="39"/>
      <c r="T42" s="39" t="s">
        <v>98</v>
      </c>
      <c r="U42" s="39" t="s">
        <v>99</v>
      </c>
      <c r="V42" s="39">
        <v>1.25</v>
      </c>
      <c r="W42" s="39" t="s">
        <v>100</v>
      </c>
      <c r="X42" s="39" t="s">
        <v>101</v>
      </c>
      <c r="Y42" s="20" t="s">
        <v>102</v>
      </c>
      <c r="Z42" s="27"/>
      <c r="AA42" s="27">
        <v>2147</v>
      </c>
      <c r="AB42" s="27" t="e">
        <f>VLOOKUP(N42,[1]CR!$A$2:$J$2659,10,FALSE)</f>
        <v>#N/A</v>
      </c>
      <c r="AC42" s="27"/>
      <c r="AD42" s="27">
        <v>96081132</v>
      </c>
      <c r="AE42" s="27">
        <v>2239</v>
      </c>
      <c r="AF42" s="27"/>
      <c r="AG42" s="27"/>
      <c r="AH42" s="27"/>
      <c r="AI42" s="27"/>
      <c r="AJ42" s="27"/>
      <c r="AK42" s="27">
        <v>96081036</v>
      </c>
      <c r="AL42" s="27">
        <v>99915290</v>
      </c>
      <c r="AM42" s="27"/>
      <c r="AN42" s="27"/>
      <c r="AO42" s="27">
        <v>91159237</v>
      </c>
      <c r="AP42" s="20">
        <v>2552</v>
      </c>
      <c r="AR42" s="20">
        <v>250</v>
      </c>
      <c r="AS42" s="20" t="s">
        <v>188</v>
      </c>
      <c r="AU42" s="20">
        <v>99915291</v>
      </c>
      <c r="AV42" s="20">
        <v>2431</v>
      </c>
      <c r="AX42" s="20">
        <v>99915291</v>
      </c>
      <c r="AY42" s="20">
        <v>2650</v>
      </c>
      <c r="BA42">
        <v>99915291</v>
      </c>
      <c r="BB42">
        <v>2775</v>
      </c>
    </row>
    <row r="43" spans="2:54" ht="15" customHeight="1" x14ac:dyDescent="0.25">
      <c r="B43" s="39" t="s">
        <v>195</v>
      </c>
      <c r="C43" s="39" t="s">
        <v>91</v>
      </c>
      <c r="D43" t="s">
        <v>196</v>
      </c>
      <c r="E43" t="s">
        <v>196</v>
      </c>
      <c r="F43" s="37" t="str">
        <f t="shared" si="3"/>
        <v>11</v>
      </c>
      <c r="G43" s="37" t="str">
        <f t="shared" si="4"/>
        <v>CR1</v>
      </c>
      <c r="H43" s="40" t="s">
        <v>181</v>
      </c>
      <c r="I43" s="40" t="s">
        <v>94</v>
      </c>
      <c r="J43" s="40" t="s">
        <v>95</v>
      </c>
      <c r="K43" s="40">
        <v>3</v>
      </c>
      <c r="L43" s="40" t="s">
        <v>109</v>
      </c>
      <c r="M43" s="40">
        <v>75</v>
      </c>
      <c r="N43">
        <v>99915360</v>
      </c>
      <c r="O43">
        <v>96081039</v>
      </c>
      <c r="P43">
        <f t="shared" si="2"/>
        <v>99915360</v>
      </c>
      <c r="Q43">
        <v>2758</v>
      </c>
      <c r="R43" s="39" t="s">
        <v>97</v>
      </c>
      <c r="S43" s="39"/>
      <c r="T43" s="39" t="s">
        <v>98</v>
      </c>
      <c r="U43" s="39" t="s">
        <v>99</v>
      </c>
      <c r="V43" s="39">
        <v>1.25</v>
      </c>
      <c r="W43" s="39" t="s">
        <v>100</v>
      </c>
      <c r="X43" s="39" t="s">
        <v>101</v>
      </c>
      <c r="Y43" s="20" t="s">
        <v>102</v>
      </c>
      <c r="Z43" s="27"/>
      <c r="AA43" s="27">
        <v>2112</v>
      </c>
      <c r="AB43" s="27" t="e">
        <f>VLOOKUP(N43,[1]CR!$A$2:$J$2659,10,FALSE)</f>
        <v>#N/A</v>
      </c>
      <c r="AC43" s="27"/>
      <c r="AD43" s="27">
        <v>96081038</v>
      </c>
      <c r="AE43" s="27">
        <v>2289</v>
      </c>
      <c r="AF43" s="27"/>
      <c r="AG43" s="27"/>
      <c r="AH43" s="27"/>
      <c r="AI43" s="27"/>
      <c r="AJ43" s="27"/>
      <c r="AK43" s="27">
        <v>96081038</v>
      </c>
      <c r="AL43" s="27">
        <v>99915291</v>
      </c>
      <c r="AM43" s="27"/>
      <c r="AN43" s="27"/>
      <c r="AO43" s="27">
        <v>91159238</v>
      </c>
      <c r="AP43" s="20">
        <v>3821</v>
      </c>
      <c r="AU43" s="20">
        <v>99915360</v>
      </c>
      <c r="AV43" s="20">
        <v>2416</v>
      </c>
      <c r="AX43" s="20">
        <v>99915360</v>
      </c>
      <c r="AY43" s="20">
        <v>2633</v>
      </c>
      <c r="BA43">
        <v>99915360</v>
      </c>
      <c r="BB43">
        <v>2758</v>
      </c>
    </row>
    <row r="44" spans="2:54" ht="15" customHeight="1" x14ac:dyDescent="0.25">
      <c r="B44" s="39" t="s">
        <v>197</v>
      </c>
      <c r="C44" s="39" t="s">
        <v>91</v>
      </c>
      <c r="D44" t="s">
        <v>194</v>
      </c>
      <c r="E44" t="s">
        <v>194</v>
      </c>
      <c r="F44" s="37" t="str">
        <f t="shared" si="3"/>
        <v>11</v>
      </c>
      <c r="G44" s="37" t="str">
        <f t="shared" si="4"/>
        <v>CR1</v>
      </c>
      <c r="H44" s="40" t="s">
        <v>181</v>
      </c>
      <c r="I44" s="40" t="s">
        <v>94</v>
      </c>
      <c r="J44" s="40" t="s">
        <v>113</v>
      </c>
      <c r="K44" s="40">
        <v>1</v>
      </c>
      <c r="L44" s="40" t="s">
        <v>161</v>
      </c>
      <c r="M44" s="40">
        <v>84</v>
      </c>
      <c r="N44">
        <v>99915311</v>
      </c>
      <c r="O44">
        <v>96081133</v>
      </c>
      <c r="P44">
        <f t="shared" si="2"/>
        <v>99915311</v>
      </c>
      <c r="Q44">
        <v>2835</v>
      </c>
      <c r="R44" s="39" t="s">
        <v>97</v>
      </c>
      <c r="S44" s="39"/>
      <c r="T44" s="39" t="s">
        <v>98</v>
      </c>
      <c r="U44" s="39" t="s">
        <v>99</v>
      </c>
      <c r="V44" s="39">
        <v>1.25</v>
      </c>
      <c r="W44" s="39" t="s">
        <v>100</v>
      </c>
      <c r="X44" s="39" t="s">
        <v>101</v>
      </c>
      <c r="Y44" s="20" t="s">
        <v>102</v>
      </c>
      <c r="Z44" s="27"/>
      <c r="AA44" s="27">
        <v>2194</v>
      </c>
      <c r="AB44" s="27" t="e">
        <f>VLOOKUP(N44,[1]CR!$A$2:$J$2659,10,FALSE)</f>
        <v>#N/A</v>
      </c>
      <c r="AC44" s="27"/>
      <c r="AD44" s="27">
        <v>96081039</v>
      </c>
      <c r="AE44" s="27">
        <v>2251</v>
      </c>
      <c r="AF44" s="27"/>
      <c r="AG44" s="27"/>
      <c r="AH44" s="27"/>
      <c r="AI44" s="27"/>
      <c r="AJ44" s="27"/>
      <c r="AK44" s="27">
        <v>96081040</v>
      </c>
      <c r="AL44" s="27">
        <v>99915292</v>
      </c>
      <c r="AM44" s="27"/>
      <c r="AN44" s="27"/>
      <c r="AO44" s="27">
        <v>91159239</v>
      </c>
      <c r="AP44" s="20">
        <v>3821</v>
      </c>
      <c r="AR44" s="20">
        <v>250</v>
      </c>
      <c r="AS44" s="20" t="s">
        <v>188</v>
      </c>
      <c r="AU44" s="20">
        <v>99915311</v>
      </c>
      <c r="AV44" s="20">
        <v>2484</v>
      </c>
      <c r="AX44" s="20">
        <v>99915311</v>
      </c>
      <c r="AY44" s="20">
        <v>2708</v>
      </c>
      <c r="BA44">
        <v>99915311</v>
      </c>
      <c r="BB44">
        <v>2835</v>
      </c>
    </row>
    <row r="45" spans="2:54" ht="15" customHeight="1" x14ac:dyDescent="0.25">
      <c r="B45" s="39" t="s">
        <v>198</v>
      </c>
      <c r="C45" s="39" t="s">
        <v>91</v>
      </c>
      <c r="D45" t="s">
        <v>196</v>
      </c>
      <c r="E45" t="s">
        <v>196</v>
      </c>
      <c r="F45" s="37" t="str">
        <f t="shared" si="3"/>
        <v>11</v>
      </c>
      <c r="G45" s="37" t="str">
        <f t="shared" si="4"/>
        <v>CR1</v>
      </c>
      <c r="H45" s="40" t="s">
        <v>181</v>
      </c>
      <c r="I45" s="40" t="s">
        <v>94</v>
      </c>
      <c r="J45" s="40" t="s">
        <v>113</v>
      </c>
      <c r="K45" s="40">
        <v>3</v>
      </c>
      <c r="L45" s="40" t="s">
        <v>109</v>
      </c>
      <c r="M45" s="40">
        <v>75</v>
      </c>
      <c r="N45">
        <v>99915379</v>
      </c>
      <c r="O45">
        <v>96081134</v>
      </c>
      <c r="P45">
        <f t="shared" si="2"/>
        <v>99915379</v>
      </c>
      <c r="Q45">
        <v>2818</v>
      </c>
      <c r="R45" s="39" t="s">
        <v>97</v>
      </c>
      <c r="S45" s="39"/>
      <c r="T45" s="39" t="s">
        <v>98</v>
      </c>
      <c r="U45" s="39" t="s">
        <v>99</v>
      </c>
      <c r="V45" s="39">
        <v>1.25</v>
      </c>
      <c r="W45" s="39" t="s">
        <v>100</v>
      </c>
      <c r="X45" s="39" t="s">
        <v>101</v>
      </c>
      <c r="Y45" s="20" t="s">
        <v>102</v>
      </c>
      <c r="Z45" s="27"/>
      <c r="AA45" s="27">
        <v>2159</v>
      </c>
      <c r="AB45" s="27" t="e">
        <f>VLOOKUP(N45,[1]CR!$A$2:$J$2659,10,FALSE)</f>
        <v>#N/A</v>
      </c>
      <c r="AC45" s="27"/>
      <c r="AD45" s="27">
        <v>96081133</v>
      </c>
      <c r="AE45" s="27">
        <v>2339</v>
      </c>
      <c r="AF45" s="27"/>
      <c r="AG45" s="27"/>
      <c r="AH45" s="27"/>
      <c r="AI45" s="27"/>
      <c r="AJ45" s="27"/>
      <c r="AK45" s="27">
        <v>96081042</v>
      </c>
      <c r="AL45" s="27">
        <v>99915293</v>
      </c>
      <c r="AM45" s="27"/>
      <c r="AN45" s="27"/>
      <c r="AO45" s="27">
        <v>91159240</v>
      </c>
      <c r="AP45" s="20">
        <v>5257</v>
      </c>
      <c r="AU45" s="20">
        <v>99915379</v>
      </c>
      <c r="AV45" s="20">
        <v>2469</v>
      </c>
      <c r="AX45" s="20">
        <v>99915379</v>
      </c>
      <c r="AY45" s="20">
        <v>2691</v>
      </c>
      <c r="BA45">
        <v>99915379</v>
      </c>
      <c r="BB45">
        <v>2818</v>
      </c>
    </row>
    <row r="46" spans="2:54" ht="15" customHeight="1" x14ac:dyDescent="0.25">
      <c r="B46" s="39" t="s">
        <v>199</v>
      </c>
      <c r="C46" s="39" t="s">
        <v>91</v>
      </c>
      <c r="D46" s="42" t="s">
        <v>200</v>
      </c>
      <c r="E46" s="42" t="s">
        <v>200</v>
      </c>
      <c r="F46" s="37" t="str">
        <f t="shared" si="3"/>
        <v>12</v>
      </c>
      <c r="G46" s="37" t="str">
        <f t="shared" si="4"/>
        <v>CR1</v>
      </c>
      <c r="H46" s="40" t="s">
        <v>181</v>
      </c>
      <c r="I46" s="40" t="s">
        <v>94</v>
      </c>
      <c r="J46" s="40" t="s">
        <v>95</v>
      </c>
      <c r="K46" s="40">
        <v>1</v>
      </c>
      <c r="L46" s="40" t="s">
        <v>161</v>
      </c>
      <c r="M46" s="40">
        <v>85</v>
      </c>
      <c r="N46">
        <v>99915292</v>
      </c>
      <c r="O46">
        <v>96081040</v>
      </c>
      <c r="P46">
        <f t="shared" si="2"/>
        <v>99915292</v>
      </c>
      <c r="Q46">
        <v>2860</v>
      </c>
      <c r="R46" s="39" t="s">
        <v>97</v>
      </c>
      <c r="S46" s="39"/>
      <c r="T46" s="39" t="s">
        <v>98</v>
      </c>
      <c r="U46" s="39" t="s">
        <v>99</v>
      </c>
      <c r="V46" s="39">
        <v>1.25</v>
      </c>
      <c r="W46" s="39" t="s">
        <v>100</v>
      </c>
      <c r="X46" s="39" t="s">
        <v>101</v>
      </c>
      <c r="Y46" s="20" t="s">
        <v>102</v>
      </c>
      <c r="Z46" s="27"/>
      <c r="AA46" s="27">
        <v>2214</v>
      </c>
      <c r="AB46" s="27" t="e">
        <f>VLOOKUP(N46,[1]CR!$A$2:$J$2659,10,FALSE)</f>
        <v>#N/A</v>
      </c>
      <c r="AC46" s="27"/>
      <c r="AD46" s="27">
        <v>96081134</v>
      </c>
      <c r="AE46" s="27">
        <v>2301</v>
      </c>
      <c r="AF46" s="27"/>
      <c r="AG46" s="27"/>
      <c r="AH46" s="27"/>
      <c r="AI46" s="27"/>
      <c r="AJ46" s="27"/>
      <c r="AK46" s="27">
        <v>96081044</v>
      </c>
      <c r="AL46" s="27">
        <v>99915294</v>
      </c>
      <c r="AM46" s="27"/>
      <c r="AN46" s="27"/>
      <c r="AO46" s="27">
        <v>91159241</v>
      </c>
      <c r="AP46" s="20">
        <v>5257</v>
      </c>
      <c r="AR46" s="20">
        <v>250</v>
      </c>
      <c r="AS46" s="20" t="s">
        <v>188</v>
      </c>
      <c r="AU46" s="20">
        <v>99915292</v>
      </c>
      <c r="AV46" s="20">
        <v>2507</v>
      </c>
      <c r="AX46" s="20">
        <v>99915292</v>
      </c>
      <c r="AY46" s="20">
        <v>2733</v>
      </c>
      <c r="BA46">
        <v>99915292</v>
      </c>
      <c r="BB46">
        <v>2860</v>
      </c>
    </row>
    <row r="47" spans="2:54" ht="15" customHeight="1" x14ac:dyDescent="0.25">
      <c r="B47" s="39" t="s">
        <v>201</v>
      </c>
      <c r="C47" s="39" t="s">
        <v>91</v>
      </c>
      <c r="D47" s="42" t="s">
        <v>202</v>
      </c>
      <c r="E47" s="42" t="s">
        <v>202</v>
      </c>
      <c r="F47" s="37" t="str">
        <f t="shared" si="3"/>
        <v>12</v>
      </c>
      <c r="G47" s="37" t="str">
        <f t="shared" si="4"/>
        <v>CR1</v>
      </c>
      <c r="H47" s="40" t="s">
        <v>181</v>
      </c>
      <c r="I47" s="40" t="s">
        <v>94</v>
      </c>
      <c r="J47" s="40" t="s">
        <v>95</v>
      </c>
      <c r="K47" s="40">
        <v>3</v>
      </c>
      <c r="L47" s="40" t="s">
        <v>109</v>
      </c>
      <c r="M47" s="40">
        <v>76</v>
      </c>
      <c r="N47">
        <v>99915361</v>
      </c>
      <c r="O47">
        <v>96081041</v>
      </c>
      <c r="P47">
        <f t="shared" si="2"/>
        <v>99915361</v>
      </c>
      <c r="Q47">
        <v>2843</v>
      </c>
      <c r="R47" s="39" t="s">
        <v>97</v>
      </c>
      <c r="S47" s="39"/>
      <c r="T47" s="39" t="s">
        <v>98</v>
      </c>
      <c r="U47" s="39" t="s">
        <v>99</v>
      </c>
      <c r="V47" s="39">
        <v>1.25</v>
      </c>
      <c r="W47" s="39" t="s">
        <v>100</v>
      </c>
      <c r="X47" s="39" t="s">
        <v>101</v>
      </c>
      <c r="Y47" s="20" t="s">
        <v>102</v>
      </c>
      <c r="Z47" s="27"/>
      <c r="AA47" s="27">
        <v>2179</v>
      </c>
      <c r="AB47" s="27" t="e">
        <f>VLOOKUP(N47,[1]CR!$A$2:$J$2659,10,FALSE)</f>
        <v>#N/A</v>
      </c>
      <c r="AC47" s="27"/>
      <c r="AD47" s="27">
        <v>96081040</v>
      </c>
      <c r="AE47" s="27">
        <v>2359</v>
      </c>
      <c r="AF47" s="27"/>
      <c r="AG47" s="27"/>
      <c r="AH47" s="27"/>
      <c r="AI47" s="27"/>
      <c r="AJ47" s="27"/>
      <c r="AK47" s="27">
        <v>96081046</v>
      </c>
      <c r="AL47" s="27">
        <v>99915295</v>
      </c>
      <c r="AM47" s="27"/>
      <c r="AN47" s="27"/>
      <c r="AO47" s="27">
        <v>91159242</v>
      </c>
      <c r="AP47" s="20">
        <v>6191</v>
      </c>
      <c r="AU47" s="20">
        <v>99915361</v>
      </c>
      <c r="AV47" s="20">
        <v>2492</v>
      </c>
      <c r="AX47" s="20">
        <v>99915361</v>
      </c>
      <c r="AY47" s="20">
        <v>2716</v>
      </c>
      <c r="BA47">
        <v>99915361</v>
      </c>
      <c r="BB47">
        <v>2843</v>
      </c>
    </row>
    <row r="48" spans="2:54" ht="15" customHeight="1" x14ac:dyDescent="0.25">
      <c r="B48" s="39" t="s">
        <v>203</v>
      </c>
      <c r="C48" s="39" t="s">
        <v>91</v>
      </c>
      <c r="D48" t="s">
        <v>200</v>
      </c>
      <c r="E48" t="s">
        <v>200</v>
      </c>
      <c r="F48" s="37" t="str">
        <f t="shared" si="3"/>
        <v>12</v>
      </c>
      <c r="G48" s="37" t="str">
        <f t="shared" si="4"/>
        <v>CR1</v>
      </c>
      <c r="H48" s="40" t="s">
        <v>181</v>
      </c>
      <c r="I48" s="40" t="s">
        <v>94</v>
      </c>
      <c r="J48" s="40" t="s">
        <v>113</v>
      </c>
      <c r="K48" s="40">
        <v>1</v>
      </c>
      <c r="L48" s="40" t="s">
        <v>161</v>
      </c>
      <c r="M48" s="40">
        <v>85</v>
      </c>
      <c r="N48">
        <v>99915312</v>
      </c>
      <c r="O48">
        <v>96081135</v>
      </c>
      <c r="P48">
        <f t="shared" si="2"/>
        <v>99915312</v>
      </c>
      <c r="Q48">
        <v>2920</v>
      </c>
      <c r="R48" s="39" t="s">
        <v>97</v>
      </c>
      <c r="S48" s="39"/>
      <c r="T48" s="39" t="s">
        <v>98</v>
      </c>
      <c r="U48" s="39" t="s">
        <v>99</v>
      </c>
      <c r="V48" s="39">
        <v>1.25</v>
      </c>
      <c r="W48" s="39" t="s">
        <v>100</v>
      </c>
      <c r="X48" s="39" t="s">
        <v>101</v>
      </c>
      <c r="Y48" s="20" t="s">
        <v>102</v>
      </c>
      <c r="Z48" s="27"/>
      <c r="AA48" s="27">
        <v>2261</v>
      </c>
      <c r="AB48" s="27" t="e">
        <f>VLOOKUP(N48,[1]CR!$A$2:$J$2659,10,FALSE)</f>
        <v>#N/A</v>
      </c>
      <c r="AC48" s="27"/>
      <c r="AD48" s="27">
        <v>96081041</v>
      </c>
      <c r="AE48" s="27">
        <v>2321</v>
      </c>
      <c r="AF48" s="27"/>
      <c r="AG48" s="27"/>
      <c r="AH48" s="27"/>
      <c r="AI48" s="27"/>
      <c r="AJ48" s="27"/>
      <c r="AK48" s="27">
        <v>96081048</v>
      </c>
      <c r="AL48" s="27">
        <v>99915296</v>
      </c>
      <c r="AM48" s="27"/>
      <c r="AN48" s="27"/>
      <c r="AO48" s="27">
        <v>91159243</v>
      </c>
      <c r="AP48" s="20">
        <v>6191</v>
      </c>
      <c r="AR48" s="20">
        <v>300</v>
      </c>
      <c r="AS48" s="20" t="s">
        <v>188</v>
      </c>
      <c r="AU48" s="20">
        <v>99915312</v>
      </c>
      <c r="AV48" s="20">
        <v>2560</v>
      </c>
      <c r="AX48" s="20">
        <v>99915312</v>
      </c>
      <c r="AY48" s="20">
        <v>2790</v>
      </c>
      <c r="BA48">
        <v>99915312</v>
      </c>
      <c r="BB48">
        <v>2920</v>
      </c>
    </row>
    <row r="49" spans="2:54" ht="15" customHeight="1" x14ac:dyDescent="0.25">
      <c r="B49" s="39" t="s">
        <v>204</v>
      </c>
      <c r="C49" s="39" t="s">
        <v>91</v>
      </c>
      <c r="D49" s="42" t="s">
        <v>202</v>
      </c>
      <c r="E49" s="42" t="s">
        <v>202</v>
      </c>
      <c r="F49" s="37" t="str">
        <f t="shared" si="3"/>
        <v>12</v>
      </c>
      <c r="G49" s="37" t="str">
        <f t="shared" si="4"/>
        <v>CR1</v>
      </c>
      <c r="H49" s="40" t="s">
        <v>181</v>
      </c>
      <c r="I49" s="40" t="s">
        <v>94</v>
      </c>
      <c r="J49" s="40" t="s">
        <v>113</v>
      </c>
      <c r="K49" s="40">
        <v>3</v>
      </c>
      <c r="L49" s="40" t="s">
        <v>109</v>
      </c>
      <c r="M49" s="40">
        <v>76</v>
      </c>
      <c r="N49">
        <v>99915380</v>
      </c>
      <c r="O49">
        <v>96081136</v>
      </c>
      <c r="P49">
        <f t="shared" si="2"/>
        <v>99915380</v>
      </c>
      <c r="Q49">
        <v>2903</v>
      </c>
      <c r="R49" s="39" t="s">
        <v>97</v>
      </c>
      <c r="S49" s="39"/>
      <c r="T49" s="39" t="s">
        <v>98</v>
      </c>
      <c r="U49" s="39" t="s">
        <v>99</v>
      </c>
      <c r="V49" s="39">
        <v>1.25</v>
      </c>
      <c r="W49" s="39" t="s">
        <v>100</v>
      </c>
      <c r="X49" s="39" t="s">
        <v>101</v>
      </c>
      <c r="Y49" s="20" t="s">
        <v>102</v>
      </c>
      <c r="Z49" s="27"/>
      <c r="AA49" s="27">
        <v>2226</v>
      </c>
      <c r="AB49" s="27" t="e">
        <f>VLOOKUP(N49,[1]CR!$A$2:$J$2659,10,FALSE)</f>
        <v>#N/A</v>
      </c>
      <c r="AC49" s="27"/>
      <c r="AD49" s="27">
        <v>96081135</v>
      </c>
      <c r="AE49" s="27">
        <v>2409</v>
      </c>
      <c r="AF49" s="27"/>
      <c r="AG49" s="27"/>
      <c r="AH49" s="27"/>
      <c r="AI49" s="27"/>
      <c r="AJ49" s="27"/>
      <c r="AK49" s="27">
        <v>96081050</v>
      </c>
      <c r="AL49" s="27">
        <v>99915297</v>
      </c>
      <c r="AM49" s="27"/>
      <c r="AN49" s="27"/>
      <c r="AO49" s="27">
        <v>91159244</v>
      </c>
      <c r="AP49" s="20">
        <v>8058</v>
      </c>
      <c r="AU49" s="20">
        <v>99915380</v>
      </c>
      <c r="AV49" s="20">
        <v>2545</v>
      </c>
      <c r="AX49" s="20">
        <v>99915380</v>
      </c>
      <c r="AY49" s="20">
        <v>2774</v>
      </c>
      <c r="BA49">
        <v>99915380</v>
      </c>
      <c r="BB49">
        <v>2903</v>
      </c>
    </row>
    <row r="50" spans="2:54" ht="15" customHeight="1" x14ac:dyDescent="0.25">
      <c r="B50" s="39" t="s">
        <v>205</v>
      </c>
      <c r="C50" s="39" t="s">
        <v>91</v>
      </c>
      <c r="D50" t="s">
        <v>206</v>
      </c>
      <c r="E50" t="s">
        <v>206</v>
      </c>
      <c r="F50" s="37" t="str">
        <f t="shared" si="3"/>
        <v>13</v>
      </c>
      <c r="G50" s="37" t="str">
        <f t="shared" si="4"/>
        <v>CR1</v>
      </c>
      <c r="H50" s="40">
        <v>1</v>
      </c>
      <c r="I50" s="40" t="s">
        <v>94</v>
      </c>
      <c r="J50" s="40" t="s">
        <v>95</v>
      </c>
      <c r="K50" s="40">
        <v>1</v>
      </c>
      <c r="L50" s="40" t="s">
        <v>96</v>
      </c>
      <c r="M50" s="40">
        <v>101</v>
      </c>
      <c r="N50">
        <v>99915293</v>
      </c>
      <c r="O50">
        <v>96081042</v>
      </c>
      <c r="P50">
        <f t="shared" si="2"/>
        <v>99915293</v>
      </c>
      <c r="Q50">
        <v>3091</v>
      </c>
      <c r="R50" s="39" t="s">
        <v>97</v>
      </c>
      <c r="S50" s="39"/>
      <c r="T50" s="39" t="s">
        <v>98</v>
      </c>
      <c r="U50" s="39" t="s">
        <v>99</v>
      </c>
      <c r="V50" s="39">
        <v>1.25</v>
      </c>
      <c r="W50" s="39" t="s">
        <v>100</v>
      </c>
      <c r="X50" s="39" t="s">
        <v>101</v>
      </c>
      <c r="Y50" s="20" t="s">
        <v>102</v>
      </c>
      <c r="Z50" s="27"/>
      <c r="AA50" s="27">
        <v>2402</v>
      </c>
      <c r="AB50" s="27" t="e">
        <f>VLOOKUP(N50,[1]CR!$A$2:$J$2659,10,FALSE)</f>
        <v>#N/A</v>
      </c>
      <c r="AC50" s="27"/>
      <c r="AD50" s="27">
        <v>96081136</v>
      </c>
      <c r="AE50" s="27">
        <v>2371</v>
      </c>
      <c r="AF50" s="27"/>
      <c r="AG50" s="27"/>
      <c r="AH50" s="27"/>
      <c r="AI50" s="27"/>
      <c r="AJ50" s="27"/>
      <c r="AK50" s="27">
        <v>96081052</v>
      </c>
      <c r="AL50" s="27">
        <v>99915298</v>
      </c>
      <c r="AM50" s="27"/>
      <c r="AN50" s="27"/>
      <c r="AO50" s="27">
        <v>91159245</v>
      </c>
      <c r="AP50" s="20">
        <v>8058</v>
      </c>
      <c r="AR50" s="20">
        <v>300</v>
      </c>
      <c r="AS50" s="20" t="s">
        <v>188</v>
      </c>
      <c r="AU50" s="20">
        <v>99915293</v>
      </c>
      <c r="AV50" s="20">
        <v>2704</v>
      </c>
      <c r="AX50" s="20">
        <v>99915293</v>
      </c>
      <c r="AY50" s="20">
        <v>2947</v>
      </c>
      <c r="BA50">
        <v>99915293</v>
      </c>
      <c r="BB50">
        <v>3091</v>
      </c>
    </row>
    <row r="51" spans="2:54" ht="15" customHeight="1" x14ac:dyDescent="0.25">
      <c r="B51" s="39" t="s">
        <v>207</v>
      </c>
      <c r="C51" s="39" t="s">
        <v>91</v>
      </c>
      <c r="D51" s="42" t="s">
        <v>208</v>
      </c>
      <c r="E51" s="42" t="s">
        <v>208</v>
      </c>
      <c r="F51" s="37" t="str">
        <f t="shared" si="3"/>
        <v>13</v>
      </c>
      <c r="G51" s="37" t="str">
        <f t="shared" si="4"/>
        <v>CR1</v>
      </c>
      <c r="H51" s="40">
        <v>1</v>
      </c>
      <c r="I51" s="40" t="s">
        <v>94</v>
      </c>
      <c r="J51" s="40" t="s">
        <v>95</v>
      </c>
      <c r="K51" s="40">
        <v>3</v>
      </c>
      <c r="L51" s="40" t="s">
        <v>109</v>
      </c>
      <c r="M51" s="40">
        <v>77</v>
      </c>
      <c r="N51">
        <v>99915362</v>
      </c>
      <c r="O51">
        <v>96081043</v>
      </c>
      <c r="P51">
        <f t="shared" si="2"/>
        <v>99915362</v>
      </c>
      <c r="Q51">
        <v>2986</v>
      </c>
      <c r="R51" s="39" t="s">
        <v>97</v>
      </c>
      <c r="S51" s="39"/>
      <c r="T51" s="39" t="s">
        <v>98</v>
      </c>
      <c r="U51" s="39" t="s">
        <v>99</v>
      </c>
      <c r="V51" s="39">
        <v>1.25</v>
      </c>
      <c r="W51" s="39" t="s">
        <v>100</v>
      </c>
      <c r="X51" s="39" t="s">
        <v>101</v>
      </c>
      <c r="Y51" s="20" t="s">
        <v>102</v>
      </c>
      <c r="Z51" s="27"/>
      <c r="AA51" s="27">
        <v>2287</v>
      </c>
      <c r="AB51" s="27" t="e">
        <f>VLOOKUP(N51,[1]CR!$A$2:$J$2659,10,FALSE)</f>
        <v>#N/A</v>
      </c>
      <c r="AC51" s="27"/>
      <c r="AD51" s="27">
        <v>96081042</v>
      </c>
      <c r="AE51" s="27">
        <v>2562</v>
      </c>
      <c r="AF51" s="27"/>
      <c r="AG51" s="27"/>
      <c r="AH51" s="27"/>
      <c r="AI51" s="27"/>
      <c r="AJ51" s="27"/>
      <c r="AK51" s="27">
        <v>96081054</v>
      </c>
      <c r="AL51" s="27">
        <v>99915299</v>
      </c>
      <c r="AM51" s="27"/>
      <c r="AN51" s="27"/>
      <c r="AO51" s="27">
        <v>91159246</v>
      </c>
      <c r="AP51" s="20">
        <v>9494</v>
      </c>
      <c r="AU51" s="20">
        <v>99915362</v>
      </c>
      <c r="AV51" s="20">
        <v>2616</v>
      </c>
      <c r="AX51" s="20">
        <v>99915362</v>
      </c>
      <c r="AY51" s="20">
        <v>2851</v>
      </c>
      <c r="BA51">
        <v>99915362</v>
      </c>
      <c r="BB51">
        <v>2986</v>
      </c>
    </row>
    <row r="52" spans="2:54" ht="15" customHeight="1" x14ac:dyDescent="0.25">
      <c r="B52" s="39" t="s">
        <v>209</v>
      </c>
      <c r="C52" s="39" t="s">
        <v>91</v>
      </c>
      <c r="D52" t="s">
        <v>206</v>
      </c>
      <c r="E52" t="s">
        <v>206</v>
      </c>
      <c r="F52" s="37" t="str">
        <f t="shared" si="3"/>
        <v>13</v>
      </c>
      <c r="G52" s="37" t="str">
        <f t="shared" si="4"/>
        <v>CR1</v>
      </c>
      <c r="H52" s="40">
        <v>1</v>
      </c>
      <c r="I52" s="40" t="s">
        <v>94</v>
      </c>
      <c r="J52" s="40" t="s">
        <v>113</v>
      </c>
      <c r="K52" s="40">
        <v>1</v>
      </c>
      <c r="L52" s="40" t="s">
        <v>96</v>
      </c>
      <c r="M52" s="40">
        <v>101</v>
      </c>
      <c r="N52">
        <v>99915313</v>
      </c>
      <c r="O52">
        <v>96081137</v>
      </c>
      <c r="P52">
        <f t="shared" si="2"/>
        <v>99915313</v>
      </c>
      <c r="Q52">
        <v>3151</v>
      </c>
      <c r="R52" s="39" t="s">
        <v>97</v>
      </c>
      <c r="S52" s="39"/>
      <c r="T52" s="39" t="s">
        <v>98</v>
      </c>
      <c r="U52" s="39" t="s">
        <v>99</v>
      </c>
      <c r="V52" s="39">
        <v>1.25</v>
      </c>
      <c r="W52" s="39" t="s">
        <v>100</v>
      </c>
      <c r="X52" s="39" t="s">
        <v>101</v>
      </c>
      <c r="Y52" s="20" t="s">
        <v>102</v>
      </c>
      <c r="Z52" s="27"/>
      <c r="AA52" s="27">
        <v>2449</v>
      </c>
      <c r="AB52" s="27" t="e">
        <f>VLOOKUP(N52,[1]CR!$A$2:$J$2659,10,FALSE)</f>
        <v>#N/A</v>
      </c>
      <c r="AC52" s="27"/>
      <c r="AD52" s="27">
        <v>96081043</v>
      </c>
      <c r="AE52" s="27">
        <v>2437</v>
      </c>
      <c r="AF52" s="27"/>
      <c r="AG52" s="27"/>
      <c r="AH52" s="27"/>
      <c r="AI52" s="27"/>
      <c r="AJ52" s="27"/>
      <c r="AK52" s="27">
        <v>96081056</v>
      </c>
      <c r="AL52" s="27">
        <v>99915300</v>
      </c>
      <c r="AM52" s="27"/>
      <c r="AN52" s="27"/>
      <c r="AO52" s="27">
        <v>91159247</v>
      </c>
      <c r="AP52" s="20">
        <v>9494</v>
      </c>
      <c r="AR52" s="20">
        <v>300</v>
      </c>
      <c r="AS52" s="20" t="s">
        <v>188</v>
      </c>
      <c r="AU52" s="20">
        <v>99915313</v>
      </c>
      <c r="AV52" s="20">
        <v>2757</v>
      </c>
      <c r="AX52" s="20">
        <v>99915313</v>
      </c>
      <c r="AY52" s="20">
        <v>3005</v>
      </c>
      <c r="BA52">
        <v>99915313</v>
      </c>
      <c r="BB52">
        <v>3151</v>
      </c>
    </row>
    <row r="53" spans="2:54" ht="15" customHeight="1" x14ac:dyDescent="0.25">
      <c r="B53" s="39" t="s">
        <v>210</v>
      </c>
      <c r="C53" s="39" t="s">
        <v>91</v>
      </c>
      <c r="D53" s="42" t="s">
        <v>208</v>
      </c>
      <c r="E53" s="42" t="s">
        <v>208</v>
      </c>
      <c r="F53" s="37" t="str">
        <f t="shared" si="3"/>
        <v>13</v>
      </c>
      <c r="G53" s="37" t="str">
        <f t="shared" si="4"/>
        <v>CR1</v>
      </c>
      <c r="H53" s="40">
        <v>1</v>
      </c>
      <c r="I53" s="40" t="s">
        <v>94</v>
      </c>
      <c r="J53" s="40" t="s">
        <v>113</v>
      </c>
      <c r="K53" s="40">
        <v>3</v>
      </c>
      <c r="L53" s="40" t="s">
        <v>109</v>
      </c>
      <c r="M53" s="40">
        <v>77</v>
      </c>
      <c r="N53">
        <v>99915381</v>
      </c>
      <c r="O53">
        <v>96081138</v>
      </c>
      <c r="P53">
        <f t="shared" si="2"/>
        <v>99915381</v>
      </c>
      <c r="Q53">
        <v>3046</v>
      </c>
      <c r="R53" s="39" t="s">
        <v>97</v>
      </c>
      <c r="S53" s="39"/>
      <c r="T53" s="39" t="s">
        <v>98</v>
      </c>
      <c r="U53" s="39" t="s">
        <v>99</v>
      </c>
      <c r="V53" s="39">
        <v>1.25</v>
      </c>
      <c r="W53" s="39" t="s">
        <v>100</v>
      </c>
      <c r="X53" s="39" t="s">
        <v>101</v>
      </c>
      <c r="Y53" s="20" t="s">
        <v>102</v>
      </c>
      <c r="Z53" s="27"/>
      <c r="AA53" s="27">
        <v>2334</v>
      </c>
      <c r="AB53" s="27" t="e">
        <f>VLOOKUP(N53,[1]CR!$A$2:$J$2659,10,FALSE)</f>
        <v>#N/A</v>
      </c>
      <c r="AC53" s="27"/>
      <c r="AD53" s="27">
        <v>96081137</v>
      </c>
      <c r="AE53" s="27">
        <v>2612</v>
      </c>
      <c r="AF53" s="27"/>
      <c r="AG53" s="27"/>
      <c r="AH53" s="27"/>
      <c r="AI53" s="27"/>
      <c r="AJ53" s="27"/>
      <c r="AK53" s="27">
        <v>96081115</v>
      </c>
      <c r="AL53" s="27">
        <v>99915302</v>
      </c>
      <c r="AM53" s="27"/>
      <c r="AN53" s="27"/>
      <c r="AO53" s="27">
        <v>91159248</v>
      </c>
      <c r="AP53" s="20">
        <v>10126</v>
      </c>
      <c r="AU53" s="20">
        <v>99915381</v>
      </c>
      <c r="AV53" s="20">
        <v>2669</v>
      </c>
      <c r="AX53" s="20">
        <v>99915381</v>
      </c>
      <c r="AY53" s="20">
        <v>2909</v>
      </c>
      <c r="BA53">
        <v>99915381</v>
      </c>
      <c r="BB53">
        <v>3046</v>
      </c>
    </row>
    <row r="54" spans="2:54" ht="15" customHeight="1" x14ac:dyDescent="0.25">
      <c r="B54" s="39" t="s">
        <v>211</v>
      </c>
      <c r="C54" s="39" t="s">
        <v>91</v>
      </c>
      <c r="D54" t="s">
        <v>212</v>
      </c>
      <c r="E54" t="s">
        <v>212</v>
      </c>
      <c r="F54" s="37" t="str">
        <f t="shared" si="3"/>
        <v>15</v>
      </c>
      <c r="G54" s="37" t="str">
        <f t="shared" si="4"/>
        <v>CR1</v>
      </c>
      <c r="H54" s="40">
        <v>1</v>
      </c>
      <c r="I54" s="40" t="s">
        <v>94</v>
      </c>
      <c r="J54" s="40" t="s">
        <v>95</v>
      </c>
      <c r="K54" s="40">
        <v>1</v>
      </c>
      <c r="L54" s="40" t="s">
        <v>96</v>
      </c>
      <c r="M54" s="40">
        <v>103</v>
      </c>
      <c r="N54">
        <v>99915294</v>
      </c>
      <c r="O54">
        <v>96081044</v>
      </c>
      <c r="P54">
        <f t="shared" si="2"/>
        <v>99915294</v>
      </c>
      <c r="Q54">
        <v>3603</v>
      </c>
      <c r="R54" s="39" t="s">
        <v>97</v>
      </c>
      <c r="S54" s="39"/>
      <c r="T54" s="39" t="s">
        <v>98</v>
      </c>
      <c r="U54" s="39" t="s">
        <v>99</v>
      </c>
      <c r="V54" s="39">
        <v>1.25</v>
      </c>
      <c r="W54" s="39" t="s">
        <v>100</v>
      </c>
      <c r="X54" s="39" t="s">
        <v>101</v>
      </c>
      <c r="Y54" s="20" t="s">
        <v>102</v>
      </c>
      <c r="Z54" s="27"/>
      <c r="AA54" s="27">
        <v>2803</v>
      </c>
      <c r="AB54" s="27" t="e">
        <f>VLOOKUP(N54,[1]CR!$A$2:$J$2659,10,FALSE)</f>
        <v>#N/A</v>
      </c>
      <c r="AC54" s="27"/>
      <c r="AD54" s="27">
        <v>96081138</v>
      </c>
      <c r="AE54" s="27">
        <v>2487</v>
      </c>
      <c r="AF54" s="27"/>
      <c r="AG54" s="27"/>
      <c r="AH54" s="27"/>
      <c r="AI54" s="27"/>
      <c r="AJ54" s="27"/>
      <c r="AK54" s="27">
        <v>96081117</v>
      </c>
      <c r="AL54" s="27">
        <v>99915303</v>
      </c>
      <c r="AM54" s="27"/>
      <c r="AN54" s="27"/>
      <c r="AO54" s="27">
        <v>91159249</v>
      </c>
      <c r="AP54" s="20">
        <v>10126</v>
      </c>
      <c r="AU54" s="20">
        <v>99915294</v>
      </c>
      <c r="AV54" s="20">
        <v>3160</v>
      </c>
      <c r="AX54" s="20">
        <v>99915294</v>
      </c>
      <c r="AY54" s="20">
        <v>3444</v>
      </c>
      <c r="BA54">
        <v>99915294</v>
      </c>
      <c r="BB54">
        <v>3603</v>
      </c>
    </row>
    <row r="55" spans="2:54" ht="15" customHeight="1" x14ac:dyDescent="0.25">
      <c r="B55" s="39" t="s">
        <v>213</v>
      </c>
      <c r="C55" s="39" t="s">
        <v>91</v>
      </c>
      <c r="D55" t="s">
        <v>214</v>
      </c>
      <c r="E55" t="s">
        <v>214</v>
      </c>
      <c r="F55" s="37" t="str">
        <f t="shared" si="3"/>
        <v>15</v>
      </c>
      <c r="G55" s="37" t="str">
        <f t="shared" si="4"/>
        <v>CR1</v>
      </c>
      <c r="H55" s="40">
        <v>1</v>
      </c>
      <c r="I55" s="40" t="s">
        <v>94</v>
      </c>
      <c r="J55" s="40" t="s">
        <v>95</v>
      </c>
      <c r="K55" s="40">
        <v>3</v>
      </c>
      <c r="L55" s="40" t="s">
        <v>109</v>
      </c>
      <c r="M55" s="40">
        <v>79</v>
      </c>
      <c r="N55">
        <v>99915363</v>
      </c>
      <c r="O55">
        <v>96081045</v>
      </c>
      <c r="P55">
        <f t="shared" si="2"/>
        <v>99915363</v>
      </c>
      <c r="Q55">
        <v>3498</v>
      </c>
      <c r="R55" s="39" t="s">
        <v>97</v>
      </c>
      <c r="S55" s="39"/>
      <c r="T55" s="39" t="s">
        <v>98</v>
      </c>
      <c r="U55" s="39" t="s">
        <v>99</v>
      </c>
      <c r="V55" s="39">
        <v>1.25</v>
      </c>
      <c r="W55" s="39" t="s">
        <v>100</v>
      </c>
      <c r="X55" s="39" t="s">
        <v>101</v>
      </c>
      <c r="Y55" s="20" t="s">
        <v>102</v>
      </c>
      <c r="Z55" s="27"/>
      <c r="AA55" s="27">
        <v>2688</v>
      </c>
      <c r="AB55" s="27" t="e">
        <f>VLOOKUP(N55,[1]CR!$A$2:$J$2659,10,FALSE)</f>
        <v>#N/A</v>
      </c>
      <c r="AC55" s="27"/>
      <c r="AD55" s="27">
        <v>96081044</v>
      </c>
      <c r="AE55" s="27">
        <v>2987</v>
      </c>
      <c r="AF55" s="27"/>
      <c r="AG55" s="27"/>
      <c r="AH55" s="27"/>
      <c r="AI55" s="27"/>
      <c r="AJ55" s="27"/>
      <c r="AK55" s="27">
        <v>96081119</v>
      </c>
      <c r="AL55" s="27">
        <v>99915304</v>
      </c>
      <c r="AM55" s="27"/>
      <c r="AN55" s="27"/>
      <c r="AO55" s="27">
        <v>91159250</v>
      </c>
      <c r="AP55" s="20">
        <v>10571</v>
      </c>
      <c r="AU55" s="20">
        <v>99915363</v>
      </c>
      <c r="AV55" s="20">
        <v>3072</v>
      </c>
      <c r="AX55" s="20">
        <v>99915363</v>
      </c>
      <c r="AY55" s="20">
        <v>3348</v>
      </c>
      <c r="BA55">
        <v>99915363</v>
      </c>
      <c r="BB55">
        <v>3498</v>
      </c>
    </row>
    <row r="56" spans="2:54" ht="15" customHeight="1" x14ac:dyDescent="0.25">
      <c r="B56" s="39" t="s">
        <v>215</v>
      </c>
      <c r="C56" s="39" t="s">
        <v>91</v>
      </c>
      <c r="D56" t="s">
        <v>212</v>
      </c>
      <c r="E56" t="s">
        <v>212</v>
      </c>
      <c r="F56" s="37" t="str">
        <f t="shared" si="3"/>
        <v>15</v>
      </c>
      <c r="G56" s="37" t="str">
        <f t="shared" si="4"/>
        <v>CR1</v>
      </c>
      <c r="H56" s="40">
        <v>1</v>
      </c>
      <c r="I56" s="40" t="s">
        <v>94</v>
      </c>
      <c r="J56" s="40" t="s">
        <v>113</v>
      </c>
      <c r="K56" s="40">
        <v>1</v>
      </c>
      <c r="L56" s="40" t="s">
        <v>96</v>
      </c>
      <c r="M56" s="40">
        <v>103</v>
      </c>
      <c r="N56">
        <v>99915314</v>
      </c>
      <c r="O56">
        <v>96081139</v>
      </c>
      <c r="P56">
        <f t="shared" si="2"/>
        <v>99915314</v>
      </c>
      <c r="Q56">
        <v>3663</v>
      </c>
      <c r="R56" s="39" t="s">
        <v>97</v>
      </c>
      <c r="S56" s="39"/>
      <c r="T56" s="39" t="s">
        <v>98</v>
      </c>
      <c r="U56" s="39" t="s">
        <v>99</v>
      </c>
      <c r="V56" s="39">
        <v>1.25</v>
      </c>
      <c r="W56" s="39" t="s">
        <v>100</v>
      </c>
      <c r="X56" s="39" t="s">
        <v>101</v>
      </c>
      <c r="Y56" s="20" t="s">
        <v>102</v>
      </c>
      <c r="Z56" s="27"/>
      <c r="AA56" s="27">
        <v>2850</v>
      </c>
      <c r="AB56" s="27" t="e">
        <f>VLOOKUP(N56,[1]CR!$A$2:$J$2659,10,FALSE)</f>
        <v>#N/A</v>
      </c>
      <c r="AC56" s="27"/>
      <c r="AD56" s="27">
        <v>96081045</v>
      </c>
      <c r="AE56" s="27">
        <v>2862</v>
      </c>
      <c r="AF56" s="27"/>
      <c r="AG56" s="27"/>
      <c r="AH56" s="27"/>
      <c r="AI56" s="27"/>
      <c r="AJ56" s="27"/>
      <c r="AK56" s="27">
        <v>96081121</v>
      </c>
      <c r="AL56" s="27">
        <v>99915305</v>
      </c>
      <c r="AM56" s="27"/>
      <c r="AN56" s="27"/>
      <c r="AO56" s="27">
        <v>91159251</v>
      </c>
      <c r="AP56" s="20">
        <v>10571</v>
      </c>
      <c r="AU56" s="20">
        <v>99915314</v>
      </c>
      <c r="AV56" s="20">
        <v>3213</v>
      </c>
      <c r="AX56" s="20">
        <v>99915314</v>
      </c>
      <c r="AY56" s="20">
        <v>3502</v>
      </c>
      <c r="BA56">
        <v>99915314</v>
      </c>
      <c r="BB56">
        <v>3663</v>
      </c>
    </row>
    <row r="57" spans="2:54" ht="15" customHeight="1" x14ac:dyDescent="0.25">
      <c r="B57" s="39" t="s">
        <v>216</v>
      </c>
      <c r="C57" s="39" t="s">
        <v>91</v>
      </c>
      <c r="D57" s="42" t="s">
        <v>214</v>
      </c>
      <c r="E57" s="42" t="s">
        <v>214</v>
      </c>
      <c r="F57" s="37" t="str">
        <f t="shared" si="3"/>
        <v>15</v>
      </c>
      <c r="G57" s="37" t="str">
        <f t="shared" si="4"/>
        <v>CR1</v>
      </c>
      <c r="H57" s="40">
        <v>1</v>
      </c>
      <c r="I57" s="40" t="s">
        <v>94</v>
      </c>
      <c r="J57" s="40" t="s">
        <v>113</v>
      </c>
      <c r="K57" s="40">
        <v>3</v>
      </c>
      <c r="L57" s="40" t="s">
        <v>109</v>
      </c>
      <c r="M57" s="40">
        <v>79</v>
      </c>
      <c r="N57">
        <v>99915382</v>
      </c>
      <c r="O57">
        <v>96081140</v>
      </c>
      <c r="P57">
        <f t="shared" si="2"/>
        <v>99915382</v>
      </c>
      <c r="Q57">
        <v>3558</v>
      </c>
      <c r="R57" s="39" t="s">
        <v>97</v>
      </c>
      <c r="S57" s="39"/>
      <c r="T57" s="39" t="s">
        <v>98</v>
      </c>
      <c r="U57" s="39" t="s">
        <v>99</v>
      </c>
      <c r="V57" s="39">
        <v>1.25</v>
      </c>
      <c r="W57" s="39" t="s">
        <v>100</v>
      </c>
      <c r="X57" s="39" t="s">
        <v>101</v>
      </c>
      <c r="Y57" s="20" t="s">
        <v>102</v>
      </c>
      <c r="Z57" s="27"/>
      <c r="AA57" s="27">
        <v>2735</v>
      </c>
      <c r="AB57" s="27" t="e">
        <f>VLOOKUP(N57,[1]CR!$A$2:$J$2659,10,FALSE)</f>
        <v>#N/A</v>
      </c>
      <c r="AC57" s="27"/>
      <c r="AD57" s="27">
        <v>96081139</v>
      </c>
      <c r="AE57" s="27">
        <v>3037</v>
      </c>
      <c r="AF57" s="27"/>
      <c r="AG57" s="27"/>
      <c r="AH57" s="27"/>
      <c r="AI57" s="27"/>
      <c r="AJ57" s="27"/>
      <c r="AK57" s="27">
        <v>96081123</v>
      </c>
      <c r="AL57" s="27">
        <v>99915306</v>
      </c>
      <c r="AM57" s="27"/>
      <c r="AN57" s="27"/>
      <c r="AO57" s="27">
        <v>91159252</v>
      </c>
      <c r="AP57" s="20">
        <v>11145</v>
      </c>
      <c r="AU57" s="20">
        <v>99915382</v>
      </c>
      <c r="AV57" s="20">
        <v>3125</v>
      </c>
      <c r="AX57" s="20">
        <v>99915382</v>
      </c>
      <c r="AY57" s="20">
        <v>3406</v>
      </c>
      <c r="BA57">
        <v>99915382</v>
      </c>
      <c r="BB57">
        <v>3558</v>
      </c>
    </row>
    <row r="58" spans="2:54" ht="15" customHeight="1" x14ac:dyDescent="0.25">
      <c r="B58" s="39" t="s">
        <v>217</v>
      </c>
      <c r="C58" s="39" t="s">
        <v>91</v>
      </c>
      <c r="D58" t="s">
        <v>218</v>
      </c>
      <c r="E58" t="s">
        <v>218</v>
      </c>
      <c r="F58" s="37" t="str">
        <f t="shared" si="3"/>
        <v>17</v>
      </c>
      <c r="G58" s="37" t="str">
        <f t="shared" si="4"/>
        <v>CR1</v>
      </c>
      <c r="H58" s="40" t="s">
        <v>219</v>
      </c>
      <c r="I58" s="40" t="s">
        <v>94</v>
      </c>
      <c r="J58" s="40" t="s">
        <v>95</v>
      </c>
      <c r="K58" s="40">
        <v>1</v>
      </c>
      <c r="L58" s="40" t="s">
        <v>161</v>
      </c>
      <c r="M58" s="40">
        <v>108</v>
      </c>
      <c r="N58">
        <v>99915295</v>
      </c>
      <c r="O58">
        <v>96081046</v>
      </c>
      <c r="P58">
        <f t="shared" si="2"/>
        <v>99915295</v>
      </c>
      <c r="Q58">
        <v>3988</v>
      </c>
      <c r="R58" s="39" t="s">
        <v>97</v>
      </c>
      <c r="S58" s="39"/>
      <c r="T58" s="39" t="s">
        <v>98</v>
      </c>
      <c r="U58" s="39" t="s">
        <v>99</v>
      </c>
      <c r="V58" s="39">
        <v>1.25</v>
      </c>
      <c r="W58" s="39" t="s">
        <v>100</v>
      </c>
      <c r="X58" s="39" t="s">
        <v>101</v>
      </c>
      <c r="Y58" s="20" t="s">
        <v>102</v>
      </c>
      <c r="Z58" s="27"/>
      <c r="AA58" s="27">
        <v>3151</v>
      </c>
      <c r="AB58" s="27" t="e">
        <f>VLOOKUP(N58,[1]CR!$A$2:$J$2659,10,FALSE)</f>
        <v>#N/A</v>
      </c>
      <c r="AC58" s="27"/>
      <c r="AD58" s="27">
        <v>96081140</v>
      </c>
      <c r="AE58" s="27">
        <v>2912</v>
      </c>
      <c r="AF58" s="27"/>
      <c r="AG58" s="27"/>
      <c r="AH58" s="27"/>
      <c r="AI58" s="27"/>
      <c r="AJ58" s="27"/>
      <c r="AK58" s="27">
        <v>96081125</v>
      </c>
      <c r="AL58" s="27">
        <v>99915307</v>
      </c>
      <c r="AM58" s="27"/>
      <c r="AN58" s="27"/>
      <c r="AO58" s="27">
        <v>91159253</v>
      </c>
      <c r="AP58" s="20">
        <v>11145</v>
      </c>
      <c r="AU58" s="20">
        <v>99915295</v>
      </c>
      <c r="AV58" s="20">
        <v>3490</v>
      </c>
      <c r="AX58" s="20">
        <v>99915295</v>
      </c>
      <c r="AY58" s="20">
        <v>3804</v>
      </c>
      <c r="BA58">
        <v>99915295</v>
      </c>
      <c r="BB58">
        <v>3988</v>
      </c>
    </row>
    <row r="59" spans="2:54" ht="15" customHeight="1" x14ac:dyDescent="0.25">
      <c r="B59" s="39" t="s">
        <v>220</v>
      </c>
      <c r="C59" s="39" t="s">
        <v>91</v>
      </c>
      <c r="D59" t="s">
        <v>221</v>
      </c>
      <c r="E59" t="s">
        <v>221</v>
      </c>
      <c r="F59" s="37" t="str">
        <f t="shared" si="3"/>
        <v>17</v>
      </c>
      <c r="G59" s="37" t="str">
        <f t="shared" si="4"/>
        <v>CR1</v>
      </c>
      <c r="H59" s="40" t="s">
        <v>219</v>
      </c>
      <c r="I59" s="40" t="s">
        <v>94</v>
      </c>
      <c r="J59" s="40" t="s">
        <v>95</v>
      </c>
      <c r="K59" s="40">
        <v>3</v>
      </c>
      <c r="L59" s="40" t="s">
        <v>222</v>
      </c>
      <c r="M59" s="40">
        <v>85</v>
      </c>
      <c r="N59">
        <v>99915364</v>
      </c>
      <c r="O59">
        <v>96081047</v>
      </c>
      <c r="P59">
        <f t="shared" si="2"/>
        <v>99915364</v>
      </c>
      <c r="Q59">
        <v>3793</v>
      </c>
      <c r="R59" s="39" t="s">
        <v>97</v>
      </c>
      <c r="S59" s="39"/>
      <c r="T59" s="39" t="s">
        <v>98</v>
      </c>
      <c r="U59" s="39" t="s">
        <v>99</v>
      </c>
      <c r="V59" s="39">
        <v>1.25</v>
      </c>
      <c r="W59" s="39" t="s">
        <v>100</v>
      </c>
      <c r="X59" s="39" t="s">
        <v>101</v>
      </c>
      <c r="Y59" s="20" t="s">
        <v>102</v>
      </c>
      <c r="Z59" s="27"/>
      <c r="AA59" s="27">
        <v>2909</v>
      </c>
      <c r="AB59" s="27" t="e">
        <f>VLOOKUP(N59,[1]CR!$A$2:$J$2659,10,FALSE)</f>
        <v>#N/A</v>
      </c>
      <c r="AC59" s="27"/>
      <c r="AD59" s="27">
        <v>96081046</v>
      </c>
      <c r="AE59" s="27">
        <v>3362</v>
      </c>
      <c r="AF59" s="27"/>
      <c r="AG59" s="27"/>
      <c r="AH59" s="27"/>
      <c r="AI59" s="27"/>
      <c r="AJ59" s="27"/>
      <c r="AK59" s="27">
        <v>96081127</v>
      </c>
      <c r="AL59" s="27">
        <v>99915308</v>
      </c>
      <c r="AM59" s="27"/>
      <c r="AN59" s="27"/>
      <c r="AO59" s="27">
        <v>91159254</v>
      </c>
      <c r="AP59" s="20">
        <v>12036</v>
      </c>
      <c r="AU59" s="20">
        <v>99915364</v>
      </c>
      <c r="AV59" s="20">
        <v>3327</v>
      </c>
      <c r="AX59" s="20">
        <v>99915364</v>
      </c>
      <c r="AY59" s="20">
        <v>3626</v>
      </c>
      <c r="BA59">
        <v>99915364</v>
      </c>
      <c r="BB59">
        <v>3793</v>
      </c>
    </row>
    <row r="60" spans="2:54" ht="15" customHeight="1" x14ac:dyDescent="0.25">
      <c r="B60" s="39" t="s">
        <v>223</v>
      </c>
      <c r="C60" s="39" t="s">
        <v>91</v>
      </c>
      <c r="D60" t="s">
        <v>218</v>
      </c>
      <c r="E60" t="s">
        <v>218</v>
      </c>
      <c r="F60" s="37" t="str">
        <f t="shared" si="3"/>
        <v>17</v>
      </c>
      <c r="G60" s="37" t="str">
        <f t="shared" si="4"/>
        <v>CR1</v>
      </c>
      <c r="H60" s="40" t="s">
        <v>219</v>
      </c>
      <c r="I60" s="40" t="s">
        <v>94</v>
      </c>
      <c r="J60" s="40" t="s">
        <v>113</v>
      </c>
      <c r="K60" s="40">
        <v>1</v>
      </c>
      <c r="L60" s="40" t="s">
        <v>161</v>
      </c>
      <c r="M60" s="40">
        <v>108</v>
      </c>
      <c r="N60">
        <v>99915315</v>
      </c>
      <c r="O60">
        <v>96081141</v>
      </c>
      <c r="P60">
        <f t="shared" si="2"/>
        <v>99915315</v>
      </c>
      <c r="Q60">
        <v>4048</v>
      </c>
      <c r="R60" s="39" t="s">
        <v>97</v>
      </c>
      <c r="S60" s="39"/>
      <c r="T60" s="39" t="s">
        <v>98</v>
      </c>
      <c r="U60" s="39" t="s">
        <v>99</v>
      </c>
      <c r="V60" s="39">
        <v>1.25</v>
      </c>
      <c r="W60" s="39" t="s">
        <v>100</v>
      </c>
      <c r="X60" s="39" t="s">
        <v>101</v>
      </c>
      <c r="Y60" s="20" t="s">
        <v>102</v>
      </c>
      <c r="Z60" s="27"/>
      <c r="AA60" s="27">
        <v>3198</v>
      </c>
      <c r="AB60" s="27" t="e">
        <f>VLOOKUP(N60,[1]CR!$A$2:$J$2659,10,FALSE)</f>
        <v>#N/A</v>
      </c>
      <c r="AC60" s="27"/>
      <c r="AD60" s="27">
        <v>96081047</v>
      </c>
      <c r="AE60" s="27">
        <v>3100</v>
      </c>
      <c r="AF60" s="27"/>
      <c r="AG60" s="27"/>
      <c r="AH60" s="27"/>
      <c r="AI60" s="27"/>
      <c r="AJ60" s="27"/>
      <c r="AK60" s="27">
        <v>96081129</v>
      </c>
      <c r="AL60" s="27">
        <v>99915309</v>
      </c>
      <c r="AM60" s="27"/>
      <c r="AN60" s="27"/>
      <c r="AO60" s="27">
        <v>91159255</v>
      </c>
      <c r="AP60" s="20">
        <v>12036</v>
      </c>
      <c r="AU60" s="20">
        <v>99915315</v>
      </c>
      <c r="AV60" s="20">
        <v>3543</v>
      </c>
      <c r="AX60" s="20">
        <v>99915315</v>
      </c>
      <c r="AY60" s="20">
        <v>3862</v>
      </c>
      <c r="BA60">
        <v>99915315</v>
      </c>
      <c r="BB60">
        <v>4048</v>
      </c>
    </row>
    <row r="61" spans="2:54" ht="15" customHeight="1" x14ac:dyDescent="0.25">
      <c r="B61" s="39" t="s">
        <v>224</v>
      </c>
      <c r="C61" s="39" t="s">
        <v>91</v>
      </c>
      <c r="D61" s="42" t="s">
        <v>221</v>
      </c>
      <c r="E61" s="42" t="s">
        <v>221</v>
      </c>
      <c r="F61" s="37" t="str">
        <f t="shared" si="3"/>
        <v>17</v>
      </c>
      <c r="G61" s="37" t="str">
        <f t="shared" si="4"/>
        <v>CR1</v>
      </c>
      <c r="H61" s="40" t="s">
        <v>219</v>
      </c>
      <c r="I61" s="40" t="s">
        <v>94</v>
      </c>
      <c r="J61" s="40" t="s">
        <v>113</v>
      </c>
      <c r="K61" s="40">
        <v>3</v>
      </c>
      <c r="L61" s="40" t="s">
        <v>222</v>
      </c>
      <c r="M61" s="40">
        <v>85</v>
      </c>
      <c r="N61">
        <v>99915383</v>
      </c>
      <c r="O61">
        <v>96081142</v>
      </c>
      <c r="P61">
        <f t="shared" si="2"/>
        <v>99915383</v>
      </c>
      <c r="Q61">
        <v>3853</v>
      </c>
      <c r="R61" s="39" t="s">
        <v>97</v>
      </c>
      <c r="S61" s="39"/>
      <c r="T61" s="39" t="s">
        <v>98</v>
      </c>
      <c r="U61" s="39" t="s">
        <v>99</v>
      </c>
      <c r="V61" s="39">
        <v>1.25</v>
      </c>
      <c r="W61" s="39" t="s">
        <v>100</v>
      </c>
      <c r="X61" s="39" t="s">
        <v>101</v>
      </c>
      <c r="Y61" s="20" t="s">
        <v>102</v>
      </c>
      <c r="Z61" s="27"/>
      <c r="AA61" s="27">
        <v>2956</v>
      </c>
      <c r="AB61" s="27" t="e">
        <f>VLOOKUP(N61,[1]CR!$A$2:$J$2659,10,FALSE)</f>
        <v>#N/A</v>
      </c>
      <c r="AC61" s="27"/>
      <c r="AD61" s="27">
        <v>96081141</v>
      </c>
      <c r="AE61" s="27">
        <v>3412</v>
      </c>
      <c r="AF61" s="27"/>
      <c r="AG61" s="27"/>
      <c r="AH61" s="27"/>
      <c r="AI61" s="27"/>
      <c r="AJ61" s="27"/>
      <c r="AK61" s="27">
        <v>96081131</v>
      </c>
      <c r="AL61" s="27">
        <v>99915310</v>
      </c>
      <c r="AM61" s="27"/>
      <c r="AN61" s="27"/>
      <c r="AO61" s="27">
        <v>91159256</v>
      </c>
      <c r="AP61" s="20">
        <v>12646</v>
      </c>
      <c r="AU61" s="20">
        <v>99915383</v>
      </c>
      <c r="AV61" s="20">
        <v>3380</v>
      </c>
      <c r="AX61" s="20">
        <v>99915383</v>
      </c>
      <c r="AY61" s="20">
        <v>3684</v>
      </c>
      <c r="BA61">
        <v>99915383</v>
      </c>
      <c r="BB61">
        <v>3853</v>
      </c>
    </row>
    <row r="62" spans="2:54" ht="15" customHeight="1" x14ac:dyDescent="0.25">
      <c r="B62" s="39" t="s">
        <v>225</v>
      </c>
      <c r="C62" s="39" t="s">
        <v>91</v>
      </c>
      <c r="D62" t="s">
        <v>226</v>
      </c>
      <c r="E62" t="s">
        <v>226</v>
      </c>
      <c r="F62" s="37" t="str">
        <f t="shared" si="3"/>
        <v>19</v>
      </c>
      <c r="G62" s="37" t="str">
        <f t="shared" si="4"/>
        <v>CR1</v>
      </c>
      <c r="H62" s="40" t="s">
        <v>219</v>
      </c>
      <c r="I62" s="40" t="s">
        <v>94</v>
      </c>
      <c r="J62" s="40" t="s">
        <v>95</v>
      </c>
      <c r="K62" s="40">
        <v>1</v>
      </c>
      <c r="L62" s="40" t="s">
        <v>161</v>
      </c>
      <c r="M62" s="40">
        <v>110</v>
      </c>
      <c r="N62">
        <v>99915296</v>
      </c>
      <c r="O62">
        <v>96081048</v>
      </c>
      <c r="P62">
        <f t="shared" si="2"/>
        <v>99915296</v>
      </c>
      <c r="Q62">
        <v>4061</v>
      </c>
      <c r="R62" s="39" t="s">
        <v>97</v>
      </c>
      <c r="S62" s="39"/>
      <c r="T62" s="39" t="s">
        <v>98</v>
      </c>
      <c r="U62" s="39" t="s">
        <v>99</v>
      </c>
      <c r="V62" s="39">
        <v>1.25</v>
      </c>
      <c r="W62" s="39" t="s">
        <v>100</v>
      </c>
      <c r="X62" s="39" t="s">
        <v>101</v>
      </c>
      <c r="Y62" s="20" t="s">
        <v>102</v>
      </c>
      <c r="Z62" s="27"/>
      <c r="AA62" s="27">
        <v>3209</v>
      </c>
      <c r="AB62" s="27" t="e">
        <f>VLOOKUP(N62,[1]CR!$A$2:$J$2659,10,FALSE)</f>
        <v>#N/A</v>
      </c>
      <c r="AC62" s="27"/>
      <c r="AD62" s="27">
        <v>96081142</v>
      </c>
      <c r="AE62" s="27">
        <v>3150</v>
      </c>
      <c r="AF62" s="27"/>
      <c r="AG62" s="27"/>
      <c r="AH62" s="27"/>
      <c r="AI62" s="27"/>
      <c r="AJ62" s="27"/>
      <c r="AK62" s="27">
        <v>96081133</v>
      </c>
      <c r="AL62" s="27">
        <v>99915311</v>
      </c>
      <c r="AM62" s="27"/>
      <c r="AN62" s="27"/>
      <c r="AO62" s="27">
        <v>91159257</v>
      </c>
      <c r="AP62" s="20">
        <v>12646</v>
      </c>
      <c r="AU62" s="20">
        <v>99915296</v>
      </c>
      <c r="AV62" s="20">
        <v>3555</v>
      </c>
      <c r="AX62" s="20">
        <v>99915296</v>
      </c>
      <c r="AY62" s="20">
        <v>3875</v>
      </c>
      <c r="BA62">
        <v>99915296</v>
      </c>
      <c r="BB62">
        <v>4061</v>
      </c>
    </row>
    <row r="63" spans="2:54" ht="15" customHeight="1" x14ac:dyDescent="0.25">
      <c r="B63" s="39" t="s">
        <v>227</v>
      </c>
      <c r="C63" s="39" t="s">
        <v>91</v>
      </c>
      <c r="D63" s="42" t="s">
        <v>228</v>
      </c>
      <c r="E63" s="42" t="s">
        <v>228</v>
      </c>
      <c r="F63" s="37" t="str">
        <f t="shared" si="3"/>
        <v>19</v>
      </c>
      <c r="G63" s="37" t="str">
        <f t="shared" si="4"/>
        <v>CR1</v>
      </c>
      <c r="H63" s="40" t="s">
        <v>219</v>
      </c>
      <c r="I63" s="40" t="s">
        <v>94</v>
      </c>
      <c r="J63" s="40" t="s">
        <v>95</v>
      </c>
      <c r="K63" s="40">
        <v>3</v>
      </c>
      <c r="L63" s="40" t="s">
        <v>222</v>
      </c>
      <c r="M63" s="40">
        <v>87</v>
      </c>
      <c r="N63">
        <v>99915365</v>
      </c>
      <c r="O63">
        <v>96081049</v>
      </c>
      <c r="P63">
        <f t="shared" si="2"/>
        <v>99915365</v>
      </c>
      <c r="Q63">
        <v>3866</v>
      </c>
      <c r="R63" s="39" t="s">
        <v>97</v>
      </c>
      <c r="S63" s="39"/>
      <c r="T63" s="39" t="s">
        <v>98</v>
      </c>
      <c r="U63" s="39" t="s">
        <v>99</v>
      </c>
      <c r="V63" s="39">
        <v>1.25</v>
      </c>
      <c r="W63" s="39" t="s">
        <v>100</v>
      </c>
      <c r="X63" s="39" t="s">
        <v>101</v>
      </c>
      <c r="Y63" s="20" t="s">
        <v>102</v>
      </c>
      <c r="Z63" s="27"/>
      <c r="AA63" s="27">
        <v>2967</v>
      </c>
      <c r="AB63" s="27" t="e">
        <f>VLOOKUP(N63,[1]CR!$A$2:$J$2659,10,FALSE)</f>
        <v>#N/A</v>
      </c>
      <c r="AC63" s="27"/>
      <c r="AD63" s="27">
        <v>96081048</v>
      </c>
      <c r="AE63" s="27">
        <v>3422</v>
      </c>
      <c r="AF63" s="27"/>
      <c r="AG63" s="27"/>
      <c r="AH63" s="27"/>
      <c r="AI63" s="27"/>
      <c r="AJ63" s="27"/>
      <c r="AK63" s="27">
        <v>96081135</v>
      </c>
      <c r="AL63" s="27">
        <v>99915312</v>
      </c>
      <c r="AM63" s="27"/>
      <c r="AN63" s="27"/>
      <c r="AO63" s="27">
        <v>91159258</v>
      </c>
      <c r="AP63" s="20">
        <v>13084</v>
      </c>
      <c r="AU63" s="20">
        <v>99915365</v>
      </c>
      <c r="AV63" s="20">
        <v>3392</v>
      </c>
      <c r="AX63" s="20">
        <v>99915365</v>
      </c>
      <c r="AY63" s="20">
        <v>3697</v>
      </c>
      <c r="BA63">
        <v>99915365</v>
      </c>
      <c r="BB63">
        <v>3866</v>
      </c>
    </row>
    <row r="64" spans="2:54" ht="15" customHeight="1" x14ac:dyDescent="0.25">
      <c r="B64" s="39" t="s">
        <v>229</v>
      </c>
      <c r="C64" s="39" t="s">
        <v>91</v>
      </c>
      <c r="D64" t="s">
        <v>226</v>
      </c>
      <c r="E64" t="s">
        <v>226</v>
      </c>
      <c r="F64" s="37" t="str">
        <f t="shared" si="3"/>
        <v>19</v>
      </c>
      <c r="G64" s="37" t="str">
        <f t="shared" si="4"/>
        <v>CR1</v>
      </c>
      <c r="H64" s="40" t="s">
        <v>219</v>
      </c>
      <c r="I64" s="40" t="s">
        <v>94</v>
      </c>
      <c r="J64" s="40" t="s">
        <v>113</v>
      </c>
      <c r="K64" s="40">
        <v>1</v>
      </c>
      <c r="L64" s="40" t="s">
        <v>161</v>
      </c>
      <c r="M64" s="40">
        <v>110</v>
      </c>
      <c r="N64">
        <v>99915316</v>
      </c>
      <c r="O64">
        <v>96081143</v>
      </c>
      <c r="P64">
        <f t="shared" si="2"/>
        <v>99915316</v>
      </c>
      <c r="Q64">
        <v>4121</v>
      </c>
      <c r="R64" s="39" t="s">
        <v>97</v>
      </c>
      <c r="S64" s="39"/>
      <c r="T64" s="39" t="s">
        <v>98</v>
      </c>
      <c r="U64" s="39" t="s">
        <v>99</v>
      </c>
      <c r="V64" s="39">
        <v>1.25</v>
      </c>
      <c r="W64" s="39" t="s">
        <v>100</v>
      </c>
      <c r="X64" s="39" t="s">
        <v>101</v>
      </c>
      <c r="Y64" s="20" t="s">
        <v>102</v>
      </c>
      <c r="Z64" s="27"/>
      <c r="AA64" s="27">
        <v>3256</v>
      </c>
      <c r="AB64" s="27" t="e">
        <f>VLOOKUP(N64,[1]CR!$A$2:$J$2659,10,FALSE)</f>
        <v>#N/A</v>
      </c>
      <c r="AC64" s="27"/>
      <c r="AD64" s="27">
        <v>96081049</v>
      </c>
      <c r="AE64" s="27">
        <v>3160</v>
      </c>
      <c r="AF64" s="27"/>
      <c r="AG64" s="27"/>
      <c r="AH64" s="27"/>
      <c r="AI64" s="27"/>
      <c r="AJ64" s="27"/>
      <c r="AK64" s="27">
        <v>96081137</v>
      </c>
      <c r="AL64" s="27">
        <v>99915313</v>
      </c>
      <c r="AM64" s="27"/>
      <c r="AN64" s="27"/>
      <c r="AO64" s="27">
        <v>91159259</v>
      </c>
      <c r="AP64" s="20">
        <v>13084</v>
      </c>
      <c r="AU64" s="20">
        <v>99915316</v>
      </c>
      <c r="AV64" s="20">
        <v>3608</v>
      </c>
      <c r="AX64" s="20">
        <v>99915316</v>
      </c>
      <c r="AY64" s="20">
        <v>3933</v>
      </c>
      <c r="BA64">
        <v>99915316</v>
      </c>
      <c r="BB64">
        <v>4121</v>
      </c>
    </row>
    <row r="65" spans="2:54" ht="15" customHeight="1" x14ac:dyDescent="0.25">
      <c r="B65" s="39" t="s">
        <v>230</v>
      </c>
      <c r="C65" s="39" t="s">
        <v>91</v>
      </c>
      <c r="D65" s="42" t="s">
        <v>228</v>
      </c>
      <c r="E65" s="42" t="s">
        <v>228</v>
      </c>
      <c r="F65" s="37" t="str">
        <f t="shared" si="3"/>
        <v>19</v>
      </c>
      <c r="G65" s="37" t="str">
        <f t="shared" si="4"/>
        <v>CR1</v>
      </c>
      <c r="H65" s="40" t="s">
        <v>219</v>
      </c>
      <c r="I65" s="40" t="s">
        <v>94</v>
      </c>
      <c r="J65" s="40" t="s">
        <v>113</v>
      </c>
      <c r="K65" s="40">
        <v>3</v>
      </c>
      <c r="L65" s="40" t="s">
        <v>222</v>
      </c>
      <c r="M65" s="40">
        <v>87</v>
      </c>
      <c r="N65">
        <v>99915384</v>
      </c>
      <c r="O65">
        <v>96081144</v>
      </c>
      <c r="P65">
        <f t="shared" si="2"/>
        <v>99915384</v>
      </c>
      <c r="Q65">
        <v>3926</v>
      </c>
      <c r="R65" s="39" t="s">
        <v>97</v>
      </c>
      <c r="S65" s="39"/>
      <c r="T65" s="39" t="s">
        <v>98</v>
      </c>
      <c r="U65" s="39" t="s">
        <v>99</v>
      </c>
      <c r="V65" s="39">
        <v>1.25</v>
      </c>
      <c r="W65" s="39" t="s">
        <v>100</v>
      </c>
      <c r="X65" s="39" t="s">
        <v>101</v>
      </c>
      <c r="Y65" s="20" t="s">
        <v>102</v>
      </c>
      <c r="Z65" s="27"/>
      <c r="AA65" s="27">
        <v>3014</v>
      </c>
      <c r="AB65" s="27" t="e">
        <f>VLOOKUP(N65,[1]CR!$A$2:$J$2659,10,FALSE)</f>
        <v>#N/A</v>
      </c>
      <c r="AC65" s="27"/>
      <c r="AD65" s="27">
        <v>96081143</v>
      </c>
      <c r="AE65" s="27">
        <v>3472</v>
      </c>
      <c r="AF65" s="27"/>
      <c r="AG65" s="27"/>
      <c r="AH65" s="27"/>
      <c r="AI65" s="27"/>
      <c r="AJ65" s="27"/>
      <c r="AK65" s="27">
        <v>96081139</v>
      </c>
      <c r="AL65" s="27">
        <v>99915314</v>
      </c>
      <c r="AM65" s="27"/>
      <c r="AN65" s="27"/>
      <c r="AO65" s="27">
        <v>91159260</v>
      </c>
      <c r="AP65" s="20">
        <v>13508</v>
      </c>
      <c r="AU65" s="20">
        <v>99915384</v>
      </c>
      <c r="AV65" s="20">
        <v>3445</v>
      </c>
      <c r="AX65" s="20">
        <v>99915384</v>
      </c>
      <c r="AY65" s="20">
        <v>3755</v>
      </c>
      <c r="BA65">
        <v>99915384</v>
      </c>
      <c r="BB65">
        <v>3926</v>
      </c>
    </row>
    <row r="66" spans="2:54" ht="15" customHeight="1" x14ac:dyDescent="0.25">
      <c r="B66" s="39" t="s">
        <v>231</v>
      </c>
      <c r="C66" s="39" t="s">
        <v>91</v>
      </c>
      <c r="D66" t="s">
        <v>232</v>
      </c>
      <c r="E66" t="s">
        <v>232</v>
      </c>
      <c r="F66" s="37" t="str">
        <f t="shared" si="3"/>
        <v>21</v>
      </c>
      <c r="G66" s="37" t="str">
        <f t="shared" si="4"/>
        <v>CR1</v>
      </c>
      <c r="H66" s="40" t="s">
        <v>219</v>
      </c>
      <c r="I66" s="40" t="s">
        <v>94</v>
      </c>
      <c r="J66" s="40" t="s">
        <v>95</v>
      </c>
      <c r="K66" s="40">
        <v>1</v>
      </c>
      <c r="L66" s="40" t="s">
        <v>161</v>
      </c>
      <c r="M66" s="40">
        <v>111</v>
      </c>
      <c r="N66">
        <v>99915297</v>
      </c>
      <c r="O66">
        <v>96081050</v>
      </c>
      <c r="P66">
        <f t="shared" si="2"/>
        <v>99915297</v>
      </c>
      <c r="Q66">
        <v>4100</v>
      </c>
      <c r="R66" s="39" t="s">
        <v>97</v>
      </c>
      <c r="S66" s="39"/>
      <c r="T66" s="39" t="s">
        <v>98</v>
      </c>
      <c r="U66" s="39" t="s">
        <v>99</v>
      </c>
      <c r="V66" s="39">
        <v>1.25</v>
      </c>
      <c r="W66" s="39" t="s">
        <v>100</v>
      </c>
      <c r="X66" s="39" t="s">
        <v>101</v>
      </c>
      <c r="Y66" s="20" t="s">
        <v>102</v>
      </c>
      <c r="Z66" s="27"/>
      <c r="AA66" s="27">
        <v>3239</v>
      </c>
      <c r="AB66" s="27" t="e">
        <f>VLOOKUP(N66,[1]CR!$A$2:$J$2659,10,FALSE)</f>
        <v>#N/A</v>
      </c>
      <c r="AC66" s="27"/>
      <c r="AD66" s="27">
        <v>96081144</v>
      </c>
      <c r="AE66" s="27">
        <v>3210</v>
      </c>
      <c r="AF66" s="27"/>
      <c r="AG66" s="27"/>
      <c r="AH66" s="27"/>
      <c r="AI66" s="27"/>
      <c r="AJ66" s="27"/>
      <c r="AK66" s="27">
        <v>96081141</v>
      </c>
      <c r="AL66" s="27">
        <v>99915315</v>
      </c>
      <c r="AM66" s="27"/>
      <c r="AN66" s="27"/>
      <c r="AO66" s="27">
        <v>91159261</v>
      </c>
      <c r="AP66" s="20">
        <v>13508</v>
      </c>
      <c r="AU66" s="20">
        <v>99915297</v>
      </c>
      <c r="AV66" s="20">
        <v>3590</v>
      </c>
      <c r="AX66" s="20">
        <v>99915297</v>
      </c>
      <c r="AY66" s="20">
        <v>3913</v>
      </c>
      <c r="BA66">
        <v>99915297</v>
      </c>
      <c r="BB66">
        <v>4100</v>
      </c>
    </row>
    <row r="67" spans="2:54" ht="15" customHeight="1" x14ac:dyDescent="0.25">
      <c r="B67" s="39" t="s">
        <v>233</v>
      </c>
      <c r="C67" s="39" t="s">
        <v>91</v>
      </c>
      <c r="D67" t="s">
        <v>234</v>
      </c>
      <c r="E67" t="s">
        <v>234</v>
      </c>
      <c r="F67" s="37" t="str">
        <f t="shared" si="3"/>
        <v>21</v>
      </c>
      <c r="G67" s="37" t="str">
        <f t="shared" si="4"/>
        <v>CR1</v>
      </c>
      <c r="H67" s="40" t="s">
        <v>219</v>
      </c>
      <c r="I67" s="40" t="s">
        <v>94</v>
      </c>
      <c r="J67" s="40" t="s">
        <v>95</v>
      </c>
      <c r="K67" s="40">
        <v>3</v>
      </c>
      <c r="L67" s="40" t="s">
        <v>222</v>
      </c>
      <c r="M67" s="40">
        <v>88</v>
      </c>
      <c r="N67">
        <v>99915366</v>
      </c>
      <c r="O67">
        <v>96081051</v>
      </c>
      <c r="P67">
        <f t="shared" si="2"/>
        <v>99915366</v>
      </c>
      <c r="Q67">
        <v>3905</v>
      </c>
      <c r="R67" s="39" t="s">
        <v>97</v>
      </c>
      <c r="S67" s="39"/>
      <c r="T67" s="39" t="s">
        <v>98</v>
      </c>
      <c r="U67" s="39" t="s">
        <v>99</v>
      </c>
      <c r="V67" s="39">
        <v>1.25</v>
      </c>
      <c r="W67" s="39" t="s">
        <v>100</v>
      </c>
      <c r="X67" s="39" t="s">
        <v>101</v>
      </c>
      <c r="Y67" s="20" t="s">
        <v>102</v>
      </c>
      <c r="Z67" s="27"/>
      <c r="AA67" s="27">
        <v>2997</v>
      </c>
      <c r="AB67" s="27" t="e">
        <f>VLOOKUP(N67,[1]CR!$A$2:$J$2659,10,FALSE)</f>
        <v>#N/A</v>
      </c>
      <c r="AC67" s="27"/>
      <c r="AD67" s="27">
        <v>96081050</v>
      </c>
      <c r="AE67" s="27">
        <v>3455</v>
      </c>
      <c r="AF67" s="27"/>
      <c r="AG67" s="27"/>
      <c r="AH67" s="27"/>
      <c r="AI67" s="27"/>
      <c r="AJ67" s="27"/>
      <c r="AK67" s="27">
        <v>96081143</v>
      </c>
      <c r="AL67" s="27">
        <v>99915316</v>
      </c>
      <c r="AM67" s="27"/>
      <c r="AN67" s="27"/>
      <c r="AO67" s="27">
        <v>91159262</v>
      </c>
      <c r="AP67" s="20">
        <v>13795</v>
      </c>
      <c r="AU67" s="20">
        <v>99915366</v>
      </c>
      <c r="AV67" s="20">
        <v>3427</v>
      </c>
      <c r="AX67" s="20">
        <v>99915366</v>
      </c>
      <c r="AY67" s="20">
        <v>3735</v>
      </c>
      <c r="BA67">
        <v>99915366</v>
      </c>
      <c r="BB67">
        <v>3905</v>
      </c>
    </row>
    <row r="68" spans="2:54" ht="15" customHeight="1" x14ac:dyDescent="0.25">
      <c r="B68" s="39" t="s">
        <v>235</v>
      </c>
      <c r="C68" s="39" t="s">
        <v>91</v>
      </c>
      <c r="D68" t="s">
        <v>232</v>
      </c>
      <c r="E68" t="s">
        <v>232</v>
      </c>
      <c r="F68" s="37" t="str">
        <f t="shared" si="3"/>
        <v>21</v>
      </c>
      <c r="G68" s="37" t="str">
        <f t="shared" si="4"/>
        <v>CR1</v>
      </c>
      <c r="H68" s="40" t="s">
        <v>219</v>
      </c>
      <c r="I68" s="40" t="s">
        <v>94</v>
      </c>
      <c r="J68" s="40" t="s">
        <v>113</v>
      </c>
      <c r="K68" s="40">
        <v>1</v>
      </c>
      <c r="L68" s="40" t="s">
        <v>161</v>
      </c>
      <c r="M68" s="40">
        <v>111</v>
      </c>
      <c r="N68">
        <v>99915317</v>
      </c>
      <c r="O68">
        <v>96081145</v>
      </c>
      <c r="P68">
        <f t="shared" si="2"/>
        <v>99915317</v>
      </c>
      <c r="Q68">
        <v>4160</v>
      </c>
      <c r="R68" s="39" t="s">
        <v>97</v>
      </c>
      <c r="S68" s="39"/>
      <c r="T68" s="39" t="s">
        <v>98</v>
      </c>
      <c r="U68" s="39" t="s">
        <v>99</v>
      </c>
      <c r="V68" s="39">
        <v>1.25</v>
      </c>
      <c r="W68" s="39" t="s">
        <v>100</v>
      </c>
      <c r="X68" s="39" t="s">
        <v>101</v>
      </c>
      <c r="Y68" s="20" t="s">
        <v>102</v>
      </c>
      <c r="Z68" s="27"/>
      <c r="AA68" s="27">
        <v>3286</v>
      </c>
      <c r="AB68" s="27" t="e">
        <f>VLOOKUP(N68,[1]CR!$A$2:$J$2659,10,FALSE)</f>
        <v>#N/A</v>
      </c>
      <c r="AC68" s="27"/>
      <c r="AD68" s="27">
        <v>96081051</v>
      </c>
      <c r="AE68" s="27">
        <v>3193</v>
      </c>
      <c r="AF68" s="27"/>
      <c r="AG68" s="27"/>
      <c r="AH68" s="27"/>
      <c r="AI68" s="27"/>
      <c r="AJ68" s="27"/>
      <c r="AK68" s="27">
        <v>96081145</v>
      </c>
      <c r="AL68" s="27">
        <v>99915317</v>
      </c>
      <c r="AM68" s="27"/>
      <c r="AN68" s="27"/>
      <c r="AO68" s="27">
        <v>91159263</v>
      </c>
      <c r="AP68" s="20">
        <v>13795</v>
      </c>
      <c r="AU68" s="20">
        <v>99915317</v>
      </c>
      <c r="AV68" s="20">
        <v>3643</v>
      </c>
      <c r="AX68" s="20">
        <v>99915317</v>
      </c>
      <c r="AY68" s="20">
        <v>3971</v>
      </c>
      <c r="BA68">
        <v>99915317</v>
      </c>
      <c r="BB68">
        <v>4160</v>
      </c>
    </row>
    <row r="69" spans="2:54" ht="15" customHeight="1" x14ac:dyDescent="0.25">
      <c r="B69" s="39" t="s">
        <v>236</v>
      </c>
      <c r="C69" s="39" t="s">
        <v>91</v>
      </c>
      <c r="D69" s="42" t="s">
        <v>234</v>
      </c>
      <c r="E69" s="42" t="s">
        <v>234</v>
      </c>
      <c r="F69" s="37" t="str">
        <f t="shared" si="3"/>
        <v>21</v>
      </c>
      <c r="G69" s="37" t="str">
        <f t="shared" si="4"/>
        <v>CR1</v>
      </c>
      <c r="H69" s="40" t="s">
        <v>219</v>
      </c>
      <c r="I69" s="40" t="s">
        <v>94</v>
      </c>
      <c r="J69" s="40" t="s">
        <v>113</v>
      </c>
      <c r="K69" s="40">
        <v>3</v>
      </c>
      <c r="L69" s="40" t="s">
        <v>222</v>
      </c>
      <c r="M69" s="40">
        <v>88</v>
      </c>
      <c r="N69">
        <v>99915385</v>
      </c>
      <c r="O69">
        <v>96081146</v>
      </c>
      <c r="P69">
        <f t="shared" si="2"/>
        <v>99915385</v>
      </c>
      <c r="Q69">
        <v>3965</v>
      </c>
      <c r="R69" s="39" t="s">
        <v>97</v>
      </c>
      <c r="S69" s="39"/>
      <c r="T69" s="39" t="s">
        <v>98</v>
      </c>
      <c r="U69" s="39" t="s">
        <v>99</v>
      </c>
      <c r="V69" s="39">
        <v>1.25</v>
      </c>
      <c r="W69" s="39" t="s">
        <v>100</v>
      </c>
      <c r="X69" s="39" t="s">
        <v>101</v>
      </c>
      <c r="Y69" s="20" t="s">
        <v>102</v>
      </c>
      <c r="Z69" s="27"/>
      <c r="AA69" s="27">
        <v>3044</v>
      </c>
      <c r="AB69" s="27" t="e">
        <f>VLOOKUP(N69,[1]CR!$A$2:$J$2659,10,FALSE)</f>
        <v>#N/A</v>
      </c>
      <c r="AC69" s="27"/>
      <c r="AD69" s="27">
        <v>96081145</v>
      </c>
      <c r="AE69" s="27">
        <v>3505</v>
      </c>
      <c r="AF69" s="27"/>
      <c r="AG69" s="27"/>
      <c r="AH69" s="27"/>
      <c r="AI69" s="27"/>
      <c r="AJ69" s="27"/>
      <c r="AK69" s="27">
        <v>96081147</v>
      </c>
      <c r="AL69" s="27">
        <v>99915318</v>
      </c>
      <c r="AM69" s="27"/>
      <c r="AN69" s="27"/>
      <c r="AO69" s="27">
        <v>91159312</v>
      </c>
      <c r="AP69" s="20">
        <v>3365</v>
      </c>
      <c r="AU69" s="20">
        <v>99915385</v>
      </c>
      <c r="AV69" s="20">
        <v>3480</v>
      </c>
      <c r="AX69" s="20">
        <v>99915385</v>
      </c>
      <c r="AY69" s="20">
        <v>3793</v>
      </c>
      <c r="BA69">
        <v>99915385</v>
      </c>
      <c r="BB69">
        <v>3965</v>
      </c>
    </row>
    <row r="70" spans="2:54" ht="15" customHeight="1" x14ac:dyDescent="0.25">
      <c r="B70" s="39" t="s">
        <v>237</v>
      </c>
      <c r="C70" s="39" t="s">
        <v>91</v>
      </c>
      <c r="D70" t="s">
        <v>238</v>
      </c>
      <c r="E70" t="s">
        <v>238</v>
      </c>
      <c r="F70" s="37" t="str">
        <f t="shared" si="3"/>
        <v>23</v>
      </c>
      <c r="G70" s="37" t="str">
        <f t="shared" ref="G70:G81" si="5">SUBSTITUTE(R70,"s","")</f>
        <v>CR1</v>
      </c>
      <c r="H70" s="40" t="s">
        <v>219</v>
      </c>
      <c r="I70" s="40" t="s">
        <v>94</v>
      </c>
      <c r="J70" s="40" t="s">
        <v>95</v>
      </c>
      <c r="K70" s="40">
        <v>1</v>
      </c>
      <c r="L70" s="40" t="s">
        <v>161</v>
      </c>
      <c r="M70" s="40">
        <v>113</v>
      </c>
      <c r="N70">
        <v>99915298</v>
      </c>
      <c r="O70">
        <v>96081052</v>
      </c>
      <c r="P70">
        <f t="shared" ref="P70:P133" si="6">VLOOKUP(O70,$AK$6:$AL$1001,2,FALSE)</f>
        <v>99915298</v>
      </c>
      <c r="Q70">
        <v>4183</v>
      </c>
      <c r="R70" s="39" t="s">
        <v>97</v>
      </c>
      <c r="S70" s="39"/>
      <c r="T70" s="39" t="s">
        <v>98</v>
      </c>
      <c r="U70" s="39" t="s">
        <v>99</v>
      </c>
      <c r="V70" s="39">
        <v>1.25</v>
      </c>
      <c r="W70" s="39" t="s">
        <v>100</v>
      </c>
      <c r="X70" s="39" t="s">
        <v>101</v>
      </c>
      <c r="Y70" s="20" t="s">
        <v>102</v>
      </c>
      <c r="Z70" s="27"/>
      <c r="AA70" s="27">
        <v>3304</v>
      </c>
      <c r="AB70" s="27" t="e">
        <f>VLOOKUP(N70,[1]CR!$A$2:$J$2659,10,FALSE)</f>
        <v>#N/A</v>
      </c>
      <c r="AC70" s="27"/>
      <c r="AD70" s="27">
        <v>96081146</v>
      </c>
      <c r="AE70" s="27">
        <v>3243</v>
      </c>
      <c r="AF70" s="27"/>
      <c r="AG70" s="27"/>
      <c r="AH70" s="27"/>
      <c r="AI70" s="27"/>
      <c r="AJ70" s="27"/>
      <c r="AK70" s="27">
        <v>96081149</v>
      </c>
      <c r="AL70" s="27">
        <v>99915319</v>
      </c>
      <c r="AM70" s="27"/>
      <c r="AN70" s="27"/>
      <c r="AO70" s="27">
        <v>91159313</v>
      </c>
      <c r="AP70" s="20">
        <v>3365</v>
      </c>
      <c r="AU70" s="20">
        <v>99915298</v>
      </c>
      <c r="AV70" s="20">
        <v>3664</v>
      </c>
      <c r="AX70" s="20">
        <v>99915298</v>
      </c>
      <c r="AY70" s="20">
        <v>3994</v>
      </c>
      <c r="BA70">
        <v>99915298</v>
      </c>
      <c r="BB70">
        <v>4183</v>
      </c>
    </row>
    <row r="71" spans="2:54" ht="15" customHeight="1" x14ac:dyDescent="0.25">
      <c r="B71" s="39" t="s">
        <v>239</v>
      </c>
      <c r="C71" s="39" t="s">
        <v>91</v>
      </c>
      <c r="D71" t="s">
        <v>240</v>
      </c>
      <c r="E71" t="s">
        <v>240</v>
      </c>
      <c r="F71" s="37" t="str">
        <f t="shared" si="3"/>
        <v>23</v>
      </c>
      <c r="G71" s="37" t="str">
        <f t="shared" si="5"/>
        <v>CR1</v>
      </c>
      <c r="H71" s="40" t="s">
        <v>219</v>
      </c>
      <c r="I71" s="40" t="s">
        <v>94</v>
      </c>
      <c r="J71" s="40" t="s">
        <v>95</v>
      </c>
      <c r="K71" s="40">
        <v>3</v>
      </c>
      <c r="L71" s="40" t="s">
        <v>222</v>
      </c>
      <c r="M71" s="40">
        <v>90</v>
      </c>
      <c r="N71">
        <v>99915367</v>
      </c>
      <c r="O71">
        <v>96081053</v>
      </c>
      <c r="P71">
        <f t="shared" si="6"/>
        <v>99915367</v>
      </c>
      <c r="Q71">
        <v>3988</v>
      </c>
      <c r="R71" s="39" t="s">
        <v>97</v>
      </c>
      <c r="S71" s="39"/>
      <c r="T71" s="39" t="s">
        <v>98</v>
      </c>
      <c r="U71" s="39" t="s">
        <v>99</v>
      </c>
      <c r="V71" s="39">
        <v>1.25</v>
      </c>
      <c r="W71" s="39" t="s">
        <v>100</v>
      </c>
      <c r="X71" s="39" t="s">
        <v>101</v>
      </c>
      <c r="Y71" s="20" t="s">
        <v>102</v>
      </c>
      <c r="Z71" s="27"/>
      <c r="AA71" s="27">
        <v>3062</v>
      </c>
      <c r="AB71" s="27" t="e">
        <f>VLOOKUP(N71,[1]CR!$A$2:$J$2659,10,FALSE)</f>
        <v>#N/A</v>
      </c>
      <c r="AC71" s="27"/>
      <c r="AD71" s="27">
        <v>96081052</v>
      </c>
      <c r="AE71" s="27">
        <v>3524</v>
      </c>
      <c r="AF71" s="27"/>
      <c r="AG71" s="27"/>
      <c r="AH71" s="27"/>
      <c r="AI71" s="27"/>
      <c r="AJ71" s="27"/>
      <c r="AK71" s="27">
        <v>96081151</v>
      </c>
      <c r="AL71" s="27">
        <v>99915320</v>
      </c>
      <c r="AM71" s="27"/>
      <c r="AN71" s="27"/>
      <c r="AO71" s="27">
        <v>91159314</v>
      </c>
      <c r="AP71" s="20">
        <v>5555</v>
      </c>
      <c r="AU71" s="20">
        <v>99915367</v>
      </c>
      <c r="AV71" s="20">
        <v>3501</v>
      </c>
      <c r="AX71" s="20">
        <v>99915367</v>
      </c>
      <c r="AY71" s="20">
        <v>3816</v>
      </c>
      <c r="BA71">
        <v>99915367</v>
      </c>
      <c r="BB71">
        <v>3988</v>
      </c>
    </row>
    <row r="72" spans="2:54" ht="15" customHeight="1" x14ac:dyDescent="0.25">
      <c r="B72" s="39" t="s">
        <v>241</v>
      </c>
      <c r="C72" s="39" t="s">
        <v>91</v>
      </c>
      <c r="D72" t="s">
        <v>238</v>
      </c>
      <c r="E72" t="s">
        <v>238</v>
      </c>
      <c r="F72" s="37" t="str">
        <f t="shared" si="3"/>
        <v>23</v>
      </c>
      <c r="G72" s="37" t="str">
        <f t="shared" si="5"/>
        <v>CR1</v>
      </c>
      <c r="H72" s="40" t="s">
        <v>219</v>
      </c>
      <c r="I72" s="40" t="s">
        <v>94</v>
      </c>
      <c r="J72" s="40" t="s">
        <v>113</v>
      </c>
      <c r="K72" s="40">
        <v>1</v>
      </c>
      <c r="L72" s="40" t="s">
        <v>161</v>
      </c>
      <c r="M72" s="40">
        <v>113</v>
      </c>
      <c r="N72">
        <v>99915318</v>
      </c>
      <c r="O72">
        <v>96081147</v>
      </c>
      <c r="P72">
        <f t="shared" si="6"/>
        <v>99915318</v>
      </c>
      <c r="Q72">
        <v>4243</v>
      </c>
      <c r="R72" s="39" t="s">
        <v>97</v>
      </c>
      <c r="S72" s="39"/>
      <c r="T72" s="39" t="s">
        <v>98</v>
      </c>
      <c r="U72" s="39" t="s">
        <v>99</v>
      </c>
      <c r="V72" s="39">
        <v>1.25</v>
      </c>
      <c r="W72" s="39" t="s">
        <v>100</v>
      </c>
      <c r="X72" s="39" t="s">
        <v>101</v>
      </c>
      <c r="Y72" s="20" t="s">
        <v>102</v>
      </c>
      <c r="Z72" s="27"/>
      <c r="AA72" s="27">
        <v>3351</v>
      </c>
      <c r="AB72" s="27" t="e">
        <f>VLOOKUP(N72,[1]CR!$A$2:$J$2659,10,FALSE)</f>
        <v>#N/A</v>
      </c>
      <c r="AC72" s="27"/>
      <c r="AD72" s="27">
        <v>96081053</v>
      </c>
      <c r="AE72" s="27">
        <v>3262</v>
      </c>
      <c r="AF72" s="27"/>
      <c r="AG72" s="27"/>
      <c r="AH72" s="27"/>
      <c r="AI72" s="27"/>
      <c r="AJ72" s="27"/>
      <c r="AK72" s="27">
        <v>96080876</v>
      </c>
      <c r="AL72" s="27">
        <v>99915321</v>
      </c>
      <c r="AM72" s="27"/>
      <c r="AN72" s="27"/>
      <c r="AO72" s="27">
        <v>91159315</v>
      </c>
      <c r="AP72" s="20">
        <v>5555</v>
      </c>
      <c r="AU72" s="20">
        <v>99915318</v>
      </c>
      <c r="AV72" s="20">
        <v>3717</v>
      </c>
      <c r="AX72" s="20">
        <v>99915318</v>
      </c>
      <c r="AY72" s="20">
        <v>4052</v>
      </c>
      <c r="BA72">
        <v>99915318</v>
      </c>
      <c r="BB72">
        <v>4243</v>
      </c>
    </row>
    <row r="73" spans="2:54" ht="15" customHeight="1" x14ac:dyDescent="0.25">
      <c r="B73" s="39" t="s">
        <v>242</v>
      </c>
      <c r="C73" s="39" t="s">
        <v>91</v>
      </c>
      <c r="D73" s="42" t="s">
        <v>240</v>
      </c>
      <c r="E73" s="42" t="s">
        <v>240</v>
      </c>
      <c r="F73" s="37" t="str">
        <f t="shared" si="3"/>
        <v>23</v>
      </c>
      <c r="G73" s="37" t="str">
        <f t="shared" si="5"/>
        <v>CR1</v>
      </c>
      <c r="H73" s="40" t="s">
        <v>219</v>
      </c>
      <c r="I73" s="40" t="s">
        <v>94</v>
      </c>
      <c r="J73" s="40" t="s">
        <v>113</v>
      </c>
      <c r="K73" s="40">
        <v>3</v>
      </c>
      <c r="L73" s="40" t="s">
        <v>222</v>
      </c>
      <c r="M73" s="40">
        <v>90</v>
      </c>
      <c r="N73">
        <v>99915386</v>
      </c>
      <c r="O73">
        <v>96081148</v>
      </c>
      <c r="P73">
        <f t="shared" si="6"/>
        <v>99915386</v>
      </c>
      <c r="Q73">
        <v>4048</v>
      </c>
      <c r="R73" s="39" t="s">
        <v>97</v>
      </c>
      <c r="S73" s="39"/>
      <c r="T73" s="39" t="s">
        <v>98</v>
      </c>
      <c r="U73" s="39" t="s">
        <v>99</v>
      </c>
      <c r="V73" s="39">
        <v>1.25</v>
      </c>
      <c r="W73" s="39" t="s">
        <v>100</v>
      </c>
      <c r="X73" s="39" t="s">
        <v>101</v>
      </c>
      <c r="Y73" s="20" t="s">
        <v>102</v>
      </c>
      <c r="Z73" s="27"/>
      <c r="AA73" s="27">
        <v>3109</v>
      </c>
      <c r="AB73" s="27" t="e">
        <f>VLOOKUP(N73,[1]CR!$A$2:$J$2659,10,FALSE)</f>
        <v>#N/A</v>
      </c>
      <c r="AC73" s="27"/>
      <c r="AD73" s="27">
        <v>96081147</v>
      </c>
      <c r="AE73" s="27">
        <v>3574</v>
      </c>
      <c r="AF73" s="27"/>
      <c r="AG73" s="27"/>
      <c r="AH73" s="27"/>
      <c r="AI73" s="27"/>
      <c r="AJ73" s="27"/>
      <c r="AK73" s="27">
        <v>96080878</v>
      </c>
      <c r="AL73" s="27">
        <v>99915322</v>
      </c>
      <c r="AM73" s="27"/>
      <c r="AN73" s="27"/>
      <c r="AO73" s="27">
        <v>91159316</v>
      </c>
      <c r="AP73" s="20">
        <v>8883</v>
      </c>
      <c r="AU73" s="20">
        <v>99915386</v>
      </c>
      <c r="AV73" s="20">
        <v>3554</v>
      </c>
      <c r="AX73" s="20">
        <v>99915386</v>
      </c>
      <c r="AY73" s="20">
        <v>3874</v>
      </c>
      <c r="BA73">
        <v>99915386</v>
      </c>
      <c r="BB73">
        <v>4048</v>
      </c>
    </row>
    <row r="74" spans="2:54" ht="15" customHeight="1" x14ac:dyDescent="0.25">
      <c r="B74" s="39" t="s">
        <v>243</v>
      </c>
      <c r="C74" s="39" t="s">
        <v>91</v>
      </c>
      <c r="D74" t="s">
        <v>244</v>
      </c>
      <c r="E74" t="s">
        <v>244</v>
      </c>
      <c r="F74" s="37" t="str">
        <f t="shared" si="3"/>
        <v>25</v>
      </c>
      <c r="G74" s="37" t="str">
        <f t="shared" si="5"/>
        <v>CR1</v>
      </c>
      <c r="H74" s="40">
        <v>2</v>
      </c>
      <c r="I74" s="40" t="s">
        <v>94</v>
      </c>
      <c r="J74" s="40" t="s">
        <v>95</v>
      </c>
      <c r="K74" s="40">
        <v>1</v>
      </c>
      <c r="L74" s="40" t="s">
        <v>161</v>
      </c>
      <c r="M74" s="40">
        <v>126</v>
      </c>
      <c r="N74">
        <v>99915299</v>
      </c>
      <c r="O74">
        <v>96081054</v>
      </c>
      <c r="P74">
        <f t="shared" si="6"/>
        <v>99915299</v>
      </c>
      <c r="Q74">
        <v>4497</v>
      </c>
      <c r="R74" s="39" t="s">
        <v>97</v>
      </c>
      <c r="S74" s="39"/>
      <c r="T74" s="39" t="s">
        <v>98</v>
      </c>
      <c r="U74" s="39" t="s">
        <v>99</v>
      </c>
      <c r="V74" s="39">
        <v>1.25</v>
      </c>
      <c r="W74" s="39" t="s">
        <v>100</v>
      </c>
      <c r="X74" s="39" t="s">
        <v>101</v>
      </c>
      <c r="Y74" s="20" t="s">
        <v>102</v>
      </c>
      <c r="Z74" s="27"/>
      <c r="AA74" s="27">
        <v>3578</v>
      </c>
      <c r="AB74" s="27" t="e">
        <f>VLOOKUP(N74,[1]CR!$A$2:$J$2659,10,FALSE)</f>
        <v>#N/A</v>
      </c>
      <c r="AC74" s="27"/>
      <c r="AD74" s="27">
        <v>96081148</v>
      </c>
      <c r="AE74" s="27">
        <v>3312</v>
      </c>
      <c r="AF74" s="27"/>
      <c r="AG74" s="27"/>
      <c r="AH74" s="27"/>
      <c r="AI74" s="27"/>
      <c r="AJ74" s="27"/>
      <c r="AK74" s="27">
        <v>96080880</v>
      </c>
      <c r="AL74" s="27">
        <v>99915323</v>
      </c>
      <c r="AM74" s="27"/>
      <c r="AN74" s="27"/>
      <c r="AO74" s="27">
        <v>91159317</v>
      </c>
      <c r="AP74" s="20">
        <v>8883</v>
      </c>
      <c r="AU74" s="20">
        <v>99915299</v>
      </c>
      <c r="AV74" s="20">
        <v>3935</v>
      </c>
      <c r="AX74" s="20">
        <v>99915299</v>
      </c>
      <c r="AY74" s="20">
        <v>4289</v>
      </c>
      <c r="BA74">
        <v>99915299</v>
      </c>
      <c r="BB74">
        <v>4497</v>
      </c>
    </row>
    <row r="75" spans="2:54" ht="15" customHeight="1" x14ac:dyDescent="0.25">
      <c r="B75" s="39" t="s">
        <v>245</v>
      </c>
      <c r="C75" s="39" t="s">
        <v>91</v>
      </c>
      <c r="D75" t="s">
        <v>246</v>
      </c>
      <c r="E75" t="s">
        <v>246</v>
      </c>
      <c r="F75" s="37" t="str">
        <f t="shared" si="3"/>
        <v>25</v>
      </c>
      <c r="G75" s="37" t="str">
        <f t="shared" si="5"/>
        <v>CR1</v>
      </c>
      <c r="H75" s="40">
        <v>2</v>
      </c>
      <c r="I75" s="40" t="s">
        <v>94</v>
      </c>
      <c r="J75" s="40" t="s">
        <v>95</v>
      </c>
      <c r="K75" s="40">
        <v>3</v>
      </c>
      <c r="L75" s="40" t="s">
        <v>222</v>
      </c>
      <c r="M75" s="40">
        <v>117</v>
      </c>
      <c r="N75">
        <v>99915368</v>
      </c>
      <c r="O75">
        <v>96081055</v>
      </c>
      <c r="P75">
        <f t="shared" si="6"/>
        <v>99915368</v>
      </c>
      <c r="Q75">
        <v>4288</v>
      </c>
      <c r="R75" s="39" t="s">
        <v>97</v>
      </c>
      <c r="S75" s="39"/>
      <c r="T75" s="39" t="s">
        <v>98</v>
      </c>
      <c r="U75" s="39" t="s">
        <v>99</v>
      </c>
      <c r="V75" s="39">
        <v>1.25</v>
      </c>
      <c r="W75" s="39" t="s">
        <v>100</v>
      </c>
      <c r="X75" s="39" t="s">
        <v>101</v>
      </c>
      <c r="Y75" s="20" t="s">
        <v>102</v>
      </c>
      <c r="Z75" s="27"/>
      <c r="AA75" s="27">
        <v>3288</v>
      </c>
      <c r="AB75" s="27" t="e">
        <f>VLOOKUP(N75,[1]CR!$A$2:$J$2659,10,FALSE)</f>
        <v>#N/A</v>
      </c>
      <c r="AC75" s="27"/>
      <c r="AD75" s="27">
        <v>96081054</v>
      </c>
      <c r="AE75" s="27">
        <v>3816</v>
      </c>
      <c r="AF75" s="27"/>
      <c r="AG75" s="27"/>
      <c r="AH75" s="27"/>
      <c r="AI75" s="27"/>
      <c r="AJ75" s="27"/>
      <c r="AK75" s="27">
        <v>96080882</v>
      </c>
      <c r="AL75" s="27">
        <v>99915324</v>
      </c>
      <c r="AM75" s="27"/>
      <c r="AN75" s="27"/>
      <c r="AO75" s="27">
        <v>91159318</v>
      </c>
      <c r="AP75" s="20">
        <v>9960</v>
      </c>
      <c r="AU75" s="20">
        <v>99915368</v>
      </c>
      <c r="AV75" s="20">
        <v>3761</v>
      </c>
      <c r="AX75" s="20">
        <v>99915368</v>
      </c>
      <c r="AY75" s="20">
        <v>4099</v>
      </c>
      <c r="BA75">
        <v>99915368</v>
      </c>
      <c r="BB75">
        <v>4288</v>
      </c>
    </row>
    <row r="76" spans="2:54" ht="15" customHeight="1" x14ac:dyDescent="0.25">
      <c r="B76" s="39" t="s">
        <v>247</v>
      </c>
      <c r="C76" s="39" t="s">
        <v>91</v>
      </c>
      <c r="D76" t="s">
        <v>244</v>
      </c>
      <c r="E76" t="s">
        <v>244</v>
      </c>
      <c r="F76" s="37" t="str">
        <f t="shared" si="3"/>
        <v>25</v>
      </c>
      <c r="G76" s="37" t="str">
        <f t="shared" si="5"/>
        <v>CR1</v>
      </c>
      <c r="H76" s="40">
        <v>2</v>
      </c>
      <c r="I76" s="40" t="s">
        <v>94</v>
      </c>
      <c r="J76" s="40" t="s">
        <v>113</v>
      </c>
      <c r="K76" s="40">
        <v>1</v>
      </c>
      <c r="L76" s="40" t="s">
        <v>161</v>
      </c>
      <c r="M76" s="40">
        <v>126</v>
      </c>
      <c r="N76">
        <v>99915319</v>
      </c>
      <c r="O76">
        <v>96081149</v>
      </c>
      <c r="P76">
        <f t="shared" si="6"/>
        <v>99915319</v>
      </c>
      <c r="Q76">
        <v>4557</v>
      </c>
      <c r="R76" s="39" t="s">
        <v>97</v>
      </c>
      <c r="S76" s="39"/>
      <c r="T76" s="39" t="s">
        <v>98</v>
      </c>
      <c r="U76" s="39" t="s">
        <v>99</v>
      </c>
      <c r="V76" s="39">
        <v>1.25</v>
      </c>
      <c r="W76" s="39" t="s">
        <v>100</v>
      </c>
      <c r="X76" s="39" t="s">
        <v>101</v>
      </c>
      <c r="Y76" s="20" t="s">
        <v>102</v>
      </c>
      <c r="Z76" s="27"/>
      <c r="AA76" s="27">
        <v>3625</v>
      </c>
      <c r="AB76" s="27" t="e">
        <f>VLOOKUP(N76,[1]CR!$A$2:$J$2659,10,FALSE)</f>
        <v>#N/A</v>
      </c>
      <c r="AC76" s="27"/>
      <c r="AD76" s="27">
        <v>96081055</v>
      </c>
      <c r="AE76" s="27">
        <v>3503</v>
      </c>
      <c r="AF76" s="27"/>
      <c r="AG76" s="27"/>
      <c r="AH76" s="27"/>
      <c r="AI76" s="27"/>
      <c r="AJ76" s="27"/>
      <c r="AK76" s="27">
        <v>96080884</v>
      </c>
      <c r="AL76" s="27">
        <v>99915325</v>
      </c>
      <c r="AM76" s="27"/>
      <c r="AN76" s="27"/>
      <c r="AO76" s="27">
        <v>91159319</v>
      </c>
      <c r="AP76" s="20">
        <v>9960</v>
      </c>
      <c r="AU76" s="20">
        <v>99915319</v>
      </c>
      <c r="AV76" s="20">
        <v>3988</v>
      </c>
      <c r="AX76" s="20">
        <v>99915319</v>
      </c>
      <c r="AY76" s="20">
        <v>4347</v>
      </c>
      <c r="BA76">
        <v>99915319</v>
      </c>
      <c r="BB76">
        <v>4557</v>
      </c>
    </row>
    <row r="77" spans="2:54" ht="15" customHeight="1" x14ac:dyDescent="0.25">
      <c r="B77" s="39" t="s">
        <v>248</v>
      </c>
      <c r="C77" s="39" t="s">
        <v>91</v>
      </c>
      <c r="D77" s="42" t="s">
        <v>246</v>
      </c>
      <c r="E77" s="42" t="s">
        <v>246</v>
      </c>
      <c r="F77" s="37" t="str">
        <f t="shared" si="3"/>
        <v>25</v>
      </c>
      <c r="G77" s="37" t="str">
        <f t="shared" si="5"/>
        <v>CR1</v>
      </c>
      <c r="H77" s="40">
        <v>2</v>
      </c>
      <c r="I77" s="40" t="s">
        <v>94</v>
      </c>
      <c r="J77" s="40" t="s">
        <v>113</v>
      </c>
      <c r="K77" s="40">
        <v>3</v>
      </c>
      <c r="L77" s="40" t="s">
        <v>222</v>
      </c>
      <c r="M77" s="40">
        <v>117</v>
      </c>
      <c r="N77">
        <v>99915387</v>
      </c>
      <c r="O77">
        <v>96081150</v>
      </c>
      <c r="P77">
        <f t="shared" si="6"/>
        <v>99915387</v>
      </c>
      <c r="Q77">
        <v>4348</v>
      </c>
      <c r="R77" s="39" t="s">
        <v>97</v>
      </c>
      <c r="S77" s="39"/>
      <c r="T77" s="39" t="s">
        <v>98</v>
      </c>
      <c r="U77" s="39" t="s">
        <v>99</v>
      </c>
      <c r="V77" s="39">
        <v>1.25</v>
      </c>
      <c r="W77" s="39" t="s">
        <v>100</v>
      </c>
      <c r="X77" s="39" t="s">
        <v>101</v>
      </c>
      <c r="Y77" s="20" t="s">
        <v>102</v>
      </c>
      <c r="Z77" s="27"/>
      <c r="AA77" s="27">
        <v>3335</v>
      </c>
      <c r="AB77" s="27" t="e">
        <f>VLOOKUP(N77,[1]CR!$A$2:$J$2659,10,FALSE)</f>
        <v>#N/A</v>
      </c>
      <c r="AC77" s="27"/>
      <c r="AD77" s="27">
        <v>96081149</v>
      </c>
      <c r="AE77" s="27">
        <v>3866</v>
      </c>
      <c r="AF77" s="27"/>
      <c r="AG77" s="27"/>
      <c r="AH77" s="27"/>
      <c r="AI77" s="27"/>
      <c r="AJ77" s="27"/>
      <c r="AK77" s="27">
        <v>96080886</v>
      </c>
      <c r="AL77" s="27">
        <v>99915326</v>
      </c>
      <c r="AM77" s="27"/>
      <c r="AN77" s="27"/>
      <c r="AO77" s="27">
        <v>91159320</v>
      </c>
      <c r="AP77" s="20">
        <v>11058</v>
      </c>
      <c r="AU77" s="20">
        <v>99915387</v>
      </c>
      <c r="AV77" s="20">
        <v>3814</v>
      </c>
      <c r="AX77" s="20">
        <v>99915387</v>
      </c>
      <c r="AY77" s="20">
        <v>4157</v>
      </c>
      <c r="BA77">
        <v>99915387</v>
      </c>
      <c r="BB77">
        <v>4348</v>
      </c>
    </row>
    <row r="78" spans="2:54" ht="15" customHeight="1" x14ac:dyDescent="0.25">
      <c r="B78" s="39" t="s">
        <v>249</v>
      </c>
      <c r="C78" s="39" t="s">
        <v>91</v>
      </c>
      <c r="D78" t="s">
        <v>250</v>
      </c>
      <c r="E78" t="s">
        <v>250</v>
      </c>
      <c r="F78" s="37" t="str">
        <f t="shared" si="3"/>
        <v>27</v>
      </c>
      <c r="G78" s="37" t="str">
        <f t="shared" si="5"/>
        <v>CR1</v>
      </c>
      <c r="H78" s="40">
        <v>2</v>
      </c>
      <c r="I78" s="40" t="s">
        <v>94</v>
      </c>
      <c r="J78" s="40" t="s">
        <v>95</v>
      </c>
      <c r="K78" s="40">
        <v>1</v>
      </c>
      <c r="L78" s="40" t="s">
        <v>161</v>
      </c>
      <c r="M78" s="40">
        <v>128</v>
      </c>
      <c r="N78">
        <v>99915300</v>
      </c>
      <c r="O78">
        <v>96081056</v>
      </c>
      <c r="P78">
        <f t="shared" si="6"/>
        <v>99915300</v>
      </c>
      <c r="Q78">
        <v>4824</v>
      </c>
      <c r="R78" s="39" t="s">
        <v>97</v>
      </c>
      <c r="S78" s="39"/>
      <c r="T78" s="39" t="s">
        <v>98</v>
      </c>
      <c r="U78" s="39" t="s">
        <v>99</v>
      </c>
      <c r="V78" s="39">
        <v>1.25</v>
      </c>
      <c r="W78" s="39" t="s">
        <v>100</v>
      </c>
      <c r="X78" s="39" t="s">
        <v>101</v>
      </c>
      <c r="Y78" s="20" t="s">
        <v>102</v>
      </c>
      <c r="Z78" s="27"/>
      <c r="AA78" s="27">
        <v>3834</v>
      </c>
      <c r="AB78" s="27" t="e">
        <f>VLOOKUP(N78,[1]CR!$A$2:$J$2659,10,FALSE)</f>
        <v>#N/A</v>
      </c>
      <c r="AC78" s="27"/>
      <c r="AD78" s="27">
        <v>96081150</v>
      </c>
      <c r="AE78" s="27">
        <v>3553</v>
      </c>
      <c r="AF78" s="27"/>
      <c r="AG78" s="27"/>
      <c r="AH78" s="27"/>
      <c r="AI78" s="27"/>
      <c r="AJ78" s="27"/>
      <c r="AK78" s="27">
        <v>96080888</v>
      </c>
      <c r="AL78" s="27">
        <v>99915327</v>
      </c>
      <c r="AM78" s="27"/>
      <c r="AN78" s="27"/>
      <c r="AO78" s="27">
        <v>91159321</v>
      </c>
      <c r="AP78" s="20">
        <v>11058</v>
      </c>
      <c r="AU78" s="20">
        <v>99915300</v>
      </c>
      <c r="AV78" s="20">
        <v>4227</v>
      </c>
      <c r="AX78" s="20">
        <v>99915300</v>
      </c>
      <c r="AY78" s="20">
        <v>4607</v>
      </c>
      <c r="BA78">
        <v>99915300</v>
      </c>
      <c r="BB78">
        <v>4824</v>
      </c>
    </row>
    <row r="79" spans="2:54" ht="15" customHeight="1" x14ac:dyDescent="0.25">
      <c r="B79" s="39" t="s">
        <v>251</v>
      </c>
      <c r="C79" s="39" t="s">
        <v>91</v>
      </c>
      <c r="D79" t="s">
        <v>252</v>
      </c>
      <c r="E79" t="s">
        <v>252</v>
      </c>
      <c r="F79" s="37" t="str">
        <f t="shared" si="3"/>
        <v>27</v>
      </c>
      <c r="G79" s="37" t="str">
        <f t="shared" si="5"/>
        <v>CR1</v>
      </c>
      <c r="H79" s="40">
        <v>2</v>
      </c>
      <c r="I79" s="40" t="s">
        <v>94</v>
      </c>
      <c r="J79" s="40" t="s">
        <v>95</v>
      </c>
      <c r="K79" s="40">
        <v>3</v>
      </c>
      <c r="L79" s="40" t="s">
        <v>222</v>
      </c>
      <c r="M79" s="40">
        <v>118</v>
      </c>
      <c r="N79">
        <v>99915369</v>
      </c>
      <c r="O79">
        <v>96081057</v>
      </c>
      <c r="P79">
        <f t="shared" si="6"/>
        <v>99915369</v>
      </c>
      <c r="Q79">
        <v>4615</v>
      </c>
      <c r="R79" s="39" t="s">
        <v>97</v>
      </c>
      <c r="S79" s="39"/>
      <c r="T79" s="39" t="s">
        <v>98</v>
      </c>
      <c r="U79" s="39" t="s">
        <v>99</v>
      </c>
      <c r="V79" s="39">
        <v>1.25</v>
      </c>
      <c r="W79" s="39" t="s">
        <v>100</v>
      </c>
      <c r="X79" s="39" t="s">
        <v>101</v>
      </c>
      <c r="Y79" s="20" t="s">
        <v>102</v>
      </c>
      <c r="Z79" s="27"/>
      <c r="AA79" s="27">
        <v>3544</v>
      </c>
      <c r="AB79" s="27" t="e">
        <f>VLOOKUP(N79,[1]CR!$A$2:$J$2659,10,FALSE)</f>
        <v>#N/A</v>
      </c>
      <c r="AC79" s="27"/>
      <c r="AD79" s="27">
        <v>96081056</v>
      </c>
      <c r="AE79" s="27">
        <v>4088</v>
      </c>
      <c r="AF79" s="27"/>
      <c r="AG79" s="27"/>
      <c r="AH79" s="27"/>
      <c r="AI79" s="27"/>
      <c r="AJ79" s="27"/>
      <c r="AK79" s="27">
        <v>96080890</v>
      </c>
      <c r="AL79" s="27">
        <v>99915328</v>
      </c>
      <c r="AM79" s="27"/>
      <c r="AN79" s="27"/>
      <c r="AO79" s="27">
        <v>91159322</v>
      </c>
      <c r="AP79" s="20">
        <v>11776</v>
      </c>
      <c r="AU79" s="20">
        <v>99915369</v>
      </c>
      <c r="AV79" s="20">
        <v>4053</v>
      </c>
      <c r="AX79" s="20">
        <v>99915369</v>
      </c>
      <c r="AY79" s="20">
        <v>4418</v>
      </c>
      <c r="BA79">
        <v>99915369</v>
      </c>
      <c r="BB79">
        <v>4615</v>
      </c>
    </row>
    <row r="80" spans="2:54" ht="15" customHeight="1" x14ac:dyDescent="0.25">
      <c r="B80" s="39" t="s">
        <v>253</v>
      </c>
      <c r="C80" s="39" t="s">
        <v>91</v>
      </c>
      <c r="D80" t="s">
        <v>250</v>
      </c>
      <c r="E80" t="s">
        <v>250</v>
      </c>
      <c r="F80" s="37" t="str">
        <f t="shared" si="3"/>
        <v>27</v>
      </c>
      <c r="G80" s="37" t="str">
        <f t="shared" si="5"/>
        <v>CR1</v>
      </c>
      <c r="H80" s="40">
        <v>2</v>
      </c>
      <c r="I80" s="40" t="s">
        <v>94</v>
      </c>
      <c r="J80" s="40" t="s">
        <v>113</v>
      </c>
      <c r="K80" s="40">
        <v>1</v>
      </c>
      <c r="L80" s="40" t="s">
        <v>161</v>
      </c>
      <c r="M80" s="40">
        <v>128</v>
      </c>
      <c r="N80">
        <v>99915320</v>
      </c>
      <c r="O80">
        <v>96081151</v>
      </c>
      <c r="P80">
        <f t="shared" si="6"/>
        <v>99915320</v>
      </c>
      <c r="Q80">
        <v>4884</v>
      </c>
      <c r="R80" s="39" t="s">
        <v>97</v>
      </c>
      <c r="S80" s="39"/>
      <c r="T80" s="39" t="s">
        <v>98</v>
      </c>
      <c r="U80" s="39" t="s">
        <v>99</v>
      </c>
      <c r="V80" s="39">
        <v>1.25</v>
      </c>
      <c r="W80" s="39" t="s">
        <v>100</v>
      </c>
      <c r="X80" s="39" t="s">
        <v>101</v>
      </c>
      <c r="Y80" s="20" t="s">
        <v>102</v>
      </c>
      <c r="Z80" s="27"/>
      <c r="AA80" s="27">
        <v>3881</v>
      </c>
      <c r="AB80" s="27" t="e">
        <f>VLOOKUP(N80,[1]CR!$A$2:$J$2659,10,FALSE)</f>
        <v>#N/A</v>
      </c>
      <c r="AC80" s="27"/>
      <c r="AD80" s="27">
        <v>96081057</v>
      </c>
      <c r="AE80" s="27">
        <v>3775</v>
      </c>
      <c r="AF80" s="27"/>
      <c r="AG80" s="27"/>
      <c r="AH80" s="27"/>
      <c r="AI80" s="27"/>
      <c r="AJ80" s="27"/>
      <c r="AK80" s="27">
        <v>96080892</v>
      </c>
      <c r="AL80" s="27">
        <v>99915329</v>
      </c>
      <c r="AM80" s="27"/>
      <c r="AN80" s="27"/>
      <c r="AO80" s="27">
        <v>91159323</v>
      </c>
      <c r="AP80" s="20">
        <v>11776</v>
      </c>
      <c r="AU80" s="20">
        <v>99915320</v>
      </c>
      <c r="AV80" s="20">
        <v>4280</v>
      </c>
      <c r="AX80" s="20">
        <v>99915320</v>
      </c>
      <c r="AY80" s="20">
        <v>4665</v>
      </c>
      <c r="BA80">
        <v>99915320</v>
      </c>
      <c r="BB80">
        <v>4884</v>
      </c>
    </row>
    <row r="81" spans="2:54" ht="15" customHeight="1" x14ac:dyDescent="0.25">
      <c r="B81" s="39" t="s">
        <v>254</v>
      </c>
      <c r="C81" s="39" t="s">
        <v>91</v>
      </c>
      <c r="D81" t="s">
        <v>252</v>
      </c>
      <c r="E81" t="s">
        <v>252</v>
      </c>
      <c r="F81" s="37" t="str">
        <f t="shared" si="3"/>
        <v>27</v>
      </c>
      <c r="G81" s="37" t="str">
        <f t="shared" si="5"/>
        <v>CR1</v>
      </c>
      <c r="H81" s="40">
        <v>2</v>
      </c>
      <c r="I81" s="40" t="s">
        <v>94</v>
      </c>
      <c r="J81" s="40" t="s">
        <v>113</v>
      </c>
      <c r="K81" s="40">
        <v>3</v>
      </c>
      <c r="L81" s="40" t="s">
        <v>222</v>
      </c>
      <c r="M81" s="40">
        <v>118</v>
      </c>
      <c r="N81">
        <v>99915388</v>
      </c>
      <c r="O81">
        <v>96081152</v>
      </c>
      <c r="P81">
        <f t="shared" si="6"/>
        <v>99915388</v>
      </c>
      <c r="Q81">
        <v>4675</v>
      </c>
      <c r="R81" s="39" t="s">
        <v>97</v>
      </c>
      <c r="S81" s="39"/>
      <c r="T81" s="39" t="s">
        <v>98</v>
      </c>
      <c r="U81" s="39" t="s">
        <v>99</v>
      </c>
      <c r="V81" s="39">
        <v>1.25</v>
      </c>
      <c r="W81" s="39" t="s">
        <v>100</v>
      </c>
      <c r="X81" s="39" t="s">
        <v>101</v>
      </c>
      <c r="Y81" s="20" t="s">
        <v>102</v>
      </c>
      <c r="Z81" s="27"/>
      <c r="AA81" s="27">
        <v>3591</v>
      </c>
      <c r="AB81" s="27" t="e">
        <f>VLOOKUP(N81,[1]CR!$A$2:$J$2659,10,FALSE)</f>
        <v>#N/A</v>
      </c>
      <c r="AC81" s="27"/>
      <c r="AD81" s="27">
        <v>96081151</v>
      </c>
      <c r="AE81" s="27">
        <v>4138</v>
      </c>
      <c r="AF81" s="27"/>
      <c r="AG81" s="27"/>
      <c r="AH81" s="27"/>
      <c r="AI81" s="27"/>
      <c r="AJ81" s="27"/>
      <c r="AK81" s="27">
        <v>96080894</v>
      </c>
      <c r="AL81" s="27">
        <v>99915330</v>
      </c>
      <c r="AM81" s="27"/>
      <c r="AN81" s="27"/>
      <c r="AO81" s="27">
        <v>91159324</v>
      </c>
      <c r="AP81" s="20">
        <v>12925</v>
      </c>
      <c r="AU81" s="20">
        <v>99915388</v>
      </c>
      <c r="AV81" s="20">
        <v>4106</v>
      </c>
      <c r="AX81" s="20">
        <v>99915388</v>
      </c>
      <c r="AY81" s="20">
        <v>4476</v>
      </c>
      <c r="BA81">
        <v>99915388</v>
      </c>
      <c r="BB81">
        <v>4675</v>
      </c>
    </row>
    <row r="82" spans="2:54" ht="15" customHeight="1" x14ac:dyDescent="0.25">
      <c r="B82" s="39" t="s">
        <v>255</v>
      </c>
      <c r="C82" s="39" t="s">
        <v>91</v>
      </c>
      <c r="D82" t="s">
        <v>92</v>
      </c>
      <c r="E82" t="s">
        <v>92</v>
      </c>
      <c r="F82" s="37" t="s">
        <v>256</v>
      </c>
      <c r="G82" s="37" t="s">
        <v>257</v>
      </c>
      <c r="H82" s="40">
        <v>0.33</v>
      </c>
      <c r="I82" s="40" t="s">
        <v>94</v>
      </c>
      <c r="J82" s="40" t="s">
        <v>95</v>
      </c>
      <c r="K82" s="40">
        <v>1</v>
      </c>
      <c r="L82" s="40" t="s">
        <v>96</v>
      </c>
      <c r="M82" s="40">
        <v>54</v>
      </c>
      <c r="N82">
        <v>99915242</v>
      </c>
      <c r="O82">
        <v>96080875</v>
      </c>
      <c r="P82">
        <f t="shared" si="6"/>
        <v>99915242</v>
      </c>
      <c r="Q82">
        <v>1555</v>
      </c>
      <c r="R82" s="39" t="s">
        <v>97</v>
      </c>
      <c r="S82" s="39"/>
      <c r="T82" s="39" t="s">
        <v>98</v>
      </c>
      <c r="U82" s="39" t="s">
        <v>258</v>
      </c>
      <c r="V82" s="39">
        <v>1</v>
      </c>
      <c r="W82" s="39" t="s">
        <v>259</v>
      </c>
      <c r="X82" s="39" t="s">
        <v>101</v>
      </c>
      <c r="Y82" s="20" t="s">
        <v>102</v>
      </c>
      <c r="Z82" s="27"/>
      <c r="AA82" s="27">
        <v>1190</v>
      </c>
      <c r="AB82" s="27" t="e">
        <f>VLOOKUP(N82,[1]CR!$A$2:$J$2659,10,FALSE)</f>
        <v>#N/A</v>
      </c>
      <c r="AC82" s="27"/>
      <c r="AD82" s="27">
        <v>96081152</v>
      </c>
      <c r="AE82" s="27">
        <v>3825</v>
      </c>
      <c r="AF82" s="27"/>
      <c r="AG82" s="27"/>
      <c r="AH82" s="27"/>
      <c r="AI82" s="27"/>
      <c r="AJ82" s="27"/>
      <c r="AK82" s="27">
        <v>96080896</v>
      </c>
      <c r="AL82" s="27">
        <v>99915331</v>
      </c>
      <c r="AM82" s="27"/>
      <c r="AN82" s="27"/>
      <c r="AO82" s="27">
        <v>91159325</v>
      </c>
      <c r="AP82" s="20">
        <v>12925</v>
      </c>
      <c r="AU82" s="20">
        <v>99915242</v>
      </c>
      <c r="AV82" s="20">
        <v>1353</v>
      </c>
      <c r="AX82" s="20">
        <v>99915242</v>
      </c>
      <c r="AY82" s="20">
        <v>1475</v>
      </c>
      <c r="BA82">
        <v>99915242</v>
      </c>
      <c r="BB82">
        <v>1555</v>
      </c>
    </row>
    <row r="83" spans="2:54" ht="15" customHeight="1" x14ac:dyDescent="0.25">
      <c r="B83" s="39" t="s">
        <v>260</v>
      </c>
      <c r="C83" s="39" t="s">
        <v>91</v>
      </c>
      <c r="D83" t="s">
        <v>108</v>
      </c>
      <c r="E83" t="s">
        <v>108</v>
      </c>
      <c r="F83" s="37" t="s">
        <v>256</v>
      </c>
      <c r="G83" s="37" t="s">
        <v>257</v>
      </c>
      <c r="H83" s="40">
        <f>H82</f>
        <v>0.33</v>
      </c>
      <c r="I83" s="40" t="s">
        <v>94</v>
      </c>
      <c r="J83" s="40" t="str">
        <f>J82</f>
        <v>HQQE</v>
      </c>
      <c r="K83" s="40">
        <v>3</v>
      </c>
      <c r="L83" s="40" t="s">
        <v>222</v>
      </c>
      <c r="M83" s="40">
        <v>52</v>
      </c>
      <c r="N83">
        <v>99915321</v>
      </c>
      <c r="O83">
        <v>96080876</v>
      </c>
      <c r="P83">
        <f t="shared" si="6"/>
        <v>99915321</v>
      </c>
      <c r="Q83">
        <v>1583</v>
      </c>
      <c r="R83" s="39" t="s">
        <v>97</v>
      </c>
      <c r="S83" s="39"/>
      <c r="T83" s="39" t="s">
        <v>98</v>
      </c>
      <c r="U83" s="39" t="s">
        <v>258</v>
      </c>
      <c r="V83" s="39">
        <v>1</v>
      </c>
      <c r="W83" s="39" t="s">
        <v>259</v>
      </c>
      <c r="X83" s="39" t="s">
        <v>101</v>
      </c>
      <c r="Y83" s="20" t="s">
        <v>102</v>
      </c>
      <c r="Z83" s="27"/>
      <c r="AA83" s="27">
        <v>1198</v>
      </c>
      <c r="AB83" s="27" t="e">
        <f>VLOOKUP(N83,[1]CR!$A$2:$J$2659,10,FALSE)</f>
        <v>#N/A</v>
      </c>
      <c r="AC83" s="27"/>
      <c r="AD83" s="27">
        <v>96080875</v>
      </c>
      <c r="AE83" s="27">
        <v>1271</v>
      </c>
      <c r="AF83" s="27"/>
      <c r="AG83" s="27"/>
      <c r="AH83" s="27"/>
      <c r="AI83" s="27"/>
      <c r="AJ83" s="27"/>
      <c r="AK83" s="27">
        <v>96080898</v>
      </c>
      <c r="AL83" s="27">
        <v>99915332</v>
      </c>
      <c r="AM83" s="27"/>
      <c r="AN83" s="27"/>
      <c r="AO83" s="27">
        <v>91159326</v>
      </c>
      <c r="AP83" s="20">
        <v>13787</v>
      </c>
      <c r="AU83" s="20">
        <v>99915321</v>
      </c>
      <c r="AV83" s="20">
        <v>1376</v>
      </c>
      <c r="AX83" s="20">
        <v>99915321</v>
      </c>
      <c r="AY83" s="20">
        <v>1500</v>
      </c>
      <c r="BA83">
        <v>99915321</v>
      </c>
      <c r="BB83">
        <v>1583</v>
      </c>
    </row>
    <row r="84" spans="2:54" ht="15" customHeight="1" x14ac:dyDescent="0.25">
      <c r="B84" s="39" t="s">
        <v>261</v>
      </c>
      <c r="C84" s="39" t="s">
        <v>91</v>
      </c>
      <c r="D84" t="s">
        <v>92</v>
      </c>
      <c r="E84" t="s">
        <v>92</v>
      </c>
      <c r="F84" s="37" t="s">
        <v>256</v>
      </c>
      <c r="G84" s="37" t="s">
        <v>257</v>
      </c>
      <c r="H84" s="40">
        <f>H83</f>
        <v>0.33</v>
      </c>
      <c r="I84" s="40" t="s">
        <v>94</v>
      </c>
      <c r="J84" s="40" t="s">
        <v>113</v>
      </c>
      <c r="K84" s="40">
        <v>1</v>
      </c>
      <c r="L84" s="40" t="s">
        <v>96</v>
      </c>
      <c r="M84" s="40">
        <v>54</v>
      </c>
      <c r="N84">
        <v>99915267</v>
      </c>
      <c r="O84">
        <v>96080945</v>
      </c>
      <c r="P84">
        <f t="shared" si="6"/>
        <v>99915267</v>
      </c>
      <c r="Q84">
        <v>1615</v>
      </c>
      <c r="R84" s="39" t="s">
        <v>97</v>
      </c>
      <c r="S84" s="39"/>
      <c r="T84" s="39" t="s">
        <v>98</v>
      </c>
      <c r="U84" s="39" t="s">
        <v>258</v>
      </c>
      <c r="V84" s="39">
        <v>1</v>
      </c>
      <c r="W84" s="39" t="s">
        <v>259</v>
      </c>
      <c r="X84" s="39" t="s">
        <v>101</v>
      </c>
      <c r="Y84" s="20" t="s">
        <v>102</v>
      </c>
      <c r="Z84" s="27"/>
      <c r="AA84" s="27">
        <v>1237</v>
      </c>
      <c r="AB84" s="27" t="e">
        <f>VLOOKUP(N84,[1]CR!$A$2:$J$2659,10,FALSE)</f>
        <v>#N/A</v>
      </c>
      <c r="AC84" s="27"/>
      <c r="AD84" s="27">
        <v>96080876</v>
      </c>
      <c r="AE84" s="27">
        <v>1280</v>
      </c>
      <c r="AF84" s="27"/>
      <c r="AG84" s="27"/>
      <c r="AH84" s="27"/>
      <c r="AI84" s="27"/>
      <c r="AJ84" s="27"/>
      <c r="AK84" s="27">
        <v>96080900</v>
      </c>
      <c r="AL84" s="27">
        <v>99915333</v>
      </c>
      <c r="AM84" s="27"/>
      <c r="AN84" s="27"/>
      <c r="AO84" s="27">
        <v>91159327</v>
      </c>
      <c r="AP84" s="20">
        <v>13787</v>
      </c>
      <c r="AU84" s="20">
        <v>99915267</v>
      </c>
      <c r="AV84" s="20">
        <v>1406</v>
      </c>
      <c r="AX84" s="20">
        <v>99915267</v>
      </c>
      <c r="AY84" s="20">
        <v>1533</v>
      </c>
      <c r="BA84">
        <v>99915267</v>
      </c>
      <c r="BB84">
        <v>1615</v>
      </c>
    </row>
    <row r="85" spans="2:54" ht="15" customHeight="1" x14ac:dyDescent="0.25">
      <c r="B85" s="39" t="s">
        <v>262</v>
      </c>
      <c r="C85" s="39" t="s">
        <v>91</v>
      </c>
      <c r="D85" t="s">
        <v>108</v>
      </c>
      <c r="E85" t="s">
        <v>108</v>
      </c>
      <c r="F85" s="37" t="s">
        <v>256</v>
      </c>
      <c r="G85" s="37" t="s">
        <v>257</v>
      </c>
      <c r="H85" s="40">
        <f>H84</f>
        <v>0.33</v>
      </c>
      <c r="I85" s="40" t="s">
        <v>94</v>
      </c>
      <c r="J85" s="40" t="str">
        <f>J84</f>
        <v>HQQV</v>
      </c>
      <c r="K85" s="40">
        <v>3</v>
      </c>
      <c r="L85" s="40" t="s">
        <v>222</v>
      </c>
      <c r="M85" s="40">
        <v>52</v>
      </c>
      <c r="N85">
        <v>99915335</v>
      </c>
      <c r="O85">
        <v>96080946</v>
      </c>
      <c r="P85">
        <f t="shared" si="6"/>
        <v>99915335</v>
      </c>
      <c r="Q85">
        <v>1643</v>
      </c>
      <c r="R85" s="39" t="s">
        <v>97</v>
      </c>
      <c r="S85" s="39"/>
      <c r="T85" s="39" t="s">
        <v>98</v>
      </c>
      <c r="U85" s="39" t="s">
        <v>258</v>
      </c>
      <c r="V85" s="39">
        <v>1</v>
      </c>
      <c r="W85" s="39" t="s">
        <v>259</v>
      </c>
      <c r="X85" s="39" t="s">
        <v>101</v>
      </c>
      <c r="Y85" s="20" t="s">
        <v>102</v>
      </c>
      <c r="Z85" s="27"/>
      <c r="AA85" s="27">
        <v>1245</v>
      </c>
      <c r="AB85" s="27" t="e">
        <f>VLOOKUP(N85,[1]CR!$A$2:$J$2659,10,FALSE)</f>
        <v>#N/A</v>
      </c>
      <c r="AC85" s="27"/>
      <c r="AD85" s="27">
        <v>96080945</v>
      </c>
      <c r="AE85" s="27">
        <v>1321</v>
      </c>
      <c r="AF85" s="27"/>
      <c r="AG85" s="27"/>
      <c r="AH85" s="27"/>
      <c r="AI85" s="27"/>
      <c r="AJ85" s="27"/>
      <c r="AK85" s="27">
        <v>96080902</v>
      </c>
      <c r="AL85" s="27">
        <v>99915334</v>
      </c>
      <c r="AM85" s="27"/>
      <c r="AN85" s="27"/>
      <c r="AO85" s="27">
        <v>91159328</v>
      </c>
      <c r="AP85" s="20">
        <v>14505</v>
      </c>
      <c r="AU85" s="20">
        <v>99915335</v>
      </c>
      <c r="AV85" s="20">
        <v>1429</v>
      </c>
      <c r="AX85" s="20">
        <v>99915335</v>
      </c>
      <c r="AY85" s="20">
        <v>1558</v>
      </c>
      <c r="BA85">
        <v>99915335</v>
      </c>
      <c r="BB85">
        <v>1643</v>
      </c>
    </row>
    <row r="86" spans="2:54" ht="15" customHeight="1" x14ac:dyDescent="0.25">
      <c r="B86" s="39" t="s">
        <v>263</v>
      </c>
      <c r="C86" s="39" t="s">
        <v>91</v>
      </c>
      <c r="D86" t="s">
        <v>121</v>
      </c>
      <c r="E86" t="s">
        <v>121</v>
      </c>
      <c r="F86" s="37" t="s">
        <v>264</v>
      </c>
      <c r="G86" s="37" t="s">
        <v>257</v>
      </c>
      <c r="H86" s="40">
        <v>0.33</v>
      </c>
      <c r="I86" s="40" t="s">
        <v>94</v>
      </c>
      <c r="J86" s="40" t="s">
        <v>95</v>
      </c>
      <c r="K86" s="40">
        <v>1</v>
      </c>
      <c r="L86" s="40" t="s">
        <v>96</v>
      </c>
      <c r="M86" s="40">
        <v>54</v>
      </c>
      <c r="N86">
        <v>99915253</v>
      </c>
      <c r="O86">
        <v>96080877</v>
      </c>
      <c r="P86">
        <f t="shared" si="6"/>
        <v>99915253</v>
      </c>
      <c r="Q86">
        <v>1623</v>
      </c>
      <c r="R86" s="39" t="s">
        <v>97</v>
      </c>
      <c r="S86" s="39"/>
      <c r="T86" s="39" t="s">
        <v>98</v>
      </c>
      <c r="U86" s="39" t="s">
        <v>258</v>
      </c>
      <c r="V86" s="39">
        <v>1</v>
      </c>
      <c r="W86" s="39" t="s">
        <v>259</v>
      </c>
      <c r="X86" s="39" t="s">
        <v>101</v>
      </c>
      <c r="Y86" s="20" t="s">
        <v>102</v>
      </c>
      <c r="Z86" s="27"/>
      <c r="AA86" s="27">
        <v>1243</v>
      </c>
      <c r="AB86" s="27" t="e">
        <f>VLOOKUP(N86,[1]CR!$A$2:$J$2659,10,FALSE)</f>
        <v>#N/A</v>
      </c>
      <c r="AC86" s="27"/>
      <c r="AD86" s="27">
        <v>96080946</v>
      </c>
      <c r="AE86" s="27">
        <v>1330</v>
      </c>
      <c r="AF86" s="27"/>
      <c r="AG86" s="27"/>
      <c r="AH86" s="27"/>
      <c r="AI86" s="27"/>
      <c r="AJ86" s="27"/>
      <c r="AK86" s="27">
        <v>96080946</v>
      </c>
      <c r="AL86" s="27">
        <v>99915335</v>
      </c>
      <c r="AM86" s="27"/>
      <c r="AN86" s="27"/>
      <c r="AO86" s="27">
        <v>91159329</v>
      </c>
      <c r="AP86" s="20">
        <v>14505</v>
      </c>
      <c r="AU86" s="20">
        <v>99915253</v>
      </c>
      <c r="AV86" s="20">
        <v>1413</v>
      </c>
      <c r="AX86" s="20">
        <v>99915253</v>
      </c>
      <c r="AY86" s="20">
        <v>1540</v>
      </c>
      <c r="BA86">
        <v>99915253</v>
      </c>
      <c r="BB86">
        <v>1623</v>
      </c>
    </row>
    <row r="87" spans="2:54" ht="15" customHeight="1" x14ac:dyDescent="0.25">
      <c r="B87" s="39" t="s">
        <v>265</v>
      </c>
      <c r="C87" s="39" t="s">
        <v>91</v>
      </c>
      <c r="D87" t="s">
        <v>126</v>
      </c>
      <c r="E87" t="s">
        <v>126</v>
      </c>
      <c r="F87" s="37" t="s">
        <v>264</v>
      </c>
      <c r="G87" s="37" t="s">
        <v>257</v>
      </c>
      <c r="H87" s="40">
        <f>H86</f>
        <v>0.33</v>
      </c>
      <c r="I87" s="40" t="s">
        <v>94</v>
      </c>
      <c r="J87" s="40" t="str">
        <f>J86</f>
        <v>HQQE</v>
      </c>
      <c r="K87" s="40">
        <v>3</v>
      </c>
      <c r="L87" s="40" t="s">
        <v>222</v>
      </c>
      <c r="M87" s="40">
        <v>52</v>
      </c>
      <c r="N87">
        <v>99915322</v>
      </c>
      <c r="O87">
        <v>96080878</v>
      </c>
      <c r="P87">
        <f t="shared" si="6"/>
        <v>99915322</v>
      </c>
      <c r="Q87">
        <v>1651</v>
      </c>
      <c r="R87" s="39" t="s">
        <v>97</v>
      </c>
      <c r="S87" s="39"/>
      <c r="T87" s="39" t="s">
        <v>98</v>
      </c>
      <c r="U87" s="39" t="s">
        <v>258</v>
      </c>
      <c r="V87" s="39">
        <v>1</v>
      </c>
      <c r="W87" s="39" t="s">
        <v>259</v>
      </c>
      <c r="X87" s="39" t="s">
        <v>101</v>
      </c>
      <c r="Y87" s="20" t="s">
        <v>102</v>
      </c>
      <c r="Z87" s="27"/>
      <c r="AA87" s="27">
        <v>1251</v>
      </c>
      <c r="AB87" s="27" t="e">
        <f>VLOOKUP(N87,[1]CR!$A$2:$J$2659,10,FALSE)</f>
        <v>#N/A</v>
      </c>
      <c r="AC87" s="27"/>
      <c r="AD87" s="27">
        <v>96080877</v>
      </c>
      <c r="AE87" s="27">
        <v>1327</v>
      </c>
      <c r="AF87" s="27"/>
      <c r="AG87" s="27"/>
      <c r="AH87" s="27"/>
      <c r="AI87" s="27"/>
      <c r="AJ87" s="27"/>
      <c r="AK87" s="27">
        <v>96080948</v>
      </c>
      <c r="AL87" s="27">
        <v>99915336</v>
      </c>
      <c r="AM87" s="27"/>
      <c r="AN87" s="27"/>
      <c r="AO87" s="27">
        <v>91159330</v>
      </c>
      <c r="AP87" s="20">
        <v>15295</v>
      </c>
      <c r="AU87" s="20">
        <v>99915322</v>
      </c>
      <c r="AV87" s="20">
        <v>1436</v>
      </c>
      <c r="AX87" s="20">
        <v>99915322</v>
      </c>
      <c r="AY87" s="20">
        <v>1565</v>
      </c>
      <c r="BA87">
        <v>99915322</v>
      </c>
      <c r="BB87">
        <v>1651</v>
      </c>
    </row>
    <row r="88" spans="2:54" ht="15" customHeight="1" x14ac:dyDescent="0.25">
      <c r="B88" s="39" t="s">
        <v>266</v>
      </c>
      <c r="C88" s="39" t="s">
        <v>91</v>
      </c>
      <c r="D88" t="s">
        <v>121</v>
      </c>
      <c r="E88" t="s">
        <v>121</v>
      </c>
      <c r="F88" s="37" t="s">
        <v>264</v>
      </c>
      <c r="G88" s="37" t="s">
        <v>257</v>
      </c>
      <c r="H88" s="40">
        <f>H87</f>
        <v>0.33</v>
      </c>
      <c r="I88" s="40" t="s">
        <v>94</v>
      </c>
      <c r="J88" s="40" t="s">
        <v>113</v>
      </c>
      <c r="K88" s="40">
        <v>1</v>
      </c>
      <c r="L88" s="40" t="s">
        <v>96</v>
      </c>
      <c r="M88" s="40">
        <v>54</v>
      </c>
      <c r="N88">
        <v>99915268</v>
      </c>
      <c r="O88">
        <v>96080947</v>
      </c>
      <c r="P88">
        <f t="shared" si="6"/>
        <v>99915268</v>
      </c>
      <c r="Q88">
        <v>1683</v>
      </c>
      <c r="R88" s="39" t="s">
        <v>97</v>
      </c>
      <c r="S88" s="39"/>
      <c r="T88" s="39" t="s">
        <v>98</v>
      </c>
      <c r="U88" s="39" t="s">
        <v>258</v>
      </c>
      <c r="V88" s="39">
        <v>1</v>
      </c>
      <c r="W88" s="39" t="s">
        <v>259</v>
      </c>
      <c r="X88" s="39" t="s">
        <v>101</v>
      </c>
      <c r="Y88" s="20" t="s">
        <v>102</v>
      </c>
      <c r="Z88" s="27"/>
      <c r="AA88" s="27">
        <v>1290</v>
      </c>
      <c r="AB88" s="27" t="e">
        <f>VLOOKUP(N88,[1]CR!$A$2:$J$2659,10,FALSE)</f>
        <v>#N/A</v>
      </c>
      <c r="AC88" s="27"/>
      <c r="AD88" s="27">
        <v>96080878</v>
      </c>
      <c r="AE88" s="27">
        <v>1336</v>
      </c>
      <c r="AF88" s="27"/>
      <c r="AG88" s="27"/>
      <c r="AH88" s="27"/>
      <c r="AI88" s="27"/>
      <c r="AJ88" s="27"/>
      <c r="AK88" s="27">
        <v>96080950</v>
      </c>
      <c r="AL88" s="27">
        <v>99915337</v>
      </c>
      <c r="AM88" s="27"/>
      <c r="AN88" s="27"/>
      <c r="AO88" s="27">
        <v>91159331</v>
      </c>
      <c r="AP88" s="20">
        <v>15295</v>
      </c>
      <c r="AU88" s="20">
        <v>99915268</v>
      </c>
      <c r="AV88" s="20">
        <v>1466</v>
      </c>
      <c r="AX88" s="20">
        <v>99915268</v>
      </c>
      <c r="AY88" s="20">
        <v>1598</v>
      </c>
      <c r="BA88">
        <v>99915268</v>
      </c>
      <c r="BB88">
        <v>1683</v>
      </c>
    </row>
    <row r="89" spans="2:54" ht="15" customHeight="1" x14ac:dyDescent="0.25">
      <c r="B89" s="39" t="s">
        <v>267</v>
      </c>
      <c r="C89" s="39" t="s">
        <v>91</v>
      </c>
      <c r="D89" t="s">
        <v>126</v>
      </c>
      <c r="E89" t="s">
        <v>126</v>
      </c>
      <c r="F89" s="37" t="s">
        <v>264</v>
      </c>
      <c r="G89" s="37" t="s">
        <v>257</v>
      </c>
      <c r="H89" s="40">
        <f>H88</f>
        <v>0.33</v>
      </c>
      <c r="I89" s="40" t="s">
        <v>94</v>
      </c>
      <c r="J89" s="40" t="str">
        <f>J88</f>
        <v>HQQV</v>
      </c>
      <c r="K89" s="40">
        <v>3</v>
      </c>
      <c r="L89" s="40" t="s">
        <v>222</v>
      </c>
      <c r="M89" s="40">
        <v>52</v>
      </c>
      <c r="N89">
        <v>99915336</v>
      </c>
      <c r="O89">
        <v>96080948</v>
      </c>
      <c r="P89">
        <f t="shared" si="6"/>
        <v>99915336</v>
      </c>
      <c r="Q89">
        <v>1711</v>
      </c>
      <c r="R89" s="39" t="s">
        <v>97</v>
      </c>
      <c r="S89" s="39"/>
      <c r="T89" s="39" t="s">
        <v>98</v>
      </c>
      <c r="U89" s="39" t="s">
        <v>258</v>
      </c>
      <c r="V89" s="39">
        <v>1</v>
      </c>
      <c r="W89" s="39" t="s">
        <v>259</v>
      </c>
      <c r="X89" s="39" t="s">
        <v>101</v>
      </c>
      <c r="Y89" s="20" t="s">
        <v>102</v>
      </c>
      <c r="Z89" s="27"/>
      <c r="AA89" s="27">
        <v>1298</v>
      </c>
      <c r="AB89" s="27" t="e">
        <f>VLOOKUP(N89,[1]CR!$A$2:$J$2659,10,FALSE)</f>
        <v>#N/A</v>
      </c>
      <c r="AC89" s="27"/>
      <c r="AD89" s="27">
        <v>96080947</v>
      </c>
      <c r="AE89" s="27">
        <v>1377</v>
      </c>
      <c r="AF89" s="27"/>
      <c r="AG89" s="27"/>
      <c r="AH89" s="27"/>
      <c r="AI89" s="27"/>
      <c r="AJ89" s="27"/>
      <c r="AK89" s="27">
        <v>96080952</v>
      </c>
      <c r="AL89" s="27">
        <v>99915338</v>
      </c>
      <c r="AM89" s="27"/>
      <c r="AN89" s="27"/>
      <c r="AO89" s="27">
        <v>91159332</v>
      </c>
      <c r="AP89" s="20">
        <v>3452</v>
      </c>
      <c r="AU89" s="20">
        <v>99915336</v>
      </c>
      <c r="AV89" s="20">
        <v>1489</v>
      </c>
      <c r="AX89" s="20">
        <v>99915336</v>
      </c>
      <c r="AY89" s="20">
        <v>1623</v>
      </c>
      <c r="BA89">
        <v>99915336</v>
      </c>
      <c r="BB89">
        <v>1711</v>
      </c>
    </row>
    <row r="90" spans="2:54" ht="15" customHeight="1" x14ac:dyDescent="0.25">
      <c r="B90" s="39" t="s">
        <v>268</v>
      </c>
      <c r="C90" s="39" t="s">
        <v>91</v>
      </c>
      <c r="D90" t="s">
        <v>137</v>
      </c>
      <c r="E90" t="s">
        <v>137</v>
      </c>
      <c r="F90" s="37" t="s">
        <v>269</v>
      </c>
      <c r="G90" s="37" t="s">
        <v>257</v>
      </c>
      <c r="H90" s="40">
        <v>0.33</v>
      </c>
      <c r="I90" s="40" t="s">
        <v>94</v>
      </c>
      <c r="J90" s="40" t="s">
        <v>95</v>
      </c>
      <c r="K90" s="40">
        <v>1</v>
      </c>
      <c r="L90" s="40" t="s">
        <v>96</v>
      </c>
      <c r="M90" s="40">
        <v>60</v>
      </c>
      <c r="N90">
        <v>99915254</v>
      </c>
      <c r="O90">
        <v>96080879</v>
      </c>
      <c r="P90">
        <f t="shared" si="6"/>
        <v>99915254</v>
      </c>
      <c r="Q90">
        <v>1718</v>
      </c>
      <c r="R90" s="39" t="s">
        <v>97</v>
      </c>
      <c r="S90" s="39"/>
      <c r="T90" s="39" t="s">
        <v>98</v>
      </c>
      <c r="U90" s="39" t="s">
        <v>258</v>
      </c>
      <c r="V90" s="39">
        <v>1</v>
      </c>
      <c r="W90" s="39" t="s">
        <v>259</v>
      </c>
      <c r="X90" s="39" t="s">
        <v>101</v>
      </c>
      <c r="Y90" s="20" t="s">
        <v>102</v>
      </c>
      <c r="Z90" s="27"/>
      <c r="AA90" s="27">
        <v>1317</v>
      </c>
      <c r="AB90" s="27" t="e">
        <f>VLOOKUP(N90,[1]CR!$A$2:$J$2659,10,FALSE)</f>
        <v>#N/A</v>
      </c>
      <c r="AC90" s="27"/>
      <c r="AD90" s="27">
        <v>96080948</v>
      </c>
      <c r="AE90" s="27">
        <v>1386</v>
      </c>
      <c r="AF90" s="27"/>
      <c r="AG90" s="27"/>
      <c r="AH90" s="27"/>
      <c r="AI90" s="27"/>
      <c r="AJ90" s="27"/>
      <c r="AK90" s="27">
        <v>96080954</v>
      </c>
      <c r="AL90" s="27">
        <v>99915339</v>
      </c>
      <c r="AM90" s="27"/>
      <c r="AN90" s="27"/>
      <c r="AO90" s="27">
        <v>91159333</v>
      </c>
      <c r="AP90" s="20">
        <v>3452</v>
      </c>
      <c r="AU90" s="20">
        <v>99915254</v>
      </c>
      <c r="AV90" s="20">
        <v>1498</v>
      </c>
      <c r="AX90" s="20">
        <v>99915254</v>
      </c>
      <c r="AY90" s="20">
        <v>1633</v>
      </c>
      <c r="BA90">
        <v>99915254</v>
      </c>
      <c r="BB90">
        <v>1718</v>
      </c>
    </row>
    <row r="91" spans="2:54" ht="15" customHeight="1" x14ac:dyDescent="0.25">
      <c r="B91" s="39" t="s">
        <v>270</v>
      </c>
      <c r="C91" s="39" t="s">
        <v>91</v>
      </c>
      <c r="D91" t="s">
        <v>141</v>
      </c>
      <c r="E91" t="s">
        <v>141</v>
      </c>
      <c r="F91" s="37" t="s">
        <v>269</v>
      </c>
      <c r="G91" s="37" t="s">
        <v>257</v>
      </c>
      <c r="H91" s="40">
        <f>H90</f>
        <v>0.33</v>
      </c>
      <c r="I91" s="40" t="s">
        <v>94</v>
      </c>
      <c r="J91" s="40" t="str">
        <f>J90</f>
        <v>HQQE</v>
      </c>
      <c r="K91" s="40">
        <v>3</v>
      </c>
      <c r="L91" s="40" t="s">
        <v>222</v>
      </c>
      <c r="M91" s="40">
        <v>53</v>
      </c>
      <c r="N91">
        <v>99915323</v>
      </c>
      <c r="O91">
        <v>96080880</v>
      </c>
      <c r="P91">
        <f t="shared" si="6"/>
        <v>99915323</v>
      </c>
      <c r="Q91">
        <v>1746</v>
      </c>
      <c r="R91" s="39" t="s">
        <v>97</v>
      </c>
      <c r="S91" s="39"/>
      <c r="T91" s="39" t="s">
        <v>98</v>
      </c>
      <c r="U91" s="39" t="s">
        <v>258</v>
      </c>
      <c r="V91" s="39">
        <v>1</v>
      </c>
      <c r="W91" s="39" t="s">
        <v>259</v>
      </c>
      <c r="X91" s="39" t="s">
        <v>101</v>
      </c>
      <c r="Y91" s="20" t="s">
        <v>102</v>
      </c>
      <c r="Z91" s="27"/>
      <c r="AA91" s="27">
        <v>1325</v>
      </c>
      <c r="AB91" s="27" t="e">
        <f>VLOOKUP(N91,[1]CR!$A$2:$J$2659,10,FALSE)</f>
        <v>#N/A</v>
      </c>
      <c r="AC91" s="27"/>
      <c r="AD91" s="27">
        <v>96080879</v>
      </c>
      <c r="AE91" s="27">
        <v>1406</v>
      </c>
      <c r="AF91" s="27"/>
      <c r="AG91" s="27"/>
      <c r="AH91" s="27"/>
      <c r="AI91" s="27"/>
      <c r="AJ91" s="27"/>
      <c r="AK91" s="27">
        <v>96080956</v>
      </c>
      <c r="AL91" s="27">
        <v>99915340</v>
      </c>
      <c r="AM91" s="27"/>
      <c r="AN91" s="27"/>
      <c r="AO91" s="27">
        <v>91159334</v>
      </c>
      <c r="AP91" s="20">
        <v>5642</v>
      </c>
      <c r="AU91" s="20">
        <v>99915323</v>
      </c>
      <c r="AV91" s="20">
        <v>1521</v>
      </c>
      <c r="AX91" s="20">
        <v>99915323</v>
      </c>
      <c r="AY91" s="20">
        <v>1658</v>
      </c>
      <c r="BA91">
        <v>99915323</v>
      </c>
      <c r="BB91">
        <v>1746</v>
      </c>
    </row>
    <row r="92" spans="2:54" ht="15" customHeight="1" x14ac:dyDescent="0.25">
      <c r="B92" s="39" t="s">
        <v>271</v>
      </c>
      <c r="C92" s="39" t="s">
        <v>91</v>
      </c>
      <c r="D92" t="s">
        <v>137</v>
      </c>
      <c r="E92" t="s">
        <v>137</v>
      </c>
      <c r="F92" s="37" t="s">
        <v>269</v>
      </c>
      <c r="G92" s="37" t="s">
        <v>257</v>
      </c>
      <c r="H92" s="40">
        <f>H91</f>
        <v>0.33</v>
      </c>
      <c r="I92" s="40" t="s">
        <v>94</v>
      </c>
      <c r="J92" s="40" t="s">
        <v>113</v>
      </c>
      <c r="K92" s="40">
        <v>1</v>
      </c>
      <c r="L92" s="40" t="s">
        <v>96</v>
      </c>
      <c r="M92" s="40">
        <v>60</v>
      </c>
      <c r="N92">
        <v>99915269</v>
      </c>
      <c r="O92">
        <v>96080949</v>
      </c>
      <c r="P92">
        <f t="shared" si="6"/>
        <v>99915269</v>
      </c>
      <c r="Q92">
        <v>1778</v>
      </c>
      <c r="R92" s="39" t="s">
        <v>97</v>
      </c>
      <c r="S92" s="39"/>
      <c r="T92" s="39" t="s">
        <v>98</v>
      </c>
      <c r="U92" s="39" t="s">
        <v>258</v>
      </c>
      <c r="V92" s="39">
        <v>1</v>
      </c>
      <c r="W92" s="39" t="s">
        <v>259</v>
      </c>
      <c r="X92" s="39" t="s">
        <v>101</v>
      </c>
      <c r="Y92" s="20" t="s">
        <v>102</v>
      </c>
      <c r="Z92" s="27"/>
      <c r="AA92" s="27">
        <v>1364</v>
      </c>
      <c r="AB92" s="27" t="e">
        <f>VLOOKUP(N92,[1]CR!$A$2:$J$2659,10,FALSE)</f>
        <v>#N/A</v>
      </c>
      <c r="AC92" s="27"/>
      <c r="AD92" s="27">
        <v>96080880</v>
      </c>
      <c r="AE92" s="27">
        <v>1415</v>
      </c>
      <c r="AF92" s="27"/>
      <c r="AG92" s="27"/>
      <c r="AH92" s="27"/>
      <c r="AI92" s="27"/>
      <c r="AJ92" s="27"/>
      <c r="AK92" s="27">
        <v>96080958</v>
      </c>
      <c r="AL92" s="27">
        <v>99915341</v>
      </c>
      <c r="AM92" s="27"/>
      <c r="AN92" s="27"/>
      <c r="AO92" s="27">
        <v>91159335</v>
      </c>
      <c r="AP92" s="20">
        <v>5642</v>
      </c>
      <c r="AU92" s="20">
        <v>99915269</v>
      </c>
      <c r="AV92" s="20">
        <v>1551</v>
      </c>
      <c r="AX92" s="20">
        <v>99915269</v>
      </c>
      <c r="AY92" s="20">
        <v>1691</v>
      </c>
      <c r="BA92">
        <v>99915269</v>
      </c>
      <c r="BB92">
        <v>1778</v>
      </c>
    </row>
    <row r="93" spans="2:54" ht="15" customHeight="1" x14ac:dyDescent="0.25">
      <c r="B93" s="39" t="s">
        <v>272</v>
      </c>
      <c r="C93" s="39" t="s">
        <v>91</v>
      </c>
      <c r="D93" t="s">
        <v>141</v>
      </c>
      <c r="E93" t="s">
        <v>141</v>
      </c>
      <c r="F93" s="37" t="s">
        <v>269</v>
      </c>
      <c r="G93" s="37" t="s">
        <v>257</v>
      </c>
      <c r="H93" s="40">
        <f>H92</f>
        <v>0.33</v>
      </c>
      <c r="I93" s="40" t="s">
        <v>94</v>
      </c>
      <c r="J93" s="40" t="str">
        <f>J92</f>
        <v>HQQV</v>
      </c>
      <c r="K93" s="40">
        <v>3</v>
      </c>
      <c r="L93" s="40" t="s">
        <v>222</v>
      </c>
      <c r="M93" s="40">
        <v>53</v>
      </c>
      <c r="N93">
        <v>99915337</v>
      </c>
      <c r="O93">
        <v>96080950</v>
      </c>
      <c r="P93">
        <f t="shared" si="6"/>
        <v>99915337</v>
      </c>
      <c r="Q93">
        <v>1806</v>
      </c>
      <c r="R93" s="39" t="s">
        <v>97</v>
      </c>
      <c r="S93" s="39"/>
      <c r="T93" s="39" t="s">
        <v>98</v>
      </c>
      <c r="U93" s="39" t="s">
        <v>258</v>
      </c>
      <c r="V93" s="39">
        <v>1</v>
      </c>
      <c r="W93" s="39" t="s">
        <v>259</v>
      </c>
      <c r="X93" s="39" t="s">
        <v>101</v>
      </c>
      <c r="Y93" s="20" t="s">
        <v>102</v>
      </c>
      <c r="Z93" s="27"/>
      <c r="AA93" s="27">
        <v>1372</v>
      </c>
      <c r="AB93" s="27" t="e">
        <f>VLOOKUP(N93,[1]CR!$A$2:$J$2659,10,FALSE)</f>
        <v>#N/A</v>
      </c>
      <c r="AC93" s="27"/>
      <c r="AD93" s="27">
        <v>96080949</v>
      </c>
      <c r="AE93" s="27">
        <v>1456</v>
      </c>
      <c r="AF93" s="27"/>
      <c r="AG93" s="27"/>
      <c r="AH93" s="27"/>
      <c r="AI93" s="27"/>
      <c r="AJ93" s="27"/>
      <c r="AK93" s="27">
        <v>96080960</v>
      </c>
      <c r="AL93" s="27">
        <v>99915342</v>
      </c>
      <c r="AM93" s="27"/>
      <c r="AN93" s="27"/>
      <c r="AO93" s="27">
        <v>91159336</v>
      </c>
      <c r="AP93" s="20">
        <v>8970</v>
      </c>
      <c r="AU93" s="20">
        <v>99915337</v>
      </c>
      <c r="AV93" s="20">
        <v>1574</v>
      </c>
      <c r="AX93" s="20">
        <v>99915337</v>
      </c>
      <c r="AY93" s="20">
        <v>1716</v>
      </c>
      <c r="BA93">
        <v>99915337</v>
      </c>
      <c r="BB93">
        <v>1806</v>
      </c>
    </row>
    <row r="94" spans="2:54" ht="15" customHeight="1" x14ac:dyDescent="0.25">
      <c r="B94" s="39" t="s">
        <v>273</v>
      </c>
      <c r="C94" s="39" t="s">
        <v>91</v>
      </c>
      <c r="D94" t="s">
        <v>152</v>
      </c>
      <c r="E94" t="s">
        <v>152</v>
      </c>
      <c r="F94" s="37" t="s">
        <v>274</v>
      </c>
      <c r="G94" s="37" t="s">
        <v>257</v>
      </c>
      <c r="H94" s="40">
        <v>0.33</v>
      </c>
      <c r="I94" s="40" t="s">
        <v>94</v>
      </c>
      <c r="J94" s="40" t="s">
        <v>95</v>
      </c>
      <c r="K94" s="40">
        <v>1</v>
      </c>
      <c r="L94" s="40" t="s">
        <v>96</v>
      </c>
      <c r="M94" s="40">
        <v>61</v>
      </c>
      <c r="N94">
        <v>99915255</v>
      </c>
      <c r="O94">
        <v>96080881</v>
      </c>
      <c r="P94">
        <f t="shared" si="6"/>
        <v>99915255</v>
      </c>
      <c r="Q94">
        <v>1902</v>
      </c>
      <c r="R94" s="39" t="s">
        <v>97</v>
      </c>
      <c r="S94" s="39"/>
      <c r="T94" s="39" t="s">
        <v>98</v>
      </c>
      <c r="U94" s="39" t="s">
        <v>258</v>
      </c>
      <c r="V94" s="39">
        <v>1</v>
      </c>
      <c r="W94" s="39" t="s">
        <v>259</v>
      </c>
      <c r="X94" s="39" t="s">
        <v>101</v>
      </c>
      <c r="Y94" s="20" t="s">
        <v>102</v>
      </c>
      <c r="Z94" s="27"/>
      <c r="AA94" s="27">
        <v>1462</v>
      </c>
      <c r="AB94" s="27" t="e">
        <f>VLOOKUP(N94,[1]CR!$A$2:$J$2659,10,FALSE)</f>
        <v>#N/A</v>
      </c>
      <c r="AC94" s="27"/>
      <c r="AD94" s="27">
        <v>96080950</v>
      </c>
      <c r="AE94" s="27">
        <v>1465</v>
      </c>
      <c r="AF94" s="27"/>
      <c r="AG94" s="27"/>
      <c r="AH94" s="27"/>
      <c r="AI94" s="27"/>
      <c r="AJ94" s="27"/>
      <c r="AK94" s="27">
        <v>96080962</v>
      </c>
      <c r="AL94" s="27">
        <v>99915343</v>
      </c>
      <c r="AM94" s="27"/>
      <c r="AN94" s="27"/>
      <c r="AO94" s="27">
        <v>91159337</v>
      </c>
      <c r="AP94" s="20">
        <v>8970</v>
      </c>
      <c r="AU94" s="20">
        <v>99915255</v>
      </c>
      <c r="AV94" s="20">
        <v>1662</v>
      </c>
      <c r="AX94" s="20">
        <v>99915255</v>
      </c>
      <c r="AY94" s="20">
        <v>1812</v>
      </c>
      <c r="BA94">
        <v>99915255</v>
      </c>
      <c r="BB94">
        <v>1902</v>
      </c>
    </row>
    <row r="95" spans="2:54" ht="15" customHeight="1" x14ac:dyDescent="0.25">
      <c r="B95" s="39" t="s">
        <v>275</v>
      </c>
      <c r="C95" s="39" t="s">
        <v>91</v>
      </c>
      <c r="D95" t="s">
        <v>154</v>
      </c>
      <c r="E95" t="s">
        <v>154</v>
      </c>
      <c r="F95" s="37" t="s">
        <v>274</v>
      </c>
      <c r="G95" s="37" t="s">
        <v>257</v>
      </c>
      <c r="H95" s="40">
        <f>H94</f>
        <v>0.33</v>
      </c>
      <c r="I95" s="40" t="s">
        <v>94</v>
      </c>
      <c r="J95" s="40" t="str">
        <f>J94</f>
        <v>HQQE</v>
      </c>
      <c r="K95" s="40">
        <v>3</v>
      </c>
      <c r="L95" s="40" t="s">
        <v>222</v>
      </c>
      <c r="M95" s="40">
        <v>54</v>
      </c>
      <c r="N95">
        <v>99915324</v>
      </c>
      <c r="O95">
        <v>96080882</v>
      </c>
      <c r="P95">
        <f t="shared" si="6"/>
        <v>99915324</v>
      </c>
      <c r="Q95">
        <v>1930</v>
      </c>
      <c r="R95" s="39" t="s">
        <v>97</v>
      </c>
      <c r="S95" s="39"/>
      <c r="T95" s="39" t="s">
        <v>98</v>
      </c>
      <c r="U95" s="39" t="s">
        <v>258</v>
      </c>
      <c r="V95" s="39">
        <v>1</v>
      </c>
      <c r="W95" s="39" t="s">
        <v>259</v>
      </c>
      <c r="X95" s="39" t="s">
        <v>101</v>
      </c>
      <c r="Y95" s="20" t="s">
        <v>102</v>
      </c>
      <c r="Z95" s="27"/>
      <c r="AA95" s="27">
        <v>1470</v>
      </c>
      <c r="AB95" s="27" t="e">
        <f>VLOOKUP(N95,[1]CR!$A$2:$J$2659,10,FALSE)</f>
        <v>#N/A</v>
      </c>
      <c r="AC95" s="27"/>
      <c r="AD95" s="27">
        <v>96080881</v>
      </c>
      <c r="AE95" s="27">
        <v>1560</v>
      </c>
      <c r="AF95" s="27"/>
      <c r="AG95" s="27"/>
      <c r="AH95" s="27"/>
      <c r="AI95" s="27"/>
      <c r="AJ95" s="27"/>
      <c r="AK95" s="27">
        <v>96080964</v>
      </c>
      <c r="AL95" s="27">
        <v>99915344</v>
      </c>
      <c r="AM95" s="27"/>
      <c r="AN95" s="27"/>
      <c r="AO95" s="27">
        <v>91159338</v>
      </c>
      <c r="AP95" s="20">
        <v>10047</v>
      </c>
      <c r="AU95" s="20">
        <v>99915324</v>
      </c>
      <c r="AV95" s="20">
        <v>1685</v>
      </c>
      <c r="AX95" s="20">
        <v>99915324</v>
      </c>
      <c r="AY95" s="20">
        <v>1837</v>
      </c>
      <c r="BA95">
        <v>99915324</v>
      </c>
      <c r="BB95">
        <v>1930</v>
      </c>
    </row>
    <row r="96" spans="2:54" ht="15" customHeight="1" x14ac:dyDescent="0.25">
      <c r="B96" s="39" t="s">
        <v>276</v>
      </c>
      <c r="C96" s="39" t="s">
        <v>91</v>
      </c>
      <c r="D96" t="s">
        <v>152</v>
      </c>
      <c r="E96" t="s">
        <v>152</v>
      </c>
      <c r="F96" s="37" t="s">
        <v>274</v>
      </c>
      <c r="G96" s="37" t="s">
        <v>257</v>
      </c>
      <c r="H96" s="40">
        <f>H95</f>
        <v>0.33</v>
      </c>
      <c r="I96" s="40" t="s">
        <v>94</v>
      </c>
      <c r="J96" s="40" t="s">
        <v>113</v>
      </c>
      <c r="K96" s="40">
        <v>1</v>
      </c>
      <c r="L96" s="40" t="s">
        <v>96</v>
      </c>
      <c r="M96" s="40">
        <v>61</v>
      </c>
      <c r="N96">
        <v>99915270</v>
      </c>
      <c r="O96">
        <v>96080951</v>
      </c>
      <c r="P96">
        <f t="shared" si="6"/>
        <v>99915270</v>
      </c>
      <c r="Q96">
        <v>1962</v>
      </c>
      <c r="R96" s="39" t="s">
        <v>97</v>
      </c>
      <c r="S96" s="39"/>
      <c r="T96" s="39" t="s">
        <v>98</v>
      </c>
      <c r="U96" s="39" t="s">
        <v>258</v>
      </c>
      <c r="V96" s="39">
        <v>1</v>
      </c>
      <c r="W96" s="39" t="s">
        <v>259</v>
      </c>
      <c r="X96" s="39" t="s">
        <v>101</v>
      </c>
      <c r="Y96" s="20" t="s">
        <v>102</v>
      </c>
      <c r="Z96" s="27"/>
      <c r="AA96" s="27">
        <v>1509</v>
      </c>
      <c r="AB96" s="27" t="e">
        <f>VLOOKUP(N96,[1]CR!$A$2:$J$2659,10,FALSE)</f>
        <v>#N/A</v>
      </c>
      <c r="AC96" s="27"/>
      <c r="AD96" s="27">
        <v>96080882</v>
      </c>
      <c r="AE96" s="27">
        <v>1569</v>
      </c>
      <c r="AF96" s="27"/>
      <c r="AG96" s="27"/>
      <c r="AH96" s="27"/>
      <c r="AI96" s="27"/>
      <c r="AJ96" s="27"/>
      <c r="AK96" s="27">
        <v>96080966</v>
      </c>
      <c r="AL96" s="27">
        <v>99915345</v>
      </c>
      <c r="AM96" s="27"/>
      <c r="AN96" s="27"/>
      <c r="AO96" s="27">
        <v>91159339</v>
      </c>
      <c r="AP96" s="20">
        <v>10047</v>
      </c>
      <c r="AU96" s="20">
        <v>99915270</v>
      </c>
      <c r="AV96" s="20">
        <v>1715</v>
      </c>
      <c r="AX96" s="20">
        <v>99915270</v>
      </c>
      <c r="AY96" s="20">
        <v>1869</v>
      </c>
      <c r="BA96">
        <v>99915270</v>
      </c>
      <c r="BB96">
        <v>1962</v>
      </c>
    </row>
    <row r="97" spans="2:54" ht="15" customHeight="1" x14ac:dyDescent="0.25">
      <c r="B97" s="39" t="s">
        <v>277</v>
      </c>
      <c r="C97" s="39" t="s">
        <v>91</v>
      </c>
      <c r="D97" t="s">
        <v>154</v>
      </c>
      <c r="E97" t="s">
        <v>154</v>
      </c>
      <c r="F97" s="37" t="s">
        <v>274</v>
      </c>
      <c r="G97" s="37" t="s">
        <v>257</v>
      </c>
      <c r="H97" s="40">
        <f>H96</f>
        <v>0.33</v>
      </c>
      <c r="I97" s="40" t="s">
        <v>94</v>
      </c>
      <c r="J97" s="40" t="str">
        <f>J96</f>
        <v>HQQV</v>
      </c>
      <c r="K97" s="40">
        <v>3</v>
      </c>
      <c r="L97" s="40" t="s">
        <v>222</v>
      </c>
      <c r="M97" s="40">
        <v>54</v>
      </c>
      <c r="N97">
        <v>99915338</v>
      </c>
      <c r="O97">
        <v>96080952</v>
      </c>
      <c r="P97">
        <f t="shared" si="6"/>
        <v>99915338</v>
      </c>
      <c r="Q97">
        <v>1990</v>
      </c>
      <c r="R97" s="39" t="s">
        <v>97</v>
      </c>
      <c r="S97" s="39"/>
      <c r="T97" s="39" t="s">
        <v>98</v>
      </c>
      <c r="U97" s="39" t="s">
        <v>258</v>
      </c>
      <c r="V97" s="39">
        <v>1</v>
      </c>
      <c r="W97" s="39" t="s">
        <v>259</v>
      </c>
      <c r="X97" s="39" t="s">
        <v>101</v>
      </c>
      <c r="Y97" s="20" t="s">
        <v>102</v>
      </c>
      <c r="Z97" s="27"/>
      <c r="AA97" s="27">
        <v>1517</v>
      </c>
      <c r="AB97" s="27" t="e">
        <f>VLOOKUP(N97,[1]CR!$A$2:$J$2659,10,FALSE)</f>
        <v>#N/A</v>
      </c>
      <c r="AC97" s="27"/>
      <c r="AD97" s="27">
        <v>96080951</v>
      </c>
      <c r="AE97" s="27">
        <v>1610</v>
      </c>
      <c r="AF97" s="27"/>
      <c r="AG97" s="27"/>
      <c r="AH97" s="27"/>
      <c r="AI97" s="27"/>
      <c r="AJ97" s="27"/>
      <c r="AK97" s="27">
        <v>96080968</v>
      </c>
      <c r="AL97" s="27">
        <v>99915346</v>
      </c>
      <c r="AM97" s="27"/>
      <c r="AN97" s="27"/>
      <c r="AO97" s="27">
        <v>91159340</v>
      </c>
      <c r="AP97" s="20">
        <v>11145</v>
      </c>
      <c r="AU97" s="20">
        <v>99915338</v>
      </c>
      <c r="AV97" s="20">
        <v>1738</v>
      </c>
      <c r="AX97" s="20">
        <v>99915338</v>
      </c>
      <c r="AY97" s="20">
        <v>1894</v>
      </c>
      <c r="BA97">
        <v>99915338</v>
      </c>
      <c r="BB97">
        <v>1990</v>
      </c>
    </row>
    <row r="98" spans="2:54" ht="15" customHeight="1" x14ac:dyDescent="0.25">
      <c r="B98" s="39" t="s">
        <v>278</v>
      </c>
      <c r="C98" s="39" t="s">
        <v>91</v>
      </c>
      <c r="D98" t="s">
        <v>159</v>
      </c>
      <c r="E98" t="s">
        <v>159</v>
      </c>
      <c r="F98" s="37" t="s">
        <v>279</v>
      </c>
      <c r="G98" s="37" t="s">
        <v>257</v>
      </c>
      <c r="H98" s="40">
        <v>0.5</v>
      </c>
      <c r="I98" s="40" t="s">
        <v>94</v>
      </c>
      <c r="J98" s="40" t="s">
        <v>95</v>
      </c>
      <c r="K98" s="40">
        <v>1</v>
      </c>
      <c r="L98" s="40" t="s">
        <v>161</v>
      </c>
      <c r="M98" s="40">
        <v>65</v>
      </c>
      <c r="N98">
        <v>99915256</v>
      </c>
      <c r="O98">
        <v>96080883</v>
      </c>
      <c r="P98">
        <f t="shared" si="6"/>
        <v>99915256</v>
      </c>
      <c r="Q98">
        <v>2005</v>
      </c>
      <c r="R98" s="39" t="s">
        <v>97</v>
      </c>
      <c r="S98" s="39"/>
      <c r="T98" s="39" t="s">
        <v>98</v>
      </c>
      <c r="U98" s="39" t="s">
        <v>258</v>
      </c>
      <c r="V98" s="39">
        <v>1</v>
      </c>
      <c r="W98" s="39" t="s">
        <v>259</v>
      </c>
      <c r="X98" s="39" t="s">
        <v>101</v>
      </c>
      <c r="Y98" s="20" t="s">
        <v>102</v>
      </c>
      <c r="Z98" s="27"/>
      <c r="AA98" s="27">
        <v>1542</v>
      </c>
      <c r="AB98" s="27" t="e">
        <f>VLOOKUP(N98,[1]CR!$A$2:$J$2659,10,FALSE)</f>
        <v>#N/A</v>
      </c>
      <c r="AC98" s="27"/>
      <c r="AD98" s="27">
        <v>96080952</v>
      </c>
      <c r="AE98" s="27">
        <v>1619</v>
      </c>
      <c r="AF98" s="27"/>
      <c r="AG98" s="27"/>
      <c r="AH98" s="27"/>
      <c r="AI98" s="27"/>
      <c r="AJ98" s="27"/>
      <c r="AK98" s="27">
        <v>96080970</v>
      </c>
      <c r="AL98" s="27">
        <v>99915347</v>
      </c>
      <c r="AM98" s="27"/>
      <c r="AN98" s="27"/>
      <c r="AO98" s="27">
        <v>91159341</v>
      </c>
      <c r="AP98" s="20">
        <v>11145</v>
      </c>
      <c r="AU98" s="20">
        <v>99915256</v>
      </c>
      <c r="AV98" s="20">
        <v>1750</v>
      </c>
      <c r="AX98" s="20">
        <v>99915256</v>
      </c>
      <c r="AY98" s="20">
        <v>1908</v>
      </c>
      <c r="BA98">
        <v>99915256</v>
      </c>
      <c r="BB98">
        <v>2005</v>
      </c>
    </row>
    <row r="99" spans="2:54" ht="15" customHeight="1" x14ac:dyDescent="0.25">
      <c r="B99" s="39" t="s">
        <v>280</v>
      </c>
      <c r="C99" s="39" t="s">
        <v>91</v>
      </c>
      <c r="D99" t="s">
        <v>163</v>
      </c>
      <c r="E99" t="s">
        <v>163</v>
      </c>
      <c r="F99" s="37" t="s">
        <v>279</v>
      </c>
      <c r="G99" s="37" t="s">
        <v>257</v>
      </c>
      <c r="H99" s="40">
        <f>H98</f>
        <v>0.5</v>
      </c>
      <c r="I99" s="40" t="s">
        <v>94</v>
      </c>
      <c r="J99" s="40" t="str">
        <f>J98</f>
        <v>HQQE</v>
      </c>
      <c r="K99" s="40">
        <v>3</v>
      </c>
      <c r="L99" s="40" t="s">
        <v>222</v>
      </c>
      <c r="M99" s="40">
        <v>60</v>
      </c>
      <c r="N99">
        <v>99915325</v>
      </c>
      <c r="O99">
        <v>96080884</v>
      </c>
      <c r="P99">
        <f t="shared" si="6"/>
        <v>99915325</v>
      </c>
      <c r="Q99">
        <v>2037</v>
      </c>
      <c r="R99" s="39" t="s">
        <v>97</v>
      </c>
      <c r="S99" s="39"/>
      <c r="T99" s="39" t="s">
        <v>98</v>
      </c>
      <c r="U99" s="39" t="s">
        <v>258</v>
      </c>
      <c r="V99" s="39">
        <v>1</v>
      </c>
      <c r="W99" s="39" t="s">
        <v>259</v>
      </c>
      <c r="X99" s="39" t="s">
        <v>101</v>
      </c>
      <c r="Y99" s="20" t="s">
        <v>102</v>
      </c>
      <c r="Z99" s="27"/>
      <c r="AA99" s="27">
        <v>1550</v>
      </c>
      <c r="AB99" s="27" t="e">
        <f>VLOOKUP(N99,[1]CR!$A$2:$J$2659,10,FALSE)</f>
        <v>#N/A</v>
      </c>
      <c r="AC99" s="27"/>
      <c r="AD99" s="27">
        <v>96080883</v>
      </c>
      <c r="AE99" s="27">
        <v>1645</v>
      </c>
      <c r="AF99" s="27"/>
      <c r="AG99" s="27"/>
      <c r="AH99" s="27"/>
      <c r="AI99" s="27"/>
      <c r="AJ99" s="27"/>
      <c r="AK99" s="27">
        <v>96080972</v>
      </c>
      <c r="AL99" s="27">
        <v>99915348</v>
      </c>
      <c r="AM99" s="27"/>
      <c r="AN99" s="27"/>
      <c r="AO99" s="27">
        <v>91159342</v>
      </c>
      <c r="AP99" s="20">
        <v>11863</v>
      </c>
      <c r="AU99" s="20">
        <v>99915325</v>
      </c>
      <c r="AV99" s="20">
        <v>1776</v>
      </c>
      <c r="AX99" s="20">
        <v>99915325</v>
      </c>
      <c r="AY99" s="20">
        <v>1936</v>
      </c>
      <c r="BA99">
        <v>99915325</v>
      </c>
      <c r="BB99">
        <v>2037</v>
      </c>
    </row>
    <row r="100" spans="2:54" ht="15" customHeight="1" x14ac:dyDescent="0.25">
      <c r="B100" s="39" t="s">
        <v>281</v>
      </c>
      <c r="C100" s="39" t="s">
        <v>91</v>
      </c>
      <c r="D100" t="s">
        <v>159</v>
      </c>
      <c r="E100" t="s">
        <v>159</v>
      </c>
      <c r="F100" s="37" t="s">
        <v>279</v>
      </c>
      <c r="G100" s="37" t="s">
        <v>257</v>
      </c>
      <c r="H100" s="40">
        <f>H99</f>
        <v>0.5</v>
      </c>
      <c r="I100" s="40" t="s">
        <v>94</v>
      </c>
      <c r="J100" s="40" t="s">
        <v>113</v>
      </c>
      <c r="K100" s="40">
        <v>1</v>
      </c>
      <c r="L100" s="40" t="s">
        <v>161</v>
      </c>
      <c r="M100" s="40">
        <v>65</v>
      </c>
      <c r="N100">
        <v>99915271</v>
      </c>
      <c r="O100">
        <v>96080953</v>
      </c>
      <c r="P100">
        <f t="shared" si="6"/>
        <v>99915271</v>
      </c>
      <c r="Q100">
        <v>2065</v>
      </c>
      <c r="R100" s="39" t="s">
        <v>97</v>
      </c>
      <c r="S100" s="39"/>
      <c r="T100" s="39" t="s">
        <v>98</v>
      </c>
      <c r="U100" s="39" t="s">
        <v>258</v>
      </c>
      <c r="V100" s="39">
        <v>1</v>
      </c>
      <c r="W100" s="39" t="s">
        <v>259</v>
      </c>
      <c r="X100" s="39" t="s">
        <v>101</v>
      </c>
      <c r="Y100" s="20" t="s">
        <v>102</v>
      </c>
      <c r="Z100" s="27"/>
      <c r="AA100" s="27">
        <v>1589</v>
      </c>
      <c r="AB100" s="27" t="e">
        <f>VLOOKUP(N100,[1]CR!$A$2:$J$2659,10,FALSE)</f>
        <v>#N/A</v>
      </c>
      <c r="AC100" s="27"/>
      <c r="AD100" s="27">
        <v>96080884</v>
      </c>
      <c r="AE100" s="27">
        <v>1654</v>
      </c>
      <c r="AF100" s="27"/>
      <c r="AG100" s="27"/>
      <c r="AH100" s="27"/>
      <c r="AI100" s="27"/>
      <c r="AJ100" s="27"/>
      <c r="AK100" s="27">
        <v>96081021</v>
      </c>
      <c r="AL100" s="27">
        <v>99915349</v>
      </c>
      <c r="AM100" s="27"/>
      <c r="AN100" s="27"/>
      <c r="AO100" s="27">
        <v>91159343</v>
      </c>
      <c r="AP100" s="20">
        <v>11863</v>
      </c>
      <c r="AU100" s="20">
        <v>99915271</v>
      </c>
      <c r="AV100" s="20">
        <v>1803</v>
      </c>
      <c r="AX100" s="20">
        <v>99915271</v>
      </c>
      <c r="AY100" s="20">
        <v>1965</v>
      </c>
      <c r="BA100">
        <v>99915271</v>
      </c>
      <c r="BB100">
        <v>2065</v>
      </c>
    </row>
    <row r="101" spans="2:54" ht="15" customHeight="1" x14ac:dyDescent="0.25">
      <c r="B101" s="39" t="s">
        <v>282</v>
      </c>
      <c r="C101" s="39" t="s">
        <v>91</v>
      </c>
      <c r="D101" t="s">
        <v>163</v>
      </c>
      <c r="E101" t="s">
        <v>163</v>
      </c>
      <c r="F101" s="37" t="s">
        <v>279</v>
      </c>
      <c r="G101" s="37" t="s">
        <v>257</v>
      </c>
      <c r="H101" s="40">
        <f>H100</f>
        <v>0.5</v>
      </c>
      <c r="I101" s="40" t="s">
        <v>94</v>
      </c>
      <c r="J101" s="40" t="str">
        <f>J100</f>
        <v>HQQV</v>
      </c>
      <c r="K101" s="40">
        <v>3</v>
      </c>
      <c r="L101" s="40" t="s">
        <v>222</v>
      </c>
      <c r="M101" s="40">
        <v>60</v>
      </c>
      <c r="N101">
        <v>99915339</v>
      </c>
      <c r="O101">
        <v>96080954</v>
      </c>
      <c r="P101">
        <f t="shared" si="6"/>
        <v>99915339</v>
      </c>
      <c r="Q101">
        <v>2097</v>
      </c>
      <c r="R101" s="39" t="s">
        <v>97</v>
      </c>
      <c r="S101" s="39"/>
      <c r="T101" s="39" t="s">
        <v>98</v>
      </c>
      <c r="U101" s="39" t="s">
        <v>258</v>
      </c>
      <c r="V101" s="39">
        <v>1</v>
      </c>
      <c r="W101" s="39" t="s">
        <v>259</v>
      </c>
      <c r="X101" s="39" t="s">
        <v>101</v>
      </c>
      <c r="Y101" s="20" t="s">
        <v>102</v>
      </c>
      <c r="Z101" s="27"/>
      <c r="AA101" s="27">
        <v>1597</v>
      </c>
      <c r="AB101" s="27" t="e">
        <f>VLOOKUP(N101,[1]CR!$A$2:$J$2659,10,FALSE)</f>
        <v>#N/A</v>
      </c>
      <c r="AC101" s="27"/>
      <c r="AD101" s="27">
        <v>96080953</v>
      </c>
      <c r="AE101" s="27">
        <v>1695</v>
      </c>
      <c r="AF101" s="27"/>
      <c r="AG101" s="27"/>
      <c r="AH101" s="27"/>
      <c r="AI101" s="27"/>
      <c r="AJ101" s="27"/>
      <c r="AK101" s="27">
        <v>96081023</v>
      </c>
      <c r="AL101" s="27">
        <v>99915350</v>
      </c>
      <c r="AM101" s="27"/>
      <c r="AN101" s="27"/>
      <c r="AO101" s="27">
        <v>91159344</v>
      </c>
      <c r="AP101" s="20">
        <v>13012</v>
      </c>
      <c r="AU101" s="20">
        <v>99915339</v>
      </c>
      <c r="AV101" s="20">
        <v>1829</v>
      </c>
      <c r="AX101" s="20">
        <v>99915339</v>
      </c>
      <c r="AY101" s="20">
        <v>1994</v>
      </c>
      <c r="BA101">
        <v>99915339</v>
      </c>
      <c r="BB101">
        <v>2097</v>
      </c>
    </row>
    <row r="102" spans="2:54" ht="15" customHeight="1" x14ac:dyDescent="0.25">
      <c r="B102" s="39" t="s">
        <v>283</v>
      </c>
      <c r="C102" s="39" t="s">
        <v>91</v>
      </c>
      <c r="D102" t="s">
        <v>167</v>
      </c>
      <c r="E102" t="s">
        <v>167</v>
      </c>
      <c r="F102" s="37" t="s">
        <v>284</v>
      </c>
      <c r="G102" s="37" t="s">
        <v>257</v>
      </c>
      <c r="H102" s="40">
        <v>0.5</v>
      </c>
      <c r="I102" s="40" t="s">
        <v>94</v>
      </c>
      <c r="J102" s="40" t="s">
        <v>95</v>
      </c>
      <c r="K102" s="40">
        <v>1</v>
      </c>
      <c r="L102" s="40" t="s">
        <v>161</v>
      </c>
      <c r="M102" s="40">
        <v>66</v>
      </c>
      <c r="N102">
        <v>99915257</v>
      </c>
      <c r="O102">
        <v>96080885</v>
      </c>
      <c r="P102">
        <f t="shared" si="6"/>
        <v>99915257</v>
      </c>
      <c r="Q102">
        <v>2089</v>
      </c>
      <c r="R102" s="39" t="s">
        <v>97</v>
      </c>
      <c r="S102" s="39"/>
      <c r="T102" s="39" t="s">
        <v>98</v>
      </c>
      <c r="U102" s="39" t="s">
        <v>258</v>
      </c>
      <c r="V102" s="39">
        <v>1</v>
      </c>
      <c r="W102" s="39" t="s">
        <v>259</v>
      </c>
      <c r="X102" s="39" t="s">
        <v>101</v>
      </c>
      <c r="Y102" s="20" t="s">
        <v>102</v>
      </c>
      <c r="Z102" s="27"/>
      <c r="AA102" s="27">
        <v>1609</v>
      </c>
      <c r="AB102" s="27" t="e">
        <f>VLOOKUP(N102,[1]CR!$A$2:$J$2659,10,FALSE)</f>
        <v>#N/A</v>
      </c>
      <c r="AC102" s="27"/>
      <c r="AD102" s="27">
        <v>96080954</v>
      </c>
      <c r="AE102" s="27">
        <v>1704</v>
      </c>
      <c r="AF102" s="27"/>
      <c r="AG102" s="27"/>
      <c r="AH102" s="27"/>
      <c r="AI102" s="27"/>
      <c r="AJ102" s="27"/>
      <c r="AK102" s="27">
        <v>96081025</v>
      </c>
      <c r="AL102" s="27">
        <v>99915352</v>
      </c>
      <c r="AM102" s="27"/>
      <c r="AN102" s="27"/>
      <c r="AO102" s="27">
        <v>91159345</v>
      </c>
      <c r="AP102" s="20">
        <v>13012</v>
      </c>
      <c r="AU102" s="20">
        <v>99915257</v>
      </c>
      <c r="AV102" s="20">
        <v>1826</v>
      </c>
      <c r="AX102" s="20">
        <v>99915257</v>
      </c>
      <c r="AY102" s="20">
        <v>1990</v>
      </c>
      <c r="BA102">
        <v>99915257</v>
      </c>
      <c r="BB102">
        <v>2089</v>
      </c>
    </row>
    <row r="103" spans="2:54" ht="15" customHeight="1" x14ac:dyDescent="0.25">
      <c r="B103" s="39" t="s">
        <v>285</v>
      </c>
      <c r="C103" s="39" t="s">
        <v>91</v>
      </c>
      <c r="D103" t="s">
        <v>170</v>
      </c>
      <c r="E103" t="s">
        <v>170</v>
      </c>
      <c r="F103" s="37" t="s">
        <v>284</v>
      </c>
      <c r="G103" s="37" t="s">
        <v>257</v>
      </c>
      <c r="H103" s="40">
        <f>H102</f>
        <v>0.5</v>
      </c>
      <c r="I103" s="40" t="s">
        <v>94</v>
      </c>
      <c r="J103" s="40" t="str">
        <f>J102</f>
        <v>HQQE</v>
      </c>
      <c r="K103" s="40">
        <v>3</v>
      </c>
      <c r="L103" s="40" t="s">
        <v>222</v>
      </c>
      <c r="M103" s="40">
        <v>61</v>
      </c>
      <c r="N103">
        <v>99915326</v>
      </c>
      <c r="O103">
        <v>96080886</v>
      </c>
      <c r="P103">
        <f t="shared" si="6"/>
        <v>99915326</v>
      </c>
      <c r="Q103">
        <v>2121</v>
      </c>
      <c r="R103" s="39" t="s">
        <v>97</v>
      </c>
      <c r="S103" s="39"/>
      <c r="T103" s="39" t="s">
        <v>98</v>
      </c>
      <c r="U103" s="39" t="s">
        <v>258</v>
      </c>
      <c r="V103" s="39">
        <v>1</v>
      </c>
      <c r="W103" s="39" t="s">
        <v>259</v>
      </c>
      <c r="X103" s="39" t="s">
        <v>101</v>
      </c>
      <c r="Y103" s="20" t="s">
        <v>102</v>
      </c>
      <c r="Z103" s="27"/>
      <c r="AA103" s="27">
        <v>1617</v>
      </c>
      <c r="AB103" s="27" t="e">
        <f>VLOOKUP(N103,[1]CR!$A$2:$J$2659,10,FALSE)</f>
        <v>#N/A</v>
      </c>
      <c r="AC103" s="27"/>
      <c r="AD103" s="27">
        <v>96080885</v>
      </c>
      <c r="AE103" s="27">
        <v>1716</v>
      </c>
      <c r="AF103" s="27"/>
      <c r="AG103" s="27"/>
      <c r="AH103" s="27"/>
      <c r="AI103" s="27"/>
      <c r="AJ103" s="27"/>
      <c r="AK103" s="27">
        <v>96081027</v>
      </c>
      <c r="AL103" s="27">
        <v>99915353</v>
      </c>
      <c r="AM103" s="27"/>
      <c r="AN103" s="27"/>
      <c r="AO103" s="27">
        <v>91159346</v>
      </c>
      <c r="AP103" s="20">
        <v>13874</v>
      </c>
      <c r="AU103" s="20">
        <v>99915326</v>
      </c>
      <c r="AV103" s="20">
        <v>1852</v>
      </c>
      <c r="AX103" s="20">
        <v>99915326</v>
      </c>
      <c r="AY103" s="20">
        <v>2019</v>
      </c>
      <c r="BA103">
        <v>99915326</v>
      </c>
      <c r="BB103">
        <v>2121</v>
      </c>
    </row>
    <row r="104" spans="2:54" ht="15" customHeight="1" x14ac:dyDescent="0.25">
      <c r="B104" s="39" t="s">
        <v>286</v>
      </c>
      <c r="C104" s="39" t="s">
        <v>91</v>
      </c>
      <c r="D104" t="s">
        <v>167</v>
      </c>
      <c r="E104" t="s">
        <v>167</v>
      </c>
      <c r="F104" s="37" t="s">
        <v>284</v>
      </c>
      <c r="G104" s="37" t="s">
        <v>257</v>
      </c>
      <c r="H104" s="40">
        <f>H103</f>
        <v>0.5</v>
      </c>
      <c r="I104" s="40" t="s">
        <v>94</v>
      </c>
      <c r="J104" s="40" t="s">
        <v>113</v>
      </c>
      <c r="K104" s="40">
        <v>1</v>
      </c>
      <c r="L104" s="40" t="s">
        <v>161</v>
      </c>
      <c r="M104" s="40">
        <v>66</v>
      </c>
      <c r="N104">
        <v>99915272</v>
      </c>
      <c r="O104">
        <v>96080955</v>
      </c>
      <c r="P104">
        <f t="shared" si="6"/>
        <v>99915272</v>
      </c>
      <c r="Q104">
        <v>2149</v>
      </c>
      <c r="R104" s="39" t="s">
        <v>97</v>
      </c>
      <c r="S104" s="39"/>
      <c r="T104" s="39" t="s">
        <v>98</v>
      </c>
      <c r="U104" s="39" t="s">
        <v>258</v>
      </c>
      <c r="V104" s="39">
        <v>1</v>
      </c>
      <c r="W104" s="39" t="s">
        <v>259</v>
      </c>
      <c r="X104" s="39" t="s">
        <v>101</v>
      </c>
      <c r="Y104" s="20" t="s">
        <v>102</v>
      </c>
      <c r="Z104" s="27"/>
      <c r="AA104" s="27">
        <v>1656</v>
      </c>
      <c r="AB104" s="27" t="e">
        <f>VLOOKUP(N104,[1]CR!$A$2:$J$2659,10,FALSE)</f>
        <v>#N/A</v>
      </c>
      <c r="AC104" s="27"/>
      <c r="AD104" s="27">
        <v>96080886</v>
      </c>
      <c r="AE104" s="27">
        <v>1725</v>
      </c>
      <c r="AF104" s="27"/>
      <c r="AG104" s="27"/>
      <c r="AH104" s="27"/>
      <c r="AI104" s="27"/>
      <c r="AJ104" s="27"/>
      <c r="AK104" s="27">
        <v>96081029</v>
      </c>
      <c r="AL104" s="27">
        <v>99915354</v>
      </c>
      <c r="AM104" s="27"/>
      <c r="AN104" s="27"/>
      <c r="AO104" s="27">
        <v>91159347</v>
      </c>
      <c r="AP104" s="20">
        <v>13874</v>
      </c>
      <c r="AU104" s="20">
        <v>99915272</v>
      </c>
      <c r="AV104" s="20">
        <v>1879</v>
      </c>
      <c r="AX104" s="20">
        <v>99915272</v>
      </c>
      <c r="AY104" s="20">
        <v>2048</v>
      </c>
      <c r="BA104">
        <v>99915272</v>
      </c>
      <c r="BB104">
        <v>2149</v>
      </c>
    </row>
    <row r="105" spans="2:54" ht="15" customHeight="1" x14ac:dyDescent="0.25">
      <c r="B105" s="39" t="s">
        <v>287</v>
      </c>
      <c r="C105" s="39" t="s">
        <v>91</v>
      </c>
      <c r="D105" t="s">
        <v>170</v>
      </c>
      <c r="E105" t="s">
        <v>170</v>
      </c>
      <c r="F105" s="37" t="s">
        <v>284</v>
      </c>
      <c r="G105" s="37" t="s">
        <v>257</v>
      </c>
      <c r="H105" s="40">
        <f>H104</f>
        <v>0.5</v>
      </c>
      <c r="I105" s="40" t="s">
        <v>94</v>
      </c>
      <c r="J105" s="40" t="str">
        <f>J104</f>
        <v>HQQV</v>
      </c>
      <c r="K105" s="40">
        <v>3</v>
      </c>
      <c r="L105" s="40" t="s">
        <v>222</v>
      </c>
      <c r="M105" s="40">
        <v>61</v>
      </c>
      <c r="N105">
        <v>99915340</v>
      </c>
      <c r="O105">
        <v>96080956</v>
      </c>
      <c r="P105">
        <f t="shared" si="6"/>
        <v>99915340</v>
      </c>
      <c r="Q105">
        <v>2181</v>
      </c>
      <c r="R105" s="39" t="s">
        <v>97</v>
      </c>
      <c r="S105" s="39"/>
      <c r="T105" s="39" t="s">
        <v>98</v>
      </c>
      <c r="U105" s="39" t="s">
        <v>258</v>
      </c>
      <c r="V105" s="39">
        <v>1</v>
      </c>
      <c r="W105" s="39" t="s">
        <v>259</v>
      </c>
      <c r="X105" s="39" t="s">
        <v>101</v>
      </c>
      <c r="Y105" s="20" t="s">
        <v>102</v>
      </c>
      <c r="Z105" s="27"/>
      <c r="AA105" s="27">
        <v>1664</v>
      </c>
      <c r="AB105" s="27" t="e">
        <f>VLOOKUP(N105,[1]CR!$A$2:$J$2659,10,FALSE)</f>
        <v>#N/A</v>
      </c>
      <c r="AC105" s="27"/>
      <c r="AD105" s="27">
        <v>96080955</v>
      </c>
      <c r="AE105" s="27">
        <v>1766</v>
      </c>
      <c r="AF105" s="27"/>
      <c r="AG105" s="27"/>
      <c r="AH105" s="27"/>
      <c r="AI105" s="27"/>
      <c r="AJ105" s="27"/>
      <c r="AK105" s="27">
        <v>96081031</v>
      </c>
      <c r="AL105" s="27">
        <v>99915356</v>
      </c>
      <c r="AM105" s="27"/>
      <c r="AN105" s="27"/>
      <c r="AO105" s="27">
        <v>91159348</v>
      </c>
      <c r="AP105" s="20">
        <v>14592</v>
      </c>
      <c r="AU105" s="20">
        <v>99915340</v>
      </c>
      <c r="AV105" s="20">
        <v>1905</v>
      </c>
      <c r="AX105" s="20">
        <v>99915340</v>
      </c>
      <c r="AY105" s="20">
        <v>2076</v>
      </c>
      <c r="BA105">
        <v>99915340</v>
      </c>
      <c r="BB105">
        <v>2181</v>
      </c>
    </row>
    <row r="106" spans="2:54" ht="15" customHeight="1" x14ac:dyDescent="0.25">
      <c r="B106" s="39" t="s">
        <v>288</v>
      </c>
      <c r="C106" s="39" t="s">
        <v>91</v>
      </c>
      <c r="D106" t="s">
        <v>174</v>
      </c>
      <c r="E106" t="s">
        <v>174</v>
      </c>
      <c r="F106" s="37" t="s">
        <v>289</v>
      </c>
      <c r="G106" s="37" t="s">
        <v>257</v>
      </c>
      <c r="H106" s="40">
        <v>0.5</v>
      </c>
      <c r="I106" s="40" t="s">
        <v>94</v>
      </c>
      <c r="J106" s="40" t="s">
        <v>95</v>
      </c>
      <c r="K106" s="40">
        <v>1</v>
      </c>
      <c r="L106" s="40" t="s">
        <v>161</v>
      </c>
      <c r="M106" s="40">
        <v>67</v>
      </c>
      <c r="N106">
        <v>99915258</v>
      </c>
      <c r="O106">
        <v>96080887</v>
      </c>
      <c r="P106">
        <f t="shared" si="6"/>
        <v>99915258</v>
      </c>
      <c r="Q106">
        <v>2186</v>
      </c>
      <c r="R106" s="39" t="s">
        <v>97</v>
      </c>
      <c r="S106" s="39"/>
      <c r="T106" s="39" t="s">
        <v>98</v>
      </c>
      <c r="U106" s="39" t="s">
        <v>258</v>
      </c>
      <c r="V106" s="39">
        <v>1</v>
      </c>
      <c r="W106" s="39" t="s">
        <v>259</v>
      </c>
      <c r="X106" s="39" t="s">
        <v>101</v>
      </c>
      <c r="Y106" s="20" t="s">
        <v>102</v>
      </c>
      <c r="Z106" s="27"/>
      <c r="AA106" s="27">
        <v>1684</v>
      </c>
      <c r="AB106" s="27" t="e">
        <f>VLOOKUP(N106,[1]CR!$A$2:$J$2659,10,FALSE)</f>
        <v>#N/A</v>
      </c>
      <c r="AC106" s="27"/>
      <c r="AD106" s="27">
        <v>96080956</v>
      </c>
      <c r="AE106" s="27">
        <v>1775</v>
      </c>
      <c r="AF106" s="27"/>
      <c r="AG106" s="27"/>
      <c r="AH106" s="27"/>
      <c r="AI106" s="27"/>
      <c r="AJ106" s="27"/>
      <c r="AK106" s="27">
        <v>96081033</v>
      </c>
      <c r="AL106" s="27">
        <v>99915357</v>
      </c>
      <c r="AM106" s="27"/>
      <c r="AN106" s="27"/>
      <c r="AO106" s="27">
        <v>91159349</v>
      </c>
      <c r="AP106" s="20">
        <v>14592</v>
      </c>
      <c r="AU106" s="20">
        <v>99915258</v>
      </c>
      <c r="AV106" s="20">
        <v>1912</v>
      </c>
      <c r="AX106" s="20">
        <v>99915258</v>
      </c>
      <c r="AY106" s="20">
        <v>2084</v>
      </c>
      <c r="BA106">
        <v>99915258</v>
      </c>
      <c r="BB106">
        <v>2186</v>
      </c>
    </row>
    <row r="107" spans="2:54" ht="15" customHeight="1" x14ac:dyDescent="0.25">
      <c r="B107" s="39" t="s">
        <v>290</v>
      </c>
      <c r="C107" s="39" t="s">
        <v>91</v>
      </c>
      <c r="D107" t="s">
        <v>176</v>
      </c>
      <c r="E107" t="s">
        <v>176</v>
      </c>
      <c r="F107" s="37" t="s">
        <v>289</v>
      </c>
      <c r="G107" s="37" t="s">
        <v>257</v>
      </c>
      <c r="H107" s="40">
        <f>H106</f>
        <v>0.5</v>
      </c>
      <c r="I107" s="40" t="s">
        <v>94</v>
      </c>
      <c r="J107" s="40" t="str">
        <f>J106</f>
        <v>HQQE</v>
      </c>
      <c r="K107" s="40">
        <v>3</v>
      </c>
      <c r="L107" s="40" t="s">
        <v>222</v>
      </c>
      <c r="M107" s="40">
        <v>61</v>
      </c>
      <c r="N107">
        <v>99915327</v>
      </c>
      <c r="O107">
        <v>96080888</v>
      </c>
      <c r="P107">
        <f t="shared" si="6"/>
        <v>99915327</v>
      </c>
      <c r="Q107">
        <v>2218</v>
      </c>
      <c r="R107" s="39" t="s">
        <v>97</v>
      </c>
      <c r="S107" s="39"/>
      <c r="T107" s="39" t="s">
        <v>98</v>
      </c>
      <c r="U107" s="39" t="s">
        <v>258</v>
      </c>
      <c r="V107" s="39">
        <v>1</v>
      </c>
      <c r="W107" s="39" t="s">
        <v>259</v>
      </c>
      <c r="X107" s="39" t="s">
        <v>101</v>
      </c>
      <c r="Y107" s="20" t="s">
        <v>102</v>
      </c>
      <c r="Z107" s="27"/>
      <c r="AA107" s="27">
        <v>1692</v>
      </c>
      <c r="AB107" s="27" t="e">
        <f>VLOOKUP(N107,[1]CR!$A$2:$J$2659,10,FALSE)</f>
        <v>#N/A</v>
      </c>
      <c r="AC107" s="27"/>
      <c r="AD107" s="27">
        <v>96080887</v>
      </c>
      <c r="AE107" s="27">
        <v>1796</v>
      </c>
      <c r="AF107" s="27"/>
      <c r="AG107" s="27"/>
      <c r="AH107" s="27"/>
      <c r="AI107" s="27"/>
      <c r="AJ107" s="27"/>
      <c r="AK107" s="27">
        <v>96081035</v>
      </c>
      <c r="AL107" s="27">
        <v>99915358</v>
      </c>
      <c r="AM107" s="27"/>
      <c r="AN107" s="27"/>
      <c r="AO107" s="27">
        <v>91159350</v>
      </c>
      <c r="AP107" s="20">
        <v>15382</v>
      </c>
      <c r="AU107" s="20">
        <v>99915327</v>
      </c>
      <c r="AV107" s="20">
        <v>1938</v>
      </c>
      <c r="AX107" s="20">
        <v>99915327</v>
      </c>
      <c r="AY107" s="20">
        <v>2112</v>
      </c>
      <c r="BA107">
        <v>99915327</v>
      </c>
      <c r="BB107">
        <v>2218</v>
      </c>
    </row>
    <row r="108" spans="2:54" ht="15" customHeight="1" x14ac:dyDescent="0.25">
      <c r="B108" s="39" t="s">
        <v>291</v>
      </c>
      <c r="C108" s="39" t="s">
        <v>91</v>
      </c>
      <c r="D108" t="s">
        <v>174</v>
      </c>
      <c r="E108" t="s">
        <v>174</v>
      </c>
      <c r="F108" s="37" t="s">
        <v>289</v>
      </c>
      <c r="G108" s="37" t="s">
        <v>257</v>
      </c>
      <c r="H108" s="40">
        <f>H107</f>
        <v>0.5</v>
      </c>
      <c r="I108" s="40" t="s">
        <v>94</v>
      </c>
      <c r="J108" s="40" t="s">
        <v>113</v>
      </c>
      <c r="K108" s="40">
        <v>1</v>
      </c>
      <c r="L108" s="40" t="s">
        <v>161</v>
      </c>
      <c r="M108" s="40">
        <v>67</v>
      </c>
      <c r="N108">
        <v>99915273</v>
      </c>
      <c r="O108">
        <v>96080957</v>
      </c>
      <c r="P108">
        <f t="shared" si="6"/>
        <v>99915273</v>
      </c>
      <c r="Q108">
        <v>2246</v>
      </c>
      <c r="R108" s="39" t="s">
        <v>97</v>
      </c>
      <c r="S108" s="39"/>
      <c r="T108" s="39" t="s">
        <v>98</v>
      </c>
      <c r="U108" s="39" t="s">
        <v>258</v>
      </c>
      <c r="V108" s="39">
        <v>1</v>
      </c>
      <c r="W108" s="39" t="s">
        <v>259</v>
      </c>
      <c r="X108" s="39" t="s">
        <v>101</v>
      </c>
      <c r="Y108" s="20" t="s">
        <v>102</v>
      </c>
      <c r="Z108" s="27"/>
      <c r="AA108" s="27">
        <v>1731</v>
      </c>
      <c r="AB108" s="27" t="e">
        <f>VLOOKUP(N108,[1]CR!$A$2:$J$2659,10,FALSE)</f>
        <v>#N/A</v>
      </c>
      <c r="AC108" s="27"/>
      <c r="AD108" s="27">
        <v>96080888</v>
      </c>
      <c r="AE108" s="27">
        <v>1805</v>
      </c>
      <c r="AF108" s="27"/>
      <c r="AG108" s="27"/>
      <c r="AH108" s="27"/>
      <c r="AI108" s="27"/>
      <c r="AJ108" s="27"/>
      <c r="AK108" s="27">
        <v>96081037</v>
      </c>
      <c r="AL108" s="27">
        <v>99915359</v>
      </c>
      <c r="AM108" s="27"/>
      <c r="AN108" s="27"/>
      <c r="AO108" s="27">
        <v>91159351</v>
      </c>
      <c r="AP108" s="20">
        <v>15382</v>
      </c>
      <c r="AU108" s="20">
        <v>99915273</v>
      </c>
      <c r="AV108" s="20">
        <v>1965</v>
      </c>
      <c r="AX108" s="20">
        <v>99915273</v>
      </c>
      <c r="AY108" s="20">
        <v>2142</v>
      </c>
      <c r="BA108">
        <v>99915273</v>
      </c>
      <c r="BB108">
        <v>2246</v>
      </c>
    </row>
    <row r="109" spans="2:54" ht="15" customHeight="1" x14ac:dyDescent="0.25">
      <c r="B109" s="39" t="s">
        <v>292</v>
      </c>
      <c r="C109" s="39" t="s">
        <v>91</v>
      </c>
      <c r="D109" t="s">
        <v>176</v>
      </c>
      <c r="E109" t="s">
        <v>176</v>
      </c>
      <c r="F109" s="37" t="s">
        <v>289</v>
      </c>
      <c r="G109" s="37" t="s">
        <v>257</v>
      </c>
      <c r="H109" s="40">
        <f>H108</f>
        <v>0.5</v>
      </c>
      <c r="I109" s="40" t="s">
        <v>94</v>
      </c>
      <c r="J109" s="40" t="str">
        <f>J108</f>
        <v>HQQV</v>
      </c>
      <c r="K109" s="40">
        <v>3</v>
      </c>
      <c r="L109" s="40" t="s">
        <v>222</v>
      </c>
      <c r="M109" s="40">
        <v>61</v>
      </c>
      <c r="N109">
        <v>99915341</v>
      </c>
      <c r="O109">
        <v>96080958</v>
      </c>
      <c r="P109">
        <f t="shared" si="6"/>
        <v>99915341</v>
      </c>
      <c r="Q109">
        <v>2278</v>
      </c>
      <c r="R109" s="39" t="s">
        <v>97</v>
      </c>
      <c r="S109" s="39"/>
      <c r="T109" s="39" t="s">
        <v>98</v>
      </c>
      <c r="U109" s="39" t="s">
        <v>258</v>
      </c>
      <c r="V109" s="39">
        <v>1</v>
      </c>
      <c r="W109" s="39" t="s">
        <v>259</v>
      </c>
      <c r="X109" s="39" t="s">
        <v>101</v>
      </c>
      <c r="Y109" s="20" t="s">
        <v>102</v>
      </c>
      <c r="Z109" s="27"/>
      <c r="AA109" s="27">
        <v>1739</v>
      </c>
      <c r="AB109" s="27" t="e">
        <f>VLOOKUP(N109,[1]CR!$A$2:$J$2659,10,FALSE)</f>
        <v>#N/A</v>
      </c>
      <c r="AC109" s="27"/>
      <c r="AD109" s="27">
        <v>96080957</v>
      </c>
      <c r="AE109" s="27">
        <v>1846</v>
      </c>
      <c r="AF109" s="27"/>
      <c r="AG109" s="27"/>
      <c r="AH109" s="27"/>
      <c r="AI109" s="27"/>
      <c r="AJ109" s="27"/>
      <c r="AK109" s="27">
        <v>96081039</v>
      </c>
      <c r="AL109" s="27">
        <v>99915360</v>
      </c>
      <c r="AM109" s="27"/>
      <c r="AN109" s="27"/>
      <c r="AO109" s="27">
        <v>91159388</v>
      </c>
      <c r="AP109" s="20">
        <v>4326</v>
      </c>
      <c r="AU109" s="20">
        <v>99915341</v>
      </c>
      <c r="AV109" s="20">
        <v>1991</v>
      </c>
      <c r="AX109" s="20">
        <v>99915341</v>
      </c>
      <c r="AY109" s="20">
        <v>2170</v>
      </c>
      <c r="BA109">
        <v>99915341</v>
      </c>
      <c r="BB109">
        <v>2278</v>
      </c>
    </row>
    <row r="110" spans="2:54" ht="15" customHeight="1" x14ac:dyDescent="0.25">
      <c r="B110" s="39" t="s">
        <v>293</v>
      </c>
      <c r="C110" s="39" t="s">
        <v>91</v>
      </c>
      <c r="D110" t="s">
        <v>180</v>
      </c>
      <c r="E110" t="s">
        <v>180</v>
      </c>
      <c r="F110" s="37" t="s">
        <v>294</v>
      </c>
      <c r="G110" s="37" t="s">
        <v>257</v>
      </c>
      <c r="H110" s="40">
        <v>0.75</v>
      </c>
      <c r="I110" s="40" t="s">
        <v>94</v>
      </c>
      <c r="J110" s="40" t="s">
        <v>95</v>
      </c>
      <c r="K110" s="40">
        <v>1</v>
      </c>
      <c r="L110" s="40" t="s">
        <v>161</v>
      </c>
      <c r="M110" s="40">
        <v>72</v>
      </c>
      <c r="N110">
        <v>99915259</v>
      </c>
      <c r="O110">
        <v>96080889</v>
      </c>
      <c r="P110">
        <f t="shared" si="6"/>
        <v>99915259</v>
      </c>
      <c r="Q110">
        <v>2372</v>
      </c>
      <c r="R110" s="39" t="s">
        <v>97</v>
      </c>
      <c r="S110" s="39"/>
      <c r="T110" s="39" t="s">
        <v>98</v>
      </c>
      <c r="U110" s="39" t="s">
        <v>258</v>
      </c>
      <c r="V110" s="39">
        <v>1</v>
      </c>
      <c r="W110" s="39" t="s">
        <v>259</v>
      </c>
      <c r="X110" s="39" t="s">
        <v>101</v>
      </c>
      <c r="Y110" s="20" t="s">
        <v>102</v>
      </c>
      <c r="Z110" s="27"/>
      <c r="AA110" s="27">
        <v>1831</v>
      </c>
      <c r="AB110" s="27" t="e">
        <f>VLOOKUP(N110,[1]CR!$A$2:$J$2659,10,FALSE)</f>
        <v>#N/A</v>
      </c>
      <c r="AC110" s="27"/>
      <c r="AD110" s="27">
        <v>96080958</v>
      </c>
      <c r="AE110" s="27">
        <v>1855</v>
      </c>
      <c r="AF110" s="27"/>
      <c r="AG110" s="27"/>
      <c r="AH110" s="27"/>
      <c r="AI110" s="27"/>
      <c r="AJ110" s="27"/>
      <c r="AK110" s="27">
        <v>96081041</v>
      </c>
      <c r="AL110" s="27">
        <v>99915361</v>
      </c>
      <c r="AM110" s="27"/>
      <c r="AN110" s="27"/>
      <c r="AO110" s="27">
        <v>91159391</v>
      </c>
      <c r="AP110" s="20">
        <v>6724</v>
      </c>
      <c r="AU110" s="20">
        <v>99915259</v>
      </c>
      <c r="AV110" s="20">
        <v>2072</v>
      </c>
      <c r="AX110" s="20">
        <v>99915259</v>
      </c>
      <c r="AY110" s="20">
        <v>2258</v>
      </c>
      <c r="BA110">
        <v>99915259</v>
      </c>
      <c r="BB110">
        <v>2372</v>
      </c>
    </row>
    <row r="111" spans="2:54" ht="15" customHeight="1" x14ac:dyDescent="0.25">
      <c r="B111" s="39" t="s">
        <v>295</v>
      </c>
      <c r="C111" s="39" t="s">
        <v>91</v>
      </c>
      <c r="D111" t="s">
        <v>183</v>
      </c>
      <c r="E111" t="s">
        <v>183</v>
      </c>
      <c r="F111" s="37" t="s">
        <v>294</v>
      </c>
      <c r="G111" s="37" t="s">
        <v>257</v>
      </c>
      <c r="H111" s="40">
        <f>H110</f>
        <v>0.75</v>
      </c>
      <c r="I111" s="40" t="s">
        <v>94</v>
      </c>
      <c r="J111" s="40" t="str">
        <f>J110</f>
        <v>HQQE</v>
      </c>
      <c r="K111" s="40">
        <v>3</v>
      </c>
      <c r="L111" s="40" t="s">
        <v>222</v>
      </c>
      <c r="M111" s="40">
        <v>63</v>
      </c>
      <c r="N111">
        <v>99915328</v>
      </c>
      <c r="O111">
        <v>96080890</v>
      </c>
      <c r="P111">
        <f t="shared" si="6"/>
        <v>99915328</v>
      </c>
      <c r="Q111">
        <v>2355</v>
      </c>
      <c r="R111" s="39" t="s">
        <v>97</v>
      </c>
      <c r="S111" s="39"/>
      <c r="T111" s="39" t="s">
        <v>98</v>
      </c>
      <c r="U111" s="39" t="s">
        <v>258</v>
      </c>
      <c r="V111" s="39">
        <v>1</v>
      </c>
      <c r="W111" s="39" t="s">
        <v>259</v>
      </c>
      <c r="X111" s="39" t="s">
        <v>101</v>
      </c>
      <c r="Y111" s="20" t="s">
        <v>102</v>
      </c>
      <c r="Z111" s="27"/>
      <c r="AA111" s="27">
        <v>1796</v>
      </c>
      <c r="AB111" s="27" t="e">
        <f>VLOOKUP(N111,[1]CR!$A$2:$J$2659,10,FALSE)</f>
        <v>#N/A</v>
      </c>
      <c r="AC111" s="27"/>
      <c r="AD111" s="27">
        <v>96080889</v>
      </c>
      <c r="AE111" s="27">
        <v>1954</v>
      </c>
      <c r="AF111" s="27"/>
      <c r="AG111" s="27"/>
      <c r="AH111" s="27"/>
      <c r="AI111" s="27"/>
      <c r="AJ111" s="27"/>
      <c r="AK111" s="27">
        <v>96081043</v>
      </c>
      <c r="AL111" s="27">
        <v>99915362</v>
      </c>
      <c r="AM111" s="27"/>
      <c r="AN111" s="27"/>
      <c r="AO111" s="27">
        <v>91159392</v>
      </c>
      <c r="AP111" s="20">
        <v>6724</v>
      </c>
      <c r="AU111" s="20">
        <v>99915328</v>
      </c>
      <c r="AV111" s="20">
        <v>2057</v>
      </c>
      <c r="AX111" s="20">
        <v>99915328</v>
      </c>
      <c r="AY111" s="20">
        <v>2242</v>
      </c>
      <c r="BA111">
        <v>99915328</v>
      </c>
      <c r="BB111">
        <v>2355</v>
      </c>
    </row>
    <row r="112" spans="2:54" ht="15" customHeight="1" x14ac:dyDescent="0.25">
      <c r="B112" s="39" t="s">
        <v>296</v>
      </c>
      <c r="C112" s="39" t="s">
        <v>91</v>
      </c>
      <c r="D112" t="s">
        <v>180</v>
      </c>
      <c r="E112" t="s">
        <v>180</v>
      </c>
      <c r="F112" s="37" t="s">
        <v>294</v>
      </c>
      <c r="G112" s="37" t="s">
        <v>257</v>
      </c>
      <c r="H112" s="40">
        <f>H111</f>
        <v>0.75</v>
      </c>
      <c r="I112" s="40" t="s">
        <v>94</v>
      </c>
      <c r="J112" s="40" t="s">
        <v>113</v>
      </c>
      <c r="K112" s="40">
        <v>1</v>
      </c>
      <c r="L112" s="40" t="s">
        <v>161</v>
      </c>
      <c r="M112" s="40">
        <v>72</v>
      </c>
      <c r="N112">
        <v>99915274</v>
      </c>
      <c r="O112">
        <v>96080959</v>
      </c>
      <c r="P112">
        <f t="shared" si="6"/>
        <v>99915274</v>
      </c>
      <c r="Q112">
        <v>2432</v>
      </c>
      <c r="R112" s="39" t="s">
        <v>97</v>
      </c>
      <c r="S112" s="39"/>
      <c r="T112" s="39" t="s">
        <v>98</v>
      </c>
      <c r="U112" s="39" t="s">
        <v>258</v>
      </c>
      <c r="V112" s="39">
        <v>1</v>
      </c>
      <c r="W112" s="39" t="s">
        <v>259</v>
      </c>
      <c r="X112" s="39" t="s">
        <v>101</v>
      </c>
      <c r="Y112" s="20" t="s">
        <v>102</v>
      </c>
      <c r="Z112" s="27"/>
      <c r="AA112" s="27">
        <v>1878</v>
      </c>
      <c r="AB112" s="27" t="e">
        <f>VLOOKUP(N112,[1]CR!$A$2:$J$2659,10,FALSE)</f>
        <v>#N/A</v>
      </c>
      <c r="AC112" s="27"/>
      <c r="AD112" s="27">
        <v>96080890</v>
      </c>
      <c r="AE112" s="27">
        <v>1916</v>
      </c>
      <c r="AF112" s="27"/>
      <c r="AG112" s="27"/>
      <c r="AH112" s="27"/>
      <c r="AI112" s="27"/>
      <c r="AJ112" s="27"/>
      <c r="AK112" s="27">
        <v>96081045</v>
      </c>
      <c r="AL112" s="27">
        <v>99915363</v>
      </c>
      <c r="AM112" s="27"/>
      <c r="AN112" s="27"/>
      <c r="AO112" s="27">
        <v>91159393</v>
      </c>
      <c r="AP112" s="20">
        <v>9224</v>
      </c>
      <c r="AU112" s="20">
        <v>99915274</v>
      </c>
      <c r="AV112" s="20">
        <v>2125</v>
      </c>
      <c r="AX112" s="20">
        <v>99915274</v>
      </c>
      <c r="AY112" s="20">
        <v>2316</v>
      </c>
      <c r="BA112">
        <v>99915274</v>
      </c>
      <c r="BB112">
        <v>2432</v>
      </c>
    </row>
    <row r="113" spans="2:54" ht="15" customHeight="1" x14ac:dyDescent="0.25">
      <c r="B113" s="39" t="s">
        <v>297</v>
      </c>
      <c r="C113" s="39" t="s">
        <v>91</v>
      </c>
      <c r="D113" t="s">
        <v>183</v>
      </c>
      <c r="E113" t="s">
        <v>183</v>
      </c>
      <c r="F113" s="37" t="s">
        <v>294</v>
      </c>
      <c r="G113" s="37" t="s">
        <v>257</v>
      </c>
      <c r="H113" s="40">
        <f>H112</f>
        <v>0.75</v>
      </c>
      <c r="I113" s="40" t="s">
        <v>94</v>
      </c>
      <c r="J113" s="40" t="str">
        <f>J112</f>
        <v>HQQV</v>
      </c>
      <c r="K113" s="40">
        <v>3</v>
      </c>
      <c r="L113" s="40" t="s">
        <v>222</v>
      </c>
      <c r="M113" s="40">
        <v>63</v>
      </c>
      <c r="N113">
        <v>99915342</v>
      </c>
      <c r="O113">
        <v>96080960</v>
      </c>
      <c r="P113">
        <f t="shared" si="6"/>
        <v>99915342</v>
      </c>
      <c r="Q113">
        <v>2415</v>
      </c>
      <c r="R113" s="39" t="s">
        <v>97</v>
      </c>
      <c r="S113" s="39"/>
      <c r="T113" s="39" t="s">
        <v>98</v>
      </c>
      <c r="U113" s="39" t="s">
        <v>258</v>
      </c>
      <c r="V113" s="39">
        <v>1</v>
      </c>
      <c r="W113" s="39" t="s">
        <v>259</v>
      </c>
      <c r="X113" s="39" t="s">
        <v>101</v>
      </c>
      <c r="Y113" s="20" t="s">
        <v>102</v>
      </c>
      <c r="Z113" s="27"/>
      <c r="AA113" s="27">
        <v>1843</v>
      </c>
      <c r="AB113" s="27" t="e">
        <f>VLOOKUP(N113,[1]CR!$A$2:$J$2659,10,FALSE)</f>
        <v>#N/A</v>
      </c>
      <c r="AC113" s="27"/>
      <c r="AD113" s="27">
        <v>96080959</v>
      </c>
      <c r="AE113" s="27">
        <v>2004</v>
      </c>
      <c r="AF113" s="27"/>
      <c r="AG113" s="27"/>
      <c r="AH113" s="27"/>
      <c r="AI113" s="27"/>
      <c r="AJ113" s="27"/>
      <c r="AK113" s="27">
        <v>96081047</v>
      </c>
      <c r="AL113" s="27">
        <v>99915364</v>
      </c>
      <c r="AM113" s="27"/>
      <c r="AN113" s="27"/>
      <c r="AO113" s="27">
        <v>91159394</v>
      </c>
      <c r="AP113" s="20">
        <v>9224</v>
      </c>
      <c r="AU113" s="20">
        <v>99915342</v>
      </c>
      <c r="AV113" s="20">
        <v>2110</v>
      </c>
      <c r="AX113" s="20">
        <v>99915342</v>
      </c>
      <c r="AY113" s="20">
        <v>2300</v>
      </c>
      <c r="BA113">
        <v>99915342</v>
      </c>
      <c r="BB113">
        <v>2415</v>
      </c>
    </row>
    <row r="114" spans="2:54" ht="15" customHeight="1" x14ac:dyDescent="0.25">
      <c r="B114" s="39" t="s">
        <v>298</v>
      </c>
      <c r="C114" s="39" t="s">
        <v>91</v>
      </c>
      <c r="D114" t="s">
        <v>187</v>
      </c>
      <c r="E114" t="s">
        <v>187</v>
      </c>
      <c r="F114" s="37" t="s">
        <v>299</v>
      </c>
      <c r="G114" s="37" t="s">
        <v>257</v>
      </c>
      <c r="H114" s="40">
        <v>0.75</v>
      </c>
      <c r="I114" s="40" t="s">
        <v>94</v>
      </c>
      <c r="J114" s="40" t="s">
        <v>95</v>
      </c>
      <c r="K114" s="40">
        <v>1</v>
      </c>
      <c r="L114" s="40" t="s">
        <v>161</v>
      </c>
      <c r="M114" s="40">
        <v>73</v>
      </c>
      <c r="N114">
        <v>99915260</v>
      </c>
      <c r="O114">
        <v>96080891</v>
      </c>
      <c r="P114">
        <f t="shared" si="6"/>
        <v>99915260</v>
      </c>
      <c r="Q114">
        <v>2630</v>
      </c>
      <c r="R114" s="39" t="s">
        <v>97</v>
      </c>
      <c r="S114" s="39"/>
      <c r="T114" s="39" t="s">
        <v>98</v>
      </c>
      <c r="U114" s="39" t="s">
        <v>258</v>
      </c>
      <c r="V114" s="39">
        <v>1</v>
      </c>
      <c r="W114" s="39" t="s">
        <v>259</v>
      </c>
      <c r="X114" s="39" t="s">
        <v>101</v>
      </c>
      <c r="Y114" s="20" t="s">
        <v>102</v>
      </c>
      <c r="Z114" s="27"/>
      <c r="AA114" s="27">
        <v>2033</v>
      </c>
      <c r="AB114" s="27" t="e">
        <f>VLOOKUP(N114,[1]CR!$A$2:$J$2659,10,FALSE)</f>
        <v>#N/A</v>
      </c>
      <c r="AC114" s="27"/>
      <c r="AD114" s="27">
        <v>96080960</v>
      </c>
      <c r="AE114" s="27">
        <v>1966</v>
      </c>
      <c r="AF114" s="27"/>
      <c r="AG114" s="27"/>
      <c r="AH114" s="27"/>
      <c r="AI114" s="27"/>
      <c r="AJ114" s="27"/>
      <c r="AK114" s="27">
        <v>96081049</v>
      </c>
      <c r="AL114" s="27">
        <v>99915365</v>
      </c>
      <c r="AM114" s="27"/>
      <c r="AN114" s="27"/>
      <c r="AO114" s="27">
        <v>91159395</v>
      </c>
      <c r="AP114" s="20">
        <v>9224</v>
      </c>
      <c r="AU114" s="20">
        <v>99915260</v>
      </c>
      <c r="AV114" s="20">
        <v>2302</v>
      </c>
      <c r="AX114" s="20">
        <v>99915260</v>
      </c>
      <c r="AY114" s="20">
        <v>2509</v>
      </c>
      <c r="BA114">
        <v>99915260</v>
      </c>
      <c r="BB114">
        <v>2630</v>
      </c>
    </row>
    <row r="115" spans="2:54" ht="15" customHeight="1" x14ac:dyDescent="0.25">
      <c r="B115" s="39" t="s">
        <v>300</v>
      </c>
      <c r="C115" s="39" t="s">
        <v>91</v>
      </c>
      <c r="D115" t="s">
        <v>190</v>
      </c>
      <c r="E115" t="s">
        <v>190</v>
      </c>
      <c r="F115" s="37" t="s">
        <v>299</v>
      </c>
      <c r="G115" s="37" t="s">
        <v>257</v>
      </c>
      <c r="H115" s="40">
        <f>H114</f>
        <v>0.75</v>
      </c>
      <c r="I115" s="40" t="s">
        <v>94</v>
      </c>
      <c r="J115" s="40" t="str">
        <f>J114</f>
        <v>HQQE</v>
      </c>
      <c r="K115" s="40">
        <v>3</v>
      </c>
      <c r="L115" s="40" t="s">
        <v>222</v>
      </c>
      <c r="M115" s="40">
        <v>64</v>
      </c>
      <c r="N115">
        <v>99915329</v>
      </c>
      <c r="O115">
        <v>96080892</v>
      </c>
      <c r="P115">
        <f t="shared" si="6"/>
        <v>99915329</v>
      </c>
      <c r="Q115">
        <v>2613</v>
      </c>
      <c r="R115" s="39" t="s">
        <v>97</v>
      </c>
      <c r="S115" s="39"/>
      <c r="T115" s="39" t="s">
        <v>98</v>
      </c>
      <c r="U115" s="39" t="s">
        <v>258</v>
      </c>
      <c r="V115" s="39">
        <v>1</v>
      </c>
      <c r="W115" s="39" t="s">
        <v>259</v>
      </c>
      <c r="X115" s="39" t="s">
        <v>101</v>
      </c>
      <c r="Y115" s="20" t="s">
        <v>102</v>
      </c>
      <c r="Z115" s="27"/>
      <c r="AA115" s="27">
        <v>1998</v>
      </c>
      <c r="AB115" s="27" t="e">
        <f>VLOOKUP(N115,[1]CR!$A$2:$J$2659,10,FALSE)</f>
        <v>#N/A</v>
      </c>
      <c r="AC115" s="27"/>
      <c r="AD115" s="27">
        <v>96080891</v>
      </c>
      <c r="AE115" s="27">
        <v>2168</v>
      </c>
      <c r="AF115" s="27"/>
      <c r="AG115" s="27"/>
      <c r="AH115" s="27"/>
      <c r="AI115" s="27"/>
      <c r="AJ115" s="27"/>
      <c r="AK115" s="27">
        <v>96081051</v>
      </c>
      <c r="AL115" s="27">
        <v>99915366</v>
      </c>
      <c r="AM115" s="27"/>
      <c r="AN115" s="27"/>
      <c r="AO115" s="27">
        <v>91159396</v>
      </c>
      <c r="AP115" s="20">
        <v>9909</v>
      </c>
      <c r="AU115" s="20">
        <v>99915329</v>
      </c>
      <c r="AV115" s="20">
        <v>2287</v>
      </c>
      <c r="AX115" s="20">
        <v>99915329</v>
      </c>
      <c r="AY115" s="20">
        <v>2493</v>
      </c>
      <c r="BA115">
        <v>99915329</v>
      </c>
      <c r="BB115">
        <v>2613</v>
      </c>
    </row>
    <row r="116" spans="2:54" ht="15" customHeight="1" x14ac:dyDescent="0.25">
      <c r="B116" s="39" t="s">
        <v>301</v>
      </c>
      <c r="C116" s="39" t="s">
        <v>91</v>
      </c>
      <c r="D116" t="s">
        <v>187</v>
      </c>
      <c r="E116" t="s">
        <v>187</v>
      </c>
      <c r="F116" s="37" t="s">
        <v>299</v>
      </c>
      <c r="G116" s="37" t="s">
        <v>257</v>
      </c>
      <c r="H116" s="40">
        <f>H115</f>
        <v>0.75</v>
      </c>
      <c r="I116" s="40" t="s">
        <v>94</v>
      </c>
      <c r="J116" s="40" t="s">
        <v>113</v>
      </c>
      <c r="K116" s="40">
        <v>1</v>
      </c>
      <c r="L116" s="40" t="s">
        <v>161</v>
      </c>
      <c r="M116" s="40">
        <v>73</v>
      </c>
      <c r="N116">
        <v>99915276</v>
      </c>
      <c r="O116">
        <v>96080961</v>
      </c>
      <c r="P116">
        <f t="shared" si="6"/>
        <v>99915276</v>
      </c>
      <c r="Q116">
        <v>2690</v>
      </c>
      <c r="R116" s="39" t="s">
        <v>97</v>
      </c>
      <c r="S116" s="39"/>
      <c r="T116" s="39" t="s">
        <v>98</v>
      </c>
      <c r="U116" s="39" t="s">
        <v>258</v>
      </c>
      <c r="V116" s="39">
        <v>1</v>
      </c>
      <c r="W116" s="39" t="s">
        <v>259</v>
      </c>
      <c r="X116" s="39" t="s">
        <v>101</v>
      </c>
      <c r="Y116" s="20" t="s">
        <v>102</v>
      </c>
      <c r="Z116" s="27"/>
      <c r="AA116" s="27">
        <v>2080</v>
      </c>
      <c r="AB116" s="27" t="e">
        <f>VLOOKUP(N116,[1]CR!$A$2:$J$2659,10,FALSE)</f>
        <v>#N/A</v>
      </c>
      <c r="AC116" s="27"/>
      <c r="AD116" s="27">
        <v>96080892</v>
      </c>
      <c r="AE116" s="27">
        <v>2130</v>
      </c>
      <c r="AF116" s="27"/>
      <c r="AG116" s="27"/>
      <c r="AH116" s="27"/>
      <c r="AI116" s="27"/>
      <c r="AJ116" s="27"/>
      <c r="AK116" s="27">
        <v>96081053</v>
      </c>
      <c r="AL116" s="27">
        <v>99915367</v>
      </c>
      <c r="AM116" s="27"/>
      <c r="AN116" s="27"/>
      <c r="AO116" s="27">
        <v>91159397</v>
      </c>
      <c r="AP116" s="20">
        <v>9909</v>
      </c>
      <c r="AU116" s="20">
        <v>99915276</v>
      </c>
      <c r="AV116" s="20">
        <v>2355</v>
      </c>
      <c r="AX116" s="20">
        <v>99915276</v>
      </c>
      <c r="AY116" s="20">
        <v>2567</v>
      </c>
      <c r="BA116">
        <v>99915276</v>
      </c>
      <c r="BB116">
        <v>2690</v>
      </c>
    </row>
    <row r="117" spans="2:54" ht="15" customHeight="1" x14ac:dyDescent="0.25">
      <c r="B117" s="39" t="s">
        <v>302</v>
      </c>
      <c r="C117" s="39" t="s">
        <v>91</v>
      </c>
      <c r="D117" t="s">
        <v>190</v>
      </c>
      <c r="E117" t="s">
        <v>190</v>
      </c>
      <c r="F117" s="37" t="s">
        <v>299</v>
      </c>
      <c r="G117" s="37" t="s">
        <v>257</v>
      </c>
      <c r="H117" s="40">
        <f>H116</f>
        <v>0.75</v>
      </c>
      <c r="I117" s="40" t="s">
        <v>94</v>
      </c>
      <c r="J117" s="40" t="str">
        <f>J116</f>
        <v>HQQV</v>
      </c>
      <c r="K117" s="40">
        <v>3</v>
      </c>
      <c r="L117" s="40" t="s">
        <v>222</v>
      </c>
      <c r="M117" s="40">
        <v>64</v>
      </c>
      <c r="N117">
        <v>99915343</v>
      </c>
      <c r="O117">
        <v>96080962</v>
      </c>
      <c r="P117">
        <f t="shared" si="6"/>
        <v>99915343</v>
      </c>
      <c r="Q117">
        <v>2673</v>
      </c>
      <c r="R117" s="39" t="s">
        <v>97</v>
      </c>
      <c r="S117" s="39"/>
      <c r="T117" s="39" t="s">
        <v>98</v>
      </c>
      <c r="U117" s="39" t="s">
        <v>258</v>
      </c>
      <c r="V117" s="39">
        <v>1</v>
      </c>
      <c r="W117" s="39" t="s">
        <v>259</v>
      </c>
      <c r="X117" s="39" t="s">
        <v>101</v>
      </c>
      <c r="Y117" s="20" t="s">
        <v>102</v>
      </c>
      <c r="Z117" s="27"/>
      <c r="AA117" s="27">
        <v>2045</v>
      </c>
      <c r="AB117" s="27" t="e">
        <f>VLOOKUP(N117,[1]CR!$A$2:$J$2659,10,FALSE)</f>
        <v>#N/A</v>
      </c>
      <c r="AC117" s="27"/>
      <c r="AD117" s="27">
        <v>96080961</v>
      </c>
      <c r="AE117" s="27">
        <v>2218</v>
      </c>
      <c r="AF117" s="27"/>
      <c r="AG117" s="27"/>
      <c r="AH117" s="27"/>
      <c r="AI117" s="27"/>
      <c r="AJ117" s="27"/>
      <c r="AK117" s="27">
        <v>96081055</v>
      </c>
      <c r="AL117" s="27">
        <v>99915368</v>
      </c>
      <c r="AM117" s="27"/>
      <c r="AN117" s="27"/>
      <c r="AO117" s="27">
        <v>91159398</v>
      </c>
      <c r="AP117" s="20">
        <v>9909</v>
      </c>
      <c r="AU117" s="20">
        <v>99915343</v>
      </c>
      <c r="AV117" s="20">
        <v>2340</v>
      </c>
      <c r="AX117" s="20">
        <v>99915343</v>
      </c>
      <c r="AY117" s="20">
        <v>2551</v>
      </c>
      <c r="BA117">
        <v>99915343</v>
      </c>
      <c r="BB117">
        <v>2673</v>
      </c>
    </row>
    <row r="118" spans="2:54" ht="15" customHeight="1" x14ac:dyDescent="0.25">
      <c r="B118" s="39" t="s">
        <v>303</v>
      </c>
      <c r="C118" s="39" t="s">
        <v>91</v>
      </c>
      <c r="D118" t="s">
        <v>194</v>
      </c>
      <c r="E118" t="s">
        <v>194</v>
      </c>
      <c r="F118" s="37" t="s">
        <v>304</v>
      </c>
      <c r="G118" s="37" t="s">
        <v>257</v>
      </c>
      <c r="H118" s="40">
        <v>0.75</v>
      </c>
      <c r="I118" s="40" t="s">
        <v>94</v>
      </c>
      <c r="J118" s="40" t="s">
        <v>95</v>
      </c>
      <c r="K118" s="40">
        <v>1</v>
      </c>
      <c r="L118" s="40" t="s">
        <v>161</v>
      </c>
      <c r="M118" s="40">
        <v>74</v>
      </c>
      <c r="N118">
        <v>99915261</v>
      </c>
      <c r="O118">
        <v>96080893</v>
      </c>
      <c r="P118">
        <f t="shared" si="6"/>
        <v>99915261</v>
      </c>
      <c r="Q118">
        <v>2703</v>
      </c>
      <c r="R118" s="39" t="s">
        <v>97</v>
      </c>
      <c r="S118" s="39"/>
      <c r="T118" s="39" t="s">
        <v>98</v>
      </c>
      <c r="U118" s="39" t="s">
        <v>258</v>
      </c>
      <c r="V118" s="39">
        <v>1</v>
      </c>
      <c r="W118" s="39" t="s">
        <v>259</v>
      </c>
      <c r="X118" s="39" t="s">
        <v>101</v>
      </c>
      <c r="Y118" s="20" t="s">
        <v>102</v>
      </c>
      <c r="Z118" s="27"/>
      <c r="AA118" s="27">
        <v>2090</v>
      </c>
      <c r="AB118" s="27" t="e">
        <f>VLOOKUP(N118,[1]CR!$A$2:$J$2659,10,FALSE)</f>
        <v>#N/A</v>
      </c>
      <c r="AC118" s="27"/>
      <c r="AD118" s="27">
        <v>96080962</v>
      </c>
      <c r="AE118" s="27">
        <v>2180</v>
      </c>
      <c r="AF118" s="27"/>
      <c r="AG118" s="27"/>
      <c r="AH118" s="27"/>
      <c r="AI118" s="27"/>
      <c r="AJ118" s="27"/>
      <c r="AK118" s="27">
        <v>96081057</v>
      </c>
      <c r="AL118" s="27">
        <v>99915369</v>
      </c>
      <c r="AM118" s="27"/>
      <c r="AN118" s="27"/>
      <c r="AO118" s="27">
        <v>91159399</v>
      </c>
      <c r="AP118" s="20">
        <v>10893</v>
      </c>
      <c r="AU118" s="20">
        <v>99915261</v>
      </c>
      <c r="AV118" s="20">
        <v>2367</v>
      </c>
      <c r="AX118" s="20">
        <v>99915261</v>
      </c>
      <c r="AY118" s="20">
        <v>2580</v>
      </c>
      <c r="BA118">
        <v>99915261</v>
      </c>
      <c r="BB118">
        <v>2703</v>
      </c>
    </row>
    <row r="119" spans="2:54" ht="15" customHeight="1" x14ac:dyDescent="0.25">
      <c r="B119" s="39" t="s">
        <v>305</v>
      </c>
      <c r="C119" s="39" t="s">
        <v>91</v>
      </c>
      <c r="D119" t="s">
        <v>196</v>
      </c>
      <c r="E119" t="s">
        <v>196</v>
      </c>
      <c r="F119" s="37" t="s">
        <v>304</v>
      </c>
      <c r="G119" s="37" t="s">
        <v>257</v>
      </c>
      <c r="H119" s="40">
        <f>H118</f>
        <v>0.75</v>
      </c>
      <c r="I119" s="40" t="s">
        <v>94</v>
      </c>
      <c r="J119" s="40" t="str">
        <f>J118</f>
        <v>HQQE</v>
      </c>
      <c r="K119" s="40">
        <v>3</v>
      </c>
      <c r="L119" s="40" t="s">
        <v>222</v>
      </c>
      <c r="M119" s="40">
        <v>65</v>
      </c>
      <c r="N119">
        <v>99915330</v>
      </c>
      <c r="O119">
        <v>96080894</v>
      </c>
      <c r="P119">
        <f t="shared" si="6"/>
        <v>99915330</v>
      </c>
      <c r="Q119">
        <v>2686</v>
      </c>
      <c r="R119" s="39" t="s">
        <v>97</v>
      </c>
      <c r="S119" s="39"/>
      <c r="T119" s="39" t="s">
        <v>98</v>
      </c>
      <c r="U119" s="39" t="s">
        <v>258</v>
      </c>
      <c r="V119" s="39">
        <v>1</v>
      </c>
      <c r="W119" s="39" t="s">
        <v>259</v>
      </c>
      <c r="X119" s="39" t="s">
        <v>101</v>
      </c>
      <c r="Y119" s="20" t="s">
        <v>102</v>
      </c>
      <c r="Z119" s="27"/>
      <c r="AA119" s="27">
        <v>2055</v>
      </c>
      <c r="AB119" s="27" t="e">
        <f>VLOOKUP(N119,[1]CR!$A$2:$J$2659,10,FALSE)</f>
        <v>#N/A</v>
      </c>
      <c r="AC119" s="27"/>
      <c r="AD119" s="27">
        <v>96080893</v>
      </c>
      <c r="AE119" s="27">
        <v>2228</v>
      </c>
      <c r="AF119" s="27"/>
      <c r="AG119" s="27"/>
      <c r="AH119" s="27"/>
      <c r="AI119" s="27"/>
      <c r="AJ119" s="27"/>
      <c r="AK119" s="27">
        <v>96081116</v>
      </c>
      <c r="AL119" s="27">
        <v>99915370</v>
      </c>
      <c r="AM119" s="27"/>
      <c r="AN119" s="27"/>
      <c r="AO119" s="27">
        <v>91159400</v>
      </c>
      <c r="AP119" s="20">
        <v>10893</v>
      </c>
      <c r="AU119" s="20">
        <v>99915330</v>
      </c>
      <c r="AV119" s="20">
        <v>2352</v>
      </c>
      <c r="AX119" s="20">
        <v>99915330</v>
      </c>
      <c r="AY119" s="20">
        <v>2564</v>
      </c>
      <c r="BA119">
        <v>99915330</v>
      </c>
      <c r="BB119">
        <v>2686</v>
      </c>
    </row>
    <row r="120" spans="2:54" ht="15" customHeight="1" x14ac:dyDescent="0.25">
      <c r="B120" s="39" t="s">
        <v>306</v>
      </c>
      <c r="C120" s="39" t="s">
        <v>91</v>
      </c>
      <c r="D120" t="s">
        <v>194</v>
      </c>
      <c r="E120" t="s">
        <v>194</v>
      </c>
      <c r="F120" s="37" t="s">
        <v>304</v>
      </c>
      <c r="G120" s="37" t="s">
        <v>257</v>
      </c>
      <c r="H120" s="40">
        <f>H119</f>
        <v>0.75</v>
      </c>
      <c r="I120" s="40" t="s">
        <v>94</v>
      </c>
      <c r="J120" s="40" t="s">
        <v>113</v>
      </c>
      <c r="K120" s="40">
        <v>1</v>
      </c>
      <c r="L120" s="40" t="s">
        <v>161</v>
      </c>
      <c r="M120" s="40">
        <v>74</v>
      </c>
      <c r="N120">
        <v>99915277</v>
      </c>
      <c r="O120">
        <v>96080963</v>
      </c>
      <c r="P120">
        <f t="shared" si="6"/>
        <v>99915277</v>
      </c>
      <c r="Q120">
        <v>2763</v>
      </c>
      <c r="R120" s="39" t="s">
        <v>97</v>
      </c>
      <c r="S120" s="39"/>
      <c r="T120" s="39" t="s">
        <v>98</v>
      </c>
      <c r="U120" s="39" t="s">
        <v>258</v>
      </c>
      <c r="V120" s="39">
        <v>1</v>
      </c>
      <c r="W120" s="39" t="s">
        <v>259</v>
      </c>
      <c r="X120" s="39" t="s">
        <v>101</v>
      </c>
      <c r="Y120" s="20" t="s">
        <v>102</v>
      </c>
      <c r="Z120" s="27"/>
      <c r="AA120" s="27">
        <v>2137</v>
      </c>
      <c r="AB120" s="27" t="e">
        <f>VLOOKUP(N120,[1]CR!$A$2:$J$2659,10,FALSE)</f>
        <v>#N/A</v>
      </c>
      <c r="AC120" s="27"/>
      <c r="AD120" s="27">
        <v>96080894</v>
      </c>
      <c r="AE120" s="27">
        <v>2190</v>
      </c>
      <c r="AF120" s="27"/>
      <c r="AG120" s="27"/>
      <c r="AH120" s="27"/>
      <c r="AI120" s="27"/>
      <c r="AJ120" s="27"/>
      <c r="AK120" s="27">
        <v>96081118</v>
      </c>
      <c r="AL120" s="27">
        <v>99915371</v>
      </c>
      <c r="AM120" s="27"/>
      <c r="AN120" s="27"/>
      <c r="AO120" s="27">
        <v>91159401</v>
      </c>
      <c r="AP120" s="20">
        <v>10893</v>
      </c>
      <c r="AU120" s="20">
        <v>99915277</v>
      </c>
      <c r="AV120" s="20">
        <v>2420</v>
      </c>
      <c r="AX120" s="20">
        <v>99915277</v>
      </c>
      <c r="AY120" s="20">
        <v>2638</v>
      </c>
      <c r="BA120">
        <v>99915277</v>
      </c>
      <c r="BB120">
        <v>2763</v>
      </c>
    </row>
    <row r="121" spans="2:54" ht="15" customHeight="1" x14ac:dyDescent="0.25">
      <c r="B121" s="39" t="s">
        <v>307</v>
      </c>
      <c r="C121" s="39" t="s">
        <v>91</v>
      </c>
      <c r="D121" t="s">
        <v>196</v>
      </c>
      <c r="E121" t="s">
        <v>196</v>
      </c>
      <c r="F121" s="37" t="s">
        <v>304</v>
      </c>
      <c r="G121" s="37" t="s">
        <v>257</v>
      </c>
      <c r="H121" s="40">
        <f>H120</f>
        <v>0.75</v>
      </c>
      <c r="I121" s="40" t="s">
        <v>94</v>
      </c>
      <c r="J121" s="40" t="str">
        <f>J120</f>
        <v>HQQV</v>
      </c>
      <c r="K121" s="40">
        <v>3</v>
      </c>
      <c r="L121" s="40" t="s">
        <v>222</v>
      </c>
      <c r="M121" s="40">
        <v>65</v>
      </c>
      <c r="N121">
        <v>99915344</v>
      </c>
      <c r="O121">
        <v>96080964</v>
      </c>
      <c r="P121">
        <f t="shared" si="6"/>
        <v>99915344</v>
      </c>
      <c r="Q121">
        <v>2746</v>
      </c>
      <c r="R121" s="39" t="s">
        <v>97</v>
      </c>
      <c r="S121" s="39"/>
      <c r="T121" s="39" t="s">
        <v>98</v>
      </c>
      <c r="U121" s="39" t="s">
        <v>258</v>
      </c>
      <c r="V121" s="39">
        <v>1</v>
      </c>
      <c r="W121" s="39" t="s">
        <v>259</v>
      </c>
      <c r="X121" s="39" t="s">
        <v>101</v>
      </c>
      <c r="Y121" s="20" t="s">
        <v>102</v>
      </c>
      <c r="Z121" s="27"/>
      <c r="AA121" s="27">
        <v>2102</v>
      </c>
      <c r="AB121" s="27" t="e">
        <f>VLOOKUP(N121,[1]CR!$A$2:$J$2659,10,FALSE)</f>
        <v>#N/A</v>
      </c>
      <c r="AC121" s="27"/>
      <c r="AD121" s="27">
        <v>96080963</v>
      </c>
      <c r="AE121" s="27">
        <v>2278</v>
      </c>
      <c r="AF121" s="27"/>
      <c r="AG121" s="27"/>
      <c r="AH121" s="27"/>
      <c r="AI121" s="27"/>
      <c r="AJ121" s="27"/>
      <c r="AK121" s="27">
        <v>96081120</v>
      </c>
      <c r="AL121" s="27">
        <v>99915372</v>
      </c>
      <c r="AM121" s="27"/>
      <c r="AN121" s="27"/>
      <c r="AO121" s="27">
        <v>91159402</v>
      </c>
      <c r="AP121" s="20">
        <v>11848</v>
      </c>
      <c r="AU121" s="20">
        <v>99915344</v>
      </c>
      <c r="AV121" s="20">
        <v>2405</v>
      </c>
      <c r="AX121" s="20">
        <v>99915344</v>
      </c>
      <c r="AY121" s="20">
        <v>2621</v>
      </c>
      <c r="BA121">
        <v>99915344</v>
      </c>
      <c r="BB121">
        <v>2746</v>
      </c>
    </row>
    <row r="122" spans="2:54" ht="15" customHeight="1" x14ac:dyDescent="0.25">
      <c r="B122" s="39" t="s">
        <v>308</v>
      </c>
      <c r="C122" s="39" t="s">
        <v>91</v>
      </c>
      <c r="D122" t="s">
        <v>200</v>
      </c>
      <c r="E122" t="s">
        <v>200</v>
      </c>
      <c r="F122" s="37" t="s">
        <v>309</v>
      </c>
      <c r="G122" s="37" t="s">
        <v>257</v>
      </c>
      <c r="H122" s="40">
        <v>0.75</v>
      </c>
      <c r="I122" s="40" t="s">
        <v>94</v>
      </c>
      <c r="J122" s="40" t="s">
        <v>95</v>
      </c>
      <c r="K122" s="40">
        <v>1</v>
      </c>
      <c r="L122" s="40" t="s">
        <v>161</v>
      </c>
      <c r="M122" s="40">
        <v>75</v>
      </c>
      <c r="N122">
        <v>99915262</v>
      </c>
      <c r="O122">
        <v>96080895</v>
      </c>
      <c r="P122">
        <f t="shared" si="6"/>
        <v>99915262</v>
      </c>
      <c r="Q122">
        <v>2787</v>
      </c>
      <c r="R122" s="39" t="s">
        <v>97</v>
      </c>
      <c r="S122" s="39"/>
      <c r="T122" s="39" t="s">
        <v>98</v>
      </c>
      <c r="U122" s="39" t="s">
        <v>258</v>
      </c>
      <c r="V122" s="39">
        <v>1</v>
      </c>
      <c r="W122" s="39" t="s">
        <v>259</v>
      </c>
      <c r="X122" s="39" t="s">
        <v>101</v>
      </c>
      <c r="Y122" s="20" t="s">
        <v>102</v>
      </c>
      <c r="Z122" s="27"/>
      <c r="AA122" s="27">
        <v>2156</v>
      </c>
      <c r="AB122" s="27" t="e">
        <f>VLOOKUP(N122,[1]CR!$A$2:$J$2659,10,FALSE)</f>
        <v>#N/A</v>
      </c>
      <c r="AC122" s="27"/>
      <c r="AD122" s="27">
        <v>96080964</v>
      </c>
      <c r="AE122" s="27">
        <v>2240</v>
      </c>
      <c r="AF122" s="27"/>
      <c r="AG122" s="27"/>
      <c r="AH122" s="27"/>
      <c r="AI122" s="27"/>
      <c r="AJ122" s="27"/>
      <c r="AK122" s="27">
        <v>96081122</v>
      </c>
      <c r="AL122" s="27">
        <v>99915373</v>
      </c>
      <c r="AM122" s="27"/>
      <c r="AN122" s="27"/>
      <c r="AO122" s="27">
        <v>91159403</v>
      </c>
      <c r="AP122" s="20">
        <v>11848</v>
      </c>
      <c r="AU122" s="20">
        <v>99915262</v>
      </c>
      <c r="AV122" s="20">
        <v>2442</v>
      </c>
      <c r="AX122" s="20">
        <v>99915262</v>
      </c>
      <c r="AY122" s="20">
        <v>2662</v>
      </c>
      <c r="BA122">
        <v>99915262</v>
      </c>
      <c r="BB122">
        <v>2787</v>
      </c>
    </row>
    <row r="123" spans="2:54" ht="15" customHeight="1" x14ac:dyDescent="0.25">
      <c r="B123" s="39" t="s">
        <v>310</v>
      </c>
      <c r="C123" s="39" t="s">
        <v>91</v>
      </c>
      <c r="D123" t="s">
        <v>202</v>
      </c>
      <c r="E123" t="s">
        <v>202</v>
      </c>
      <c r="F123" s="37" t="s">
        <v>309</v>
      </c>
      <c r="G123" s="37" t="s">
        <v>257</v>
      </c>
      <c r="H123" s="40">
        <f>H122</f>
        <v>0.75</v>
      </c>
      <c r="I123" s="40" t="s">
        <v>94</v>
      </c>
      <c r="J123" s="40" t="str">
        <f>J122</f>
        <v>HQQE</v>
      </c>
      <c r="K123" s="40">
        <v>3</v>
      </c>
      <c r="L123" s="40" t="s">
        <v>222</v>
      </c>
      <c r="M123" s="40">
        <v>66</v>
      </c>
      <c r="N123">
        <v>99915331</v>
      </c>
      <c r="O123">
        <v>96080896</v>
      </c>
      <c r="P123">
        <f t="shared" si="6"/>
        <v>99915331</v>
      </c>
      <c r="Q123">
        <v>2770</v>
      </c>
      <c r="R123" s="39" t="s">
        <v>97</v>
      </c>
      <c r="S123" s="39"/>
      <c r="T123" s="39" t="s">
        <v>98</v>
      </c>
      <c r="U123" s="39" t="s">
        <v>258</v>
      </c>
      <c r="V123" s="39">
        <v>1</v>
      </c>
      <c r="W123" s="39" t="s">
        <v>259</v>
      </c>
      <c r="X123" s="39" t="s">
        <v>101</v>
      </c>
      <c r="Y123" s="20" t="s">
        <v>102</v>
      </c>
      <c r="Z123" s="27"/>
      <c r="AA123" s="27">
        <v>2121</v>
      </c>
      <c r="AB123" s="27" t="e">
        <f>VLOOKUP(N123,[1]CR!$A$2:$J$2659,10,FALSE)</f>
        <v>#N/A</v>
      </c>
      <c r="AC123" s="27"/>
      <c r="AD123" s="27">
        <v>96080895</v>
      </c>
      <c r="AE123" s="27">
        <v>2299</v>
      </c>
      <c r="AF123" s="27"/>
      <c r="AG123" s="27"/>
      <c r="AH123" s="27"/>
      <c r="AI123" s="27"/>
      <c r="AJ123" s="27"/>
      <c r="AK123" s="27">
        <v>96081124</v>
      </c>
      <c r="AL123" s="27">
        <v>99915374</v>
      </c>
      <c r="AM123" s="27"/>
      <c r="AN123" s="27"/>
      <c r="AO123" s="27">
        <v>91159404</v>
      </c>
      <c r="AP123" s="20">
        <v>11848</v>
      </c>
      <c r="AU123" s="20">
        <v>99915331</v>
      </c>
      <c r="AV123" s="20">
        <v>2427</v>
      </c>
      <c r="AX123" s="20">
        <v>99915331</v>
      </c>
      <c r="AY123" s="20">
        <v>2645</v>
      </c>
      <c r="BA123">
        <v>99915331</v>
      </c>
      <c r="BB123">
        <v>2770</v>
      </c>
    </row>
    <row r="124" spans="2:54" ht="15" customHeight="1" x14ac:dyDescent="0.25">
      <c r="B124" s="39" t="s">
        <v>311</v>
      </c>
      <c r="C124" s="39" t="s">
        <v>91</v>
      </c>
      <c r="D124" t="s">
        <v>200</v>
      </c>
      <c r="E124" t="s">
        <v>200</v>
      </c>
      <c r="F124" s="37" t="s">
        <v>309</v>
      </c>
      <c r="G124" s="37" t="s">
        <v>257</v>
      </c>
      <c r="H124" s="40">
        <f>H123</f>
        <v>0.75</v>
      </c>
      <c r="I124" s="40" t="s">
        <v>94</v>
      </c>
      <c r="J124" s="40" t="s">
        <v>113</v>
      </c>
      <c r="K124" s="40">
        <v>1</v>
      </c>
      <c r="L124" s="40" t="s">
        <v>161</v>
      </c>
      <c r="M124" s="40">
        <v>75</v>
      </c>
      <c r="N124">
        <v>99915278</v>
      </c>
      <c r="O124">
        <v>96080965</v>
      </c>
      <c r="P124">
        <f t="shared" si="6"/>
        <v>99915278</v>
      </c>
      <c r="Q124">
        <v>2847</v>
      </c>
      <c r="R124" s="39" t="s">
        <v>97</v>
      </c>
      <c r="S124" s="39"/>
      <c r="T124" s="39" t="s">
        <v>98</v>
      </c>
      <c r="U124" s="39" t="s">
        <v>258</v>
      </c>
      <c r="V124" s="39">
        <v>1</v>
      </c>
      <c r="W124" s="39" t="s">
        <v>259</v>
      </c>
      <c r="X124" s="39" t="s">
        <v>101</v>
      </c>
      <c r="Y124" s="20" t="s">
        <v>102</v>
      </c>
      <c r="Z124" s="27"/>
      <c r="AA124" s="27">
        <v>2203</v>
      </c>
      <c r="AB124" s="27" t="e">
        <f>VLOOKUP(N124,[1]CR!$A$2:$J$2659,10,FALSE)</f>
        <v>#N/A</v>
      </c>
      <c r="AC124" s="27"/>
      <c r="AD124" s="27">
        <v>96080896</v>
      </c>
      <c r="AE124" s="27">
        <v>2261</v>
      </c>
      <c r="AF124" s="27"/>
      <c r="AG124" s="27"/>
      <c r="AH124" s="27"/>
      <c r="AI124" s="27"/>
      <c r="AJ124" s="27"/>
      <c r="AK124" s="27">
        <v>96081126</v>
      </c>
      <c r="AL124" s="27">
        <v>99915375</v>
      </c>
      <c r="AM124" s="27"/>
      <c r="AN124" s="27"/>
      <c r="AO124" s="27">
        <v>91159405</v>
      </c>
      <c r="AP124" s="20">
        <v>12461</v>
      </c>
      <c r="AU124" s="20">
        <v>99915278</v>
      </c>
      <c r="AV124" s="20">
        <v>2495</v>
      </c>
      <c r="AX124" s="20">
        <v>99915278</v>
      </c>
      <c r="AY124" s="20">
        <v>2720</v>
      </c>
      <c r="BA124">
        <v>99915278</v>
      </c>
      <c r="BB124">
        <v>2847</v>
      </c>
    </row>
    <row r="125" spans="2:54" ht="15" customHeight="1" x14ac:dyDescent="0.25">
      <c r="B125" s="39" t="s">
        <v>312</v>
      </c>
      <c r="C125" s="39" t="s">
        <v>91</v>
      </c>
      <c r="D125" t="s">
        <v>202</v>
      </c>
      <c r="E125" t="s">
        <v>202</v>
      </c>
      <c r="F125" s="37" t="s">
        <v>309</v>
      </c>
      <c r="G125" s="37" t="s">
        <v>257</v>
      </c>
      <c r="H125" s="40">
        <f>H124</f>
        <v>0.75</v>
      </c>
      <c r="I125" s="40" t="s">
        <v>94</v>
      </c>
      <c r="J125" s="40" t="str">
        <f>J124</f>
        <v>HQQV</v>
      </c>
      <c r="K125" s="40">
        <v>3</v>
      </c>
      <c r="L125" s="40" t="s">
        <v>222</v>
      </c>
      <c r="M125" s="40">
        <v>66</v>
      </c>
      <c r="N125">
        <v>99915345</v>
      </c>
      <c r="O125">
        <v>96080966</v>
      </c>
      <c r="P125">
        <f t="shared" si="6"/>
        <v>99915345</v>
      </c>
      <c r="Q125">
        <v>2830</v>
      </c>
      <c r="R125" s="39" t="s">
        <v>97</v>
      </c>
      <c r="S125" s="39"/>
      <c r="T125" s="39" t="s">
        <v>98</v>
      </c>
      <c r="U125" s="39" t="s">
        <v>258</v>
      </c>
      <c r="V125" s="39">
        <v>1</v>
      </c>
      <c r="W125" s="39" t="s">
        <v>259</v>
      </c>
      <c r="X125" s="39" t="s">
        <v>101</v>
      </c>
      <c r="Y125" s="20" t="s">
        <v>102</v>
      </c>
      <c r="Z125" s="27"/>
      <c r="AA125" s="27">
        <v>2168</v>
      </c>
      <c r="AB125" s="27" t="e">
        <f>VLOOKUP(N125,[1]CR!$A$2:$J$2659,10,FALSE)</f>
        <v>#N/A</v>
      </c>
      <c r="AC125" s="27"/>
      <c r="AD125" s="27">
        <v>96080965</v>
      </c>
      <c r="AE125" s="27">
        <v>2349</v>
      </c>
      <c r="AF125" s="27"/>
      <c r="AG125" s="27"/>
      <c r="AH125" s="27"/>
      <c r="AI125" s="27"/>
      <c r="AJ125" s="27"/>
      <c r="AK125" s="27">
        <v>96081128</v>
      </c>
      <c r="AL125" s="27">
        <v>99915376</v>
      </c>
      <c r="AM125" s="27"/>
      <c r="AN125" s="27"/>
      <c r="AO125" s="27">
        <v>91159406</v>
      </c>
      <c r="AP125" s="20">
        <v>12461</v>
      </c>
      <c r="AU125" s="20">
        <v>99915345</v>
      </c>
      <c r="AV125" s="20">
        <v>2480</v>
      </c>
      <c r="AX125" s="20">
        <v>99915345</v>
      </c>
      <c r="AY125" s="20">
        <v>2703</v>
      </c>
      <c r="BA125">
        <v>99915345</v>
      </c>
      <c r="BB125">
        <v>2830</v>
      </c>
    </row>
    <row r="126" spans="2:54" ht="15" customHeight="1" x14ac:dyDescent="0.25">
      <c r="B126" s="39" t="s">
        <v>313</v>
      </c>
      <c r="C126" s="39" t="s">
        <v>91</v>
      </c>
      <c r="D126" t="s">
        <v>206</v>
      </c>
      <c r="E126" t="s">
        <v>206</v>
      </c>
      <c r="F126" s="37" t="s">
        <v>314</v>
      </c>
      <c r="G126" s="37" t="s">
        <v>257</v>
      </c>
      <c r="H126" s="40">
        <v>1</v>
      </c>
      <c r="I126" s="40" t="s">
        <v>94</v>
      </c>
      <c r="J126" s="40" t="s">
        <v>95</v>
      </c>
      <c r="K126" s="40">
        <v>1</v>
      </c>
      <c r="L126" s="40" t="s">
        <v>96</v>
      </c>
      <c r="M126" s="40">
        <v>91</v>
      </c>
      <c r="N126">
        <v>99915264</v>
      </c>
      <c r="O126">
        <v>96080897</v>
      </c>
      <c r="P126">
        <f t="shared" si="6"/>
        <v>99915264</v>
      </c>
      <c r="Q126">
        <v>3015</v>
      </c>
      <c r="R126" s="39" t="s">
        <v>97</v>
      </c>
      <c r="S126" s="39"/>
      <c r="T126" s="39" t="s">
        <v>98</v>
      </c>
      <c r="U126" s="39" t="s">
        <v>258</v>
      </c>
      <c r="V126" s="39">
        <v>1</v>
      </c>
      <c r="W126" s="39" t="s">
        <v>259</v>
      </c>
      <c r="X126" s="39" t="s">
        <v>101</v>
      </c>
      <c r="Y126" s="20" t="s">
        <v>102</v>
      </c>
      <c r="Z126" s="27"/>
      <c r="AA126" s="27">
        <v>2342</v>
      </c>
      <c r="AB126" s="27" t="e">
        <f>VLOOKUP(N126,[1]CR!$A$2:$J$2659,10,FALSE)</f>
        <v>#N/A</v>
      </c>
      <c r="AC126" s="27"/>
      <c r="AD126" s="27">
        <v>96080966</v>
      </c>
      <c r="AE126" s="27">
        <v>2311</v>
      </c>
      <c r="AF126" s="27"/>
      <c r="AG126" s="27"/>
      <c r="AH126" s="27"/>
      <c r="AI126" s="27"/>
      <c r="AJ126" s="27"/>
      <c r="AK126" s="27">
        <v>96081130</v>
      </c>
      <c r="AL126" s="27">
        <v>99915377</v>
      </c>
      <c r="AM126" s="27"/>
      <c r="AN126" s="27"/>
      <c r="AO126" s="27">
        <v>91159407</v>
      </c>
      <c r="AP126" s="20">
        <v>4413</v>
      </c>
      <c r="AU126" s="20">
        <v>99915264</v>
      </c>
      <c r="AV126" s="20">
        <v>2636</v>
      </c>
      <c r="AX126" s="20">
        <v>99915264</v>
      </c>
      <c r="AY126" s="20">
        <v>2873</v>
      </c>
      <c r="BA126">
        <v>99915264</v>
      </c>
      <c r="BB126">
        <v>3015</v>
      </c>
    </row>
    <row r="127" spans="2:54" ht="15" customHeight="1" x14ac:dyDescent="0.25">
      <c r="B127" s="39" t="s">
        <v>315</v>
      </c>
      <c r="C127" s="39" t="s">
        <v>91</v>
      </c>
      <c r="D127" t="s">
        <v>208</v>
      </c>
      <c r="E127" t="s">
        <v>208</v>
      </c>
      <c r="F127" s="37" t="s">
        <v>314</v>
      </c>
      <c r="G127" s="37" t="s">
        <v>257</v>
      </c>
      <c r="H127" s="40">
        <f>H126</f>
        <v>1</v>
      </c>
      <c r="I127" s="40" t="s">
        <v>94</v>
      </c>
      <c r="J127" s="40" t="str">
        <f>J126</f>
        <v>HQQE</v>
      </c>
      <c r="K127" s="40">
        <v>3</v>
      </c>
      <c r="L127" s="40" t="s">
        <v>222</v>
      </c>
      <c r="M127" s="40">
        <v>66</v>
      </c>
      <c r="N127">
        <v>99915332</v>
      </c>
      <c r="O127">
        <v>96080898</v>
      </c>
      <c r="P127">
        <f t="shared" si="6"/>
        <v>99915332</v>
      </c>
      <c r="Q127">
        <v>2910</v>
      </c>
      <c r="R127" s="39" t="s">
        <v>97</v>
      </c>
      <c r="S127" s="39"/>
      <c r="T127" s="39" t="s">
        <v>98</v>
      </c>
      <c r="U127" s="39" t="s">
        <v>258</v>
      </c>
      <c r="V127" s="39">
        <v>1</v>
      </c>
      <c r="W127" s="39" t="s">
        <v>259</v>
      </c>
      <c r="X127" s="39" t="s">
        <v>101</v>
      </c>
      <c r="Y127" s="20" t="s">
        <v>102</v>
      </c>
      <c r="Z127" s="27"/>
      <c r="AA127" s="27">
        <v>2227</v>
      </c>
      <c r="AB127" s="27" t="e">
        <f>VLOOKUP(N127,[1]CR!$A$2:$J$2659,10,FALSE)</f>
        <v>#N/A</v>
      </c>
      <c r="AC127" s="27"/>
      <c r="AD127" s="27">
        <v>96080897</v>
      </c>
      <c r="AE127" s="27">
        <v>2498</v>
      </c>
      <c r="AF127" s="27"/>
      <c r="AG127" s="27"/>
      <c r="AH127" s="27"/>
      <c r="AI127" s="27"/>
      <c r="AJ127" s="27"/>
      <c r="AK127" s="27">
        <v>96081132</v>
      </c>
      <c r="AL127" s="27">
        <v>99915378</v>
      </c>
      <c r="AM127" s="27"/>
      <c r="AN127" s="27"/>
      <c r="AO127" s="27">
        <v>91159410</v>
      </c>
      <c r="AP127" s="20">
        <v>6811</v>
      </c>
      <c r="AU127" s="20">
        <v>99915332</v>
      </c>
      <c r="AV127" s="20">
        <v>2548</v>
      </c>
      <c r="AX127" s="20">
        <v>99915332</v>
      </c>
      <c r="AY127" s="20">
        <v>2777</v>
      </c>
      <c r="BA127">
        <v>99915332</v>
      </c>
      <c r="BB127">
        <v>2910</v>
      </c>
    </row>
    <row r="128" spans="2:54" ht="15" customHeight="1" x14ac:dyDescent="0.25">
      <c r="B128" s="39" t="s">
        <v>316</v>
      </c>
      <c r="C128" s="39" t="s">
        <v>91</v>
      </c>
      <c r="D128" t="s">
        <v>206</v>
      </c>
      <c r="E128" t="s">
        <v>206</v>
      </c>
      <c r="F128" s="37" t="s">
        <v>314</v>
      </c>
      <c r="G128" s="37" t="s">
        <v>257</v>
      </c>
      <c r="H128" s="40">
        <f>H127</f>
        <v>1</v>
      </c>
      <c r="I128" s="40" t="s">
        <v>94</v>
      </c>
      <c r="J128" s="40" t="s">
        <v>113</v>
      </c>
      <c r="K128" s="40">
        <v>1</v>
      </c>
      <c r="L128" s="40" t="s">
        <v>96</v>
      </c>
      <c r="M128" s="40">
        <v>91</v>
      </c>
      <c r="N128">
        <v>99915279</v>
      </c>
      <c r="O128">
        <v>96080967</v>
      </c>
      <c r="P128">
        <f t="shared" si="6"/>
        <v>99915279</v>
      </c>
      <c r="Q128">
        <v>3075</v>
      </c>
      <c r="R128" s="39" t="s">
        <v>97</v>
      </c>
      <c r="S128" s="39"/>
      <c r="T128" s="39" t="s">
        <v>98</v>
      </c>
      <c r="U128" s="39" t="s">
        <v>258</v>
      </c>
      <c r="V128" s="39">
        <v>1</v>
      </c>
      <c r="W128" s="39" t="s">
        <v>259</v>
      </c>
      <c r="X128" s="39" t="s">
        <v>101</v>
      </c>
      <c r="Y128" s="20" t="s">
        <v>102</v>
      </c>
      <c r="Z128" s="27"/>
      <c r="AA128" s="27">
        <v>2389</v>
      </c>
      <c r="AB128" s="27" t="e">
        <f>VLOOKUP(N128,[1]CR!$A$2:$J$2659,10,FALSE)</f>
        <v>#N/A</v>
      </c>
      <c r="AC128" s="27"/>
      <c r="AD128" s="27">
        <v>96080898</v>
      </c>
      <c r="AE128" s="27">
        <v>2373</v>
      </c>
      <c r="AF128" s="27"/>
      <c r="AG128" s="27"/>
      <c r="AH128" s="27"/>
      <c r="AI128" s="27"/>
      <c r="AJ128" s="27"/>
      <c r="AK128" s="27">
        <v>96081134</v>
      </c>
      <c r="AL128" s="27">
        <v>99915379</v>
      </c>
      <c r="AM128" s="27"/>
      <c r="AN128" s="27"/>
      <c r="AO128" s="27">
        <v>91159411</v>
      </c>
      <c r="AP128" s="20">
        <v>6811</v>
      </c>
      <c r="AU128" s="20">
        <v>99915279</v>
      </c>
      <c r="AV128" s="20">
        <v>2689</v>
      </c>
      <c r="AX128" s="20">
        <v>99915279</v>
      </c>
      <c r="AY128" s="20">
        <v>2931</v>
      </c>
      <c r="BA128">
        <v>99915279</v>
      </c>
      <c r="BB128">
        <v>3075</v>
      </c>
    </row>
    <row r="129" spans="2:54" ht="15" customHeight="1" x14ac:dyDescent="0.25">
      <c r="B129" s="39" t="s">
        <v>317</v>
      </c>
      <c r="C129" s="39" t="s">
        <v>91</v>
      </c>
      <c r="D129" t="s">
        <v>208</v>
      </c>
      <c r="E129" t="s">
        <v>208</v>
      </c>
      <c r="F129" s="37" t="s">
        <v>314</v>
      </c>
      <c r="G129" s="37" t="s">
        <v>257</v>
      </c>
      <c r="H129" s="40">
        <f>H128</f>
        <v>1</v>
      </c>
      <c r="I129" s="40" t="s">
        <v>94</v>
      </c>
      <c r="J129" s="40" t="str">
        <f>J128</f>
        <v>HQQV</v>
      </c>
      <c r="K129" s="40">
        <v>3</v>
      </c>
      <c r="L129" s="40" t="s">
        <v>222</v>
      </c>
      <c r="M129" s="40">
        <v>66</v>
      </c>
      <c r="N129">
        <v>99915346</v>
      </c>
      <c r="O129">
        <v>96080968</v>
      </c>
      <c r="P129">
        <f t="shared" si="6"/>
        <v>99915346</v>
      </c>
      <c r="Q129">
        <v>2970</v>
      </c>
      <c r="R129" s="39" t="s">
        <v>97</v>
      </c>
      <c r="S129" s="39"/>
      <c r="T129" s="39" t="s">
        <v>98</v>
      </c>
      <c r="U129" s="39" t="s">
        <v>258</v>
      </c>
      <c r="V129" s="39">
        <v>1</v>
      </c>
      <c r="W129" s="39" t="s">
        <v>259</v>
      </c>
      <c r="X129" s="39" t="s">
        <v>101</v>
      </c>
      <c r="Y129" s="20" t="s">
        <v>102</v>
      </c>
      <c r="Z129" s="27"/>
      <c r="AA129" s="27">
        <v>2274</v>
      </c>
      <c r="AB129" s="27" t="e">
        <f>VLOOKUP(N129,[1]CR!$A$2:$J$2659,10,FALSE)</f>
        <v>#N/A</v>
      </c>
      <c r="AC129" s="27"/>
      <c r="AD129" s="27">
        <v>96080967</v>
      </c>
      <c r="AE129" s="27">
        <v>2548</v>
      </c>
      <c r="AF129" s="27"/>
      <c r="AG129" s="27"/>
      <c r="AH129" s="27"/>
      <c r="AI129" s="27"/>
      <c r="AJ129" s="27"/>
      <c r="AK129" s="27">
        <v>96081136</v>
      </c>
      <c r="AL129" s="27">
        <v>99915380</v>
      </c>
      <c r="AM129" s="27"/>
      <c r="AN129" s="27"/>
      <c r="AO129" s="27">
        <v>91159412</v>
      </c>
      <c r="AP129" s="20">
        <v>9311</v>
      </c>
      <c r="AU129" s="20">
        <v>99915346</v>
      </c>
      <c r="AV129" s="20">
        <v>2601</v>
      </c>
      <c r="AX129" s="20">
        <v>99915346</v>
      </c>
      <c r="AY129" s="20">
        <v>2835</v>
      </c>
      <c r="BA129">
        <v>99915346</v>
      </c>
      <c r="BB129">
        <v>2970</v>
      </c>
    </row>
    <row r="130" spans="2:54" ht="15" customHeight="1" x14ac:dyDescent="0.25">
      <c r="B130" s="39" t="s">
        <v>318</v>
      </c>
      <c r="C130" s="39" t="s">
        <v>91</v>
      </c>
      <c r="D130" t="s">
        <v>212</v>
      </c>
      <c r="E130" t="s">
        <v>212</v>
      </c>
      <c r="F130" s="37" t="s">
        <v>319</v>
      </c>
      <c r="G130" s="37" t="s">
        <v>257</v>
      </c>
      <c r="H130" s="40">
        <v>1</v>
      </c>
      <c r="I130" s="40" t="s">
        <v>94</v>
      </c>
      <c r="J130" s="40" t="s">
        <v>95</v>
      </c>
      <c r="K130" s="40">
        <v>1</v>
      </c>
      <c r="L130" s="40" t="s">
        <v>96</v>
      </c>
      <c r="M130" s="40">
        <v>92</v>
      </c>
      <c r="N130">
        <v>99915265</v>
      </c>
      <c r="O130">
        <v>96080899</v>
      </c>
      <c r="P130">
        <f t="shared" si="6"/>
        <v>99915265</v>
      </c>
      <c r="Q130">
        <v>3533</v>
      </c>
      <c r="R130" s="39" t="s">
        <v>97</v>
      </c>
      <c r="S130" s="39"/>
      <c r="T130" s="39" t="s">
        <v>98</v>
      </c>
      <c r="U130" s="39" t="s">
        <v>258</v>
      </c>
      <c r="V130" s="39">
        <v>1</v>
      </c>
      <c r="W130" s="39" t="s">
        <v>259</v>
      </c>
      <c r="X130" s="39" t="s">
        <v>101</v>
      </c>
      <c r="Y130" s="20" t="s">
        <v>102</v>
      </c>
      <c r="Z130" s="27"/>
      <c r="AA130" s="27">
        <v>2748</v>
      </c>
      <c r="AB130" s="27" t="e">
        <f>VLOOKUP(N130,[1]CR!$A$2:$J$2659,10,FALSE)</f>
        <v>#N/A</v>
      </c>
      <c r="AC130" s="27"/>
      <c r="AD130" s="27">
        <v>96080968</v>
      </c>
      <c r="AE130" s="27">
        <v>2423</v>
      </c>
      <c r="AF130" s="27"/>
      <c r="AG130" s="27"/>
      <c r="AH130" s="27"/>
      <c r="AI130" s="27"/>
      <c r="AJ130" s="27"/>
      <c r="AK130" s="27">
        <v>96081138</v>
      </c>
      <c r="AL130" s="27">
        <v>99915381</v>
      </c>
      <c r="AM130" s="27"/>
      <c r="AN130" s="27"/>
      <c r="AO130" s="27">
        <v>91159413</v>
      </c>
      <c r="AP130" s="20">
        <v>9311</v>
      </c>
      <c r="AU130" s="20">
        <v>99915265</v>
      </c>
      <c r="AV130" s="20">
        <v>3098</v>
      </c>
      <c r="AX130" s="20">
        <v>99915265</v>
      </c>
      <c r="AY130" s="20">
        <v>3377</v>
      </c>
      <c r="BA130">
        <v>99915265</v>
      </c>
      <c r="BB130">
        <v>3533</v>
      </c>
    </row>
    <row r="131" spans="2:54" ht="15" customHeight="1" x14ac:dyDescent="0.25">
      <c r="B131" s="39" t="s">
        <v>320</v>
      </c>
      <c r="C131" s="39" t="s">
        <v>91</v>
      </c>
      <c r="D131" t="s">
        <v>214</v>
      </c>
      <c r="E131" t="s">
        <v>214</v>
      </c>
      <c r="F131" s="37" t="s">
        <v>319</v>
      </c>
      <c r="G131" s="37" t="s">
        <v>257</v>
      </c>
      <c r="H131" s="40">
        <f>H130</f>
        <v>1</v>
      </c>
      <c r="I131" s="40" t="s">
        <v>94</v>
      </c>
      <c r="J131" s="40" t="str">
        <f>J130</f>
        <v>HQQE</v>
      </c>
      <c r="K131" s="40">
        <v>3</v>
      </c>
      <c r="L131" s="40" t="s">
        <v>222</v>
      </c>
      <c r="M131" s="40">
        <v>68</v>
      </c>
      <c r="N131">
        <v>99915333</v>
      </c>
      <c r="O131">
        <v>96080900</v>
      </c>
      <c r="P131">
        <f t="shared" si="6"/>
        <v>99915333</v>
      </c>
      <c r="Q131">
        <v>3428</v>
      </c>
      <c r="R131" s="39" t="s">
        <v>97</v>
      </c>
      <c r="S131" s="39"/>
      <c r="T131" s="39" t="s">
        <v>98</v>
      </c>
      <c r="U131" s="39" t="s">
        <v>258</v>
      </c>
      <c r="V131" s="39">
        <v>1</v>
      </c>
      <c r="W131" s="39" t="s">
        <v>259</v>
      </c>
      <c r="X131" s="39" t="s">
        <v>101</v>
      </c>
      <c r="Y131" s="20" t="s">
        <v>102</v>
      </c>
      <c r="Z131" s="27"/>
      <c r="AA131" s="27">
        <v>2633</v>
      </c>
      <c r="AB131" s="27" t="e">
        <f>VLOOKUP(N131,[1]CR!$A$2:$J$2659,10,FALSE)</f>
        <v>#N/A</v>
      </c>
      <c r="AC131" s="27"/>
      <c r="AD131" s="27">
        <v>96080899</v>
      </c>
      <c r="AE131" s="27">
        <v>2929</v>
      </c>
      <c r="AF131" s="27"/>
      <c r="AG131" s="27"/>
      <c r="AH131" s="27"/>
      <c r="AI131" s="27"/>
      <c r="AJ131" s="27"/>
      <c r="AK131" s="27">
        <v>96081140</v>
      </c>
      <c r="AL131" s="27">
        <v>99915382</v>
      </c>
      <c r="AM131" s="27"/>
      <c r="AN131" s="27"/>
      <c r="AO131" s="27">
        <v>91159414</v>
      </c>
      <c r="AP131" s="20">
        <v>9311</v>
      </c>
      <c r="AU131" s="20">
        <v>99915333</v>
      </c>
      <c r="AV131" s="20">
        <v>3010</v>
      </c>
      <c r="AX131" s="20">
        <v>99915333</v>
      </c>
      <c r="AY131" s="20">
        <v>3281</v>
      </c>
      <c r="BA131">
        <v>99915333</v>
      </c>
      <c r="BB131">
        <v>3428</v>
      </c>
    </row>
    <row r="132" spans="2:54" ht="15" customHeight="1" x14ac:dyDescent="0.25">
      <c r="B132" s="39" t="s">
        <v>321</v>
      </c>
      <c r="C132" s="39" t="s">
        <v>91</v>
      </c>
      <c r="D132" t="s">
        <v>212</v>
      </c>
      <c r="E132" t="s">
        <v>212</v>
      </c>
      <c r="F132" s="37" t="s">
        <v>319</v>
      </c>
      <c r="G132" s="37" t="s">
        <v>257</v>
      </c>
      <c r="H132" s="40">
        <f>H131</f>
        <v>1</v>
      </c>
      <c r="I132" s="40" t="s">
        <v>94</v>
      </c>
      <c r="J132" s="40" t="s">
        <v>113</v>
      </c>
      <c r="K132" s="40">
        <v>1</v>
      </c>
      <c r="L132" s="40" t="s">
        <v>96</v>
      </c>
      <c r="M132" s="40">
        <v>92</v>
      </c>
      <c r="N132">
        <v>99915280</v>
      </c>
      <c r="O132">
        <v>96080969</v>
      </c>
      <c r="P132">
        <f t="shared" si="6"/>
        <v>99915280</v>
      </c>
      <c r="Q132">
        <v>3593</v>
      </c>
      <c r="R132" s="39" t="s">
        <v>97</v>
      </c>
      <c r="S132" s="39"/>
      <c r="T132" s="39" t="s">
        <v>98</v>
      </c>
      <c r="U132" s="39" t="s">
        <v>258</v>
      </c>
      <c r="V132" s="39">
        <v>1</v>
      </c>
      <c r="W132" s="39" t="s">
        <v>259</v>
      </c>
      <c r="X132" s="39" t="s">
        <v>101</v>
      </c>
      <c r="Y132" s="20" t="s">
        <v>102</v>
      </c>
      <c r="Z132" s="27"/>
      <c r="AA132" s="27">
        <v>2795</v>
      </c>
      <c r="AB132" s="27" t="e">
        <f>VLOOKUP(N132,[1]CR!$A$2:$J$2659,10,FALSE)</f>
        <v>#N/A</v>
      </c>
      <c r="AC132" s="27"/>
      <c r="AD132" s="27">
        <v>96080900</v>
      </c>
      <c r="AE132" s="27">
        <v>2804</v>
      </c>
      <c r="AF132" s="27"/>
      <c r="AG132" s="27"/>
      <c r="AH132" s="27"/>
      <c r="AI132" s="27"/>
      <c r="AJ132" s="27"/>
      <c r="AK132" s="27">
        <v>96081142</v>
      </c>
      <c r="AL132" s="27">
        <v>99915383</v>
      </c>
      <c r="AM132" s="27"/>
      <c r="AN132" s="27"/>
      <c r="AO132" s="27">
        <v>91159415</v>
      </c>
      <c r="AP132" s="20">
        <v>9996</v>
      </c>
      <c r="AU132" s="20">
        <v>99915280</v>
      </c>
      <c r="AV132" s="20">
        <v>3151</v>
      </c>
      <c r="AX132" s="20">
        <v>99915280</v>
      </c>
      <c r="AY132" s="20">
        <v>3435</v>
      </c>
      <c r="BA132">
        <v>99915280</v>
      </c>
      <c r="BB132">
        <v>3593</v>
      </c>
    </row>
    <row r="133" spans="2:54" ht="15" customHeight="1" x14ac:dyDescent="0.25">
      <c r="B133" s="39" t="s">
        <v>322</v>
      </c>
      <c r="C133" s="39" t="s">
        <v>91</v>
      </c>
      <c r="D133" t="s">
        <v>214</v>
      </c>
      <c r="E133" t="s">
        <v>214</v>
      </c>
      <c r="F133" s="37" t="s">
        <v>319</v>
      </c>
      <c r="G133" s="37" t="s">
        <v>257</v>
      </c>
      <c r="H133" s="40">
        <f>H132</f>
        <v>1</v>
      </c>
      <c r="I133" s="40" t="s">
        <v>94</v>
      </c>
      <c r="J133" s="40" t="str">
        <f>J132</f>
        <v>HQQV</v>
      </c>
      <c r="K133" s="40">
        <v>3</v>
      </c>
      <c r="L133" s="40" t="s">
        <v>222</v>
      </c>
      <c r="M133" s="40">
        <v>68</v>
      </c>
      <c r="N133">
        <v>99915347</v>
      </c>
      <c r="O133">
        <v>96080970</v>
      </c>
      <c r="P133">
        <f t="shared" si="6"/>
        <v>99915347</v>
      </c>
      <c r="Q133">
        <v>3488</v>
      </c>
      <c r="R133" s="39" t="s">
        <v>97</v>
      </c>
      <c r="S133" s="39"/>
      <c r="T133" s="39" t="s">
        <v>98</v>
      </c>
      <c r="U133" s="39" t="s">
        <v>258</v>
      </c>
      <c r="V133" s="39">
        <v>1</v>
      </c>
      <c r="W133" s="39" t="s">
        <v>259</v>
      </c>
      <c r="X133" s="39" t="s">
        <v>101</v>
      </c>
      <c r="Y133" s="20" t="s">
        <v>102</v>
      </c>
      <c r="Z133" s="27"/>
      <c r="AA133" s="27">
        <v>2680</v>
      </c>
      <c r="AB133" s="27" t="e">
        <f>VLOOKUP(N133,[1]CR!$A$2:$J$2659,10,FALSE)</f>
        <v>#N/A</v>
      </c>
      <c r="AC133" s="27"/>
      <c r="AD133" s="27">
        <v>96080969</v>
      </c>
      <c r="AE133" s="27">
        <v>2979</v>
      </c>
      <c r="AF133" s="27"/>
      <c r="AG133" s="27"/>
      <c r="AH133" s="27"/>
      <c r="AI133" s="27"/>
      <c r="AJ133" s="27"/>
      <c r="AK133" s="27">
        <v>96081144</v>
      </c>
      <c r="AL133" s="27">
        <v>99915384</v>
      </c>
      <c r="AM133" s="27"/>
      <c r="AN133" s="27"/>
      <c r="AO133" s="27">
        <v>91159416</v>
      </c>
      <c r="AP133" s="20">
        <v>9996</v>
      </c>
      <c r="AU133" s="20">
        <v>99915347</v>
      </c>
      <c r="AV133" s="20">
        <v>3063</v>
      </c>
      <c r="AX133" s="20">
        <v>99915347</v>
      </c>
      <c r="AY133" s="20">
        <v>3339</v>
      </c>
      <c r="BA133">
        <v>99915347</v>
      </c>
      <c r="BB133">
        <v>3488</v>
      </c>
    </row>
    <row r="134" spans="2:54" ht="15" customHeight="1" x14ac:dyDescent="0.25">
      <c r="B134" s="39" t="s">
        <v>323</v>
      </c>
      <c r="C134" s="39" t="s">
        <v>91</v>
      </c>
      <c r="D134" t="s">
        <v>218</v>
      </c>
      <c r="E134" t="s">
        <v>218</v>
      </c>
      <c r="F134" s="37" t="s">
        <v>324</v>
      </c>
      <c r="G134" s="37" t="s">
        <v>257</v>
      </c>
      <c r="H134" s="40">
        <v>1.5</v>
      </c>
      <c r="I134" s="40" t="s">
        <v>94</v>
      </c>
      <c r="J134" s="40" t="s">
        <v>95</v>
      </c>
      <c r="K134" s="40">
        <v>1</v>
      </c>
      <c r="L134" s="40" t="s">
        <v>161</v>
      </c>
      <c r="M134" s="40">
        <v>97</v>
      </c>
      <c r="N134">
        <v>99915266</v>
      </c>
      <c r="O134">
        <v>96080901</v>
      </c>
      <c r="P134">
        <f t="shared" ref="P134:P197" si="7">VLOOKUP(O134,$AK$6:$AL$1001,2,FALSE)</f>
        <v>99915266</v>
      </c>
      <c r="Q134">
        <v>3917</v>
      </c>
      <c r="R134" s="39" t="s">
        <v>97</v>
      </c>
      <c r="S134" s="39"/>
      <c r="T134" s="39" t="s">
        <v>98</v>
      </c>
      <c r="U134" s="39" t="s">
        <v>258</v>
      </c>
      <c r="V134" s="39">
        <v>1</v>
      </c>
      <c r="W134" s="39" t="s">
        <v>259</v>
      </c>
      <c r="X134" s="39" t="s">
        <v>101</v>
      </c>
      <c r="Y134" s="20" t="s">
        <v>102</v>
      </c>
      <c r="Z134" s="27"/>
      <c r="AA134" s="27">
        <v>3096</v>
      </c>
      <c r="AB134" s="27" t="e">
        <f>VLOOKUP(N134,[1]CR!$A$2:$J$2659,10,FALSE)</f>
        <v>#N/A</v>
      </c>
      <c r="AC134" s="27"/>
      <c r="AD134" s="27">
        <v>96080970</v>
      </c>
      <c r="AE134" s="27">
        <v>2854</v>
      </c>
      <c r="AF134" s="27"/>
      <c r="AG134" s="27"/>
      <c r="AH134" s="27"/>
      <c r="AI134" s="27"/>
      <c r="AJ134" s="27"/>
      <c r="AK134" s="27">
        <v>96081146</v>
      </c>
      <c r="AL134" s="27">
        <v>99915385</v>
      </c>
      <c r="AM134" s="27"/>
      <c r="AN134" s="27"/>
      <c r="AO134" s="27">
        <v>91159417</v>
      </c>
      <c r="AP134" s="20">
        <v>9996</v>
      </c>
      <c r="AU134" s="20">
        <v>99915266</v>
      </c>
      <c r="AV134" s="20">
        <v>3427</v>
      </c>
      <c r="AX134" s="20">
        <v>99915266</v>
      </c>
      <c r="AY134" s="20">
        <v>3735</v>
      </c>
      <c r="BA134">
        <v>99915266</v>
      </c>
      <c r="BB134">
        <v>3917</v>
      </c>
    </row>
    <row r="135" spans="2:54" ht="15" customHeight="1" x14ac:dyDescent="0.25">
      <c r="B135" s="39" t="s">
        <v>325</v>
      </c>
      <c r="C135" s="39" t="s">
        <v>91</v>
      </c>
      <c r="D135" t="s">
        <v>221</v>
      </c>
      <c r="E135" t="s">
        <v>221</v>
      </c>
      <c r="F135" s="37" t="s">
        <v>324</v>
      </c>
      <c r="G135" s="37" t="s">
        <v>257</v>
      </c>
      <c r="H135" s="40">
        <f>H134</f>
        <v>1.5</v>
      </c>
      <c r="I135" s="40" t="s">
        <v>94</v>
      </c>
      <c r="J135" s="40" t="str">
        <f>J134</f>
        <v>HQQE</v>
      </c>
      <c r="K135" s="40">
        <v>3</v>
      </c>
      <c r="L135" s="40" t="s">
        <v>222</v>
      </c>
      <c r="M135" s="40">
        <v>74</v>
      </c>
      <c r="N135">
        <v>99915334</v>
      </c>
      <c r="O135">
        <v>96080902</v>
      </c>
      <c r="P135">
        <f t="shared" si="7"/>
        <v>99915334</v>
      </c>
      <c r="Q135">
        <v>3722</v>
      </c>
      <c r="R135" s="39" t="s">
        <v>97</v>
      </c>
      <c r="S135" s="39"/>
      <c r="T135" s="39" t="s">
        <v>98</v>
      </c>
      <c r="U135" s="39" t="s">
        <v>258</v>
      </c>
      <c r="V135" s="39">
        <v>1</v>
      </c>
      <c r="W135" s="39" t="s">
        <v>259</v>
      </c>
      <c r="X135" s="39" t="s">
        <v>101</v>
      </c>
      <c r="Y135" s="20" t="s">
        <v>102</v>
      </c>
      <c r="Z135" s="27"/>
      <c r="AA135" s="27">
        <v>2854</v>
      </c>
      <c r="AB135" s="27" t="e">
        <f>VLOOKUP(N135,[1]CR!$A$2:$J$2659,10,FALSE)</f>
        <v>#N/A</v>
      </c>
      <c r="AC135" s="27"/>
      <c r="AD135" s="27">
        <v>96080901</v>
      </c>
      <c r="AE135" s="27">
        <v>3303</v>
      </c>
      <c r="AF135" s="27"/>
      <c r="AG135" s="27"/>
      <c r="AH135" s="27"/>
      <c r="AI135" s="27"/>
      <c r="AJ135" s="27"/>
      <c r="AK135" s="27">
        <v>96081148</v>
      </c>
      <c r="AL135" s="27">
        <v>99915386</v>
      </c>
      <c r="AM135" s="27"/>
      <c r="AN135" s="27"/>
      <c r="AO135" s="27">
        <v>91159418</v>
      </c>
      <c r="AP135" s="20">
        <v>10980</v>
      </c>
      <c r="AU135" s="20">
        <v>99915334</v>
      </c>
      <c r="AV135" s="20">
        <v>3264</v>
      </c>
      <c r="AX135" s="20">
        <v>99915334</v>
      </c>
      <c r="AY135" s="20">
        <v>3558</v>
      </c>
      <c r="BA135">
        <v>99915334</v>
      </c>
      <c r="BB135">
        <v>3722</v>
      </c>
    </row>
    <row r="136" spans="2:54" ht="15" customHeight="1" x14ac:dyDescent="0.25">
      <c r="B136" s="39" t="s">
        <v>326</v>
      </c>
      <c r="C136" s="39" t="s">
        <v>91</v>
      </c>
      <c r="D136" t="s">
        <v>218</v>
      </c>
      <c r="E136" t="s">
        <v>218</v>
      </c>
      <c r="F136" s="37" t="s">
        <v>324</v>
      </c>
      <c r="G136" s="37" t="s">
        <v>257</v>
      </c>
      <c r="H136" s="40">
        <f>H135</f>
        <v>1.5</v>
      </c>
      <c r="I136" s="40" t="s">
        <v>94</v>
      </c>
      <c r="J136" s="40" t="s">
        <v>113</v>
      </c>
      <c r="K136" s="40">
        <v>1</v>
      </c>
      <c r="L136" s="40" t="s">
        <v>161</v>
      </c>
      <c r="M136" s="40">
        <v>97</v>
      </c>
      <c r="N136">
        <v>99915281</v>
      </c>
      <c r="O136">
        <v>96080971</v>
      </c>
      <c r="P136">
        <f t="shared" si="7"/>
        <v>99915281</v>
      </c>
      <c r="Q136">
        <v>3977</v>
      </c>
      <c r="R136" s="39" t="s">
        <v>97</v>
      </c>
      <c r="S136" s="39"/>
      <c r="T136" s="39" t="s">
        <v>98</v>
      </c>
      <c r="U136" s="39" t="s">
        <v>258</v>
      </c>
      <c r="V136" s="39">
        <v>1</v>
      </c>
      <c r="W136" s="39" t="s">
        <v>259</v>
      </c>
      <c r="X136" s="39" t="s">
        <v>101</v>
      </c>
      <c r="Y136" s="20" t="s">
        <v>102</v>
      </c>
      <c r="Z136" s="27"/>
      <c r="AA136" s="27">
        <v>3143</v>
      </c>
      <c r="AB136" s="27" t="e">
        <f>VLOOKUP(N136,[1]CR!$A$2:$J$2659,10,FALSE)</f>
        <v>#N/A</v>
      </c>
      <c r="AC136" s="27"/>
      <c r="AD136" s="27">
        <v>96080902</v>
      </c>
      <c r="AE136" s="27">
        <v>3041</v>
      </c>
      <c r="AF136" s="27"/>
      <c r="AG136" s="27"/>
      <c r="AH136" s="27"/>
      <c r="AI136" s="27"/>
      <c r="AJ136" s="27"/>
      <c r="AK136" s="27">
        <v>96081150</v>
      </c>
      <c r="AL136" s="27">
        <v>99915387</v>
      </c>
      <c r="AM136" s="27"/>
      <c r="AN136" s="27"/>
      <c r="AO136" s="27">
        <v>91159419</v>
      </c>
      <c r="AP136" s="20">
        <v>10980</v>
      </c>
      <c r="AU136" s="20">
        <v>99915281</v>
      </c>
      <c r="AV136" s="20">
        <v>3480</v>
      </c>
      <c r="AX136" s="20">
        <v>99915281</v>
      </c>
      <c r="AY136" s="20">
        <v>3793</v>
      </c>
      <c r="BA136">
        <v>99915281</v>
      </c>
      <c r="BB136">
        <v>3977</v>
      </c>
    </row>
    <row r="137" spans="2:54" ht="15" customHeight="1" x14ac:dyDescent="0.25">
      <c r="B137" s="39" t="s">
        <v>327</v>
      </c>
      <c r="C137" s="39" t="s">
        <v>91</v>
      </c>
      <c r="D137" t="s">
        <v>221</v>
      </c>
      <c r="E137" t="s">
        <v>221</v>
      </c>
      <c r="F137" s="37" t="s">
        <v>324</v>
      </c>
      <c r="G137" s="37" t="s">
        <v>257</v>
      </c>
      <c r="H137" s="40">
        <f>H136</f>
        <v>1.5</v>
      </c>
      <c r="I137" s="40" t="s">
        <v>94</v>
      </c>
      <c r="J137" s="40" t="str">
        <f>J136</f>
        <v>HQQV</v>
      </c>
      <c r="K137" s="40">
        <v>3</v>
      </c>
      <c r="L137" s="40" t="s">
        <v>222</v>
      </c>
      <c r="M137" s="40">
        <v>74</v>
      </c>
      <c r="N137">
        <v>99915348</v>
      </c>
      <c r="O137">
        <v>96080972</v>
      </c>
      <c r="P137">
        <f t="shared" si="7"/>
        <v>99915348</v>
      </c>
      <c r="Q137">
        <v>3782</v>
      </c>
      <c r="R137" s="39" t="s">
        <v>97</v>
      </c>
      <c r="S137" s="39"/>
      <c r="T137" s="39" t="s">
        <v>98</v>
      </c>
      <c r="U137" s="39" t="s">
        <v>258</v>
      </c>
      <c r="V137" s="39">
        <v>1</v>
      </c>
      <c r="W137" s="39" t="s">
        <v>259</v>
      </c>
      <c r="X137" s="39" t="s">
        <v>101</v>
      </c>
      <c r="Y137" s="20" t="s">
        <v>102</v>
      </c>
      <c r="Z137" s="27"/>
      <c r="AA137" s="27">
        <v>2901</v>
      </c>
      <c r="AB137" s="27" t="e">
        <f>VLOOKUP(N137,[1]CR!$A$2:$J$2659,10,FALSE)</f>
        <v>#N/A</v>
      </c>
      <c r="AC137" s="27"/>
      <c r="AD137" s="27">
        <v>96080971</v>
      </c>
      <c r="AE137" s="27">
        <v>3353</v>
      </c>
      <c r="AF137" s="27"/>
      <c r="AG137" s="27"/>
      <c r="AH137" s="27"/>
      <c r="AI137" s="27"/>
      <c r="AJ137" s="27"/>
      <c r="AK137" s="27">
        <v>96081152</v>
      </c>
      <c r="AL137" s="27">
        <v>99915388</v>
      </c>
      <c r="AM137" s="27"/>
      <c r="AN137" s="27"/>
      <c r="AO137" s="27">
        <v>91159420</v>
      </c>
      <c r="AP137" s="20">
        <v>10980</v>
      </c>
      <c r="AU137" s="20">
        <v>99915348</v>
      </c>
      <c r="AV137" s="20">
        <v>3317</v>
      </c>
      <c r="AX137" s="20">
        <v>99915348</v>
      </c>
      <c r="AY137" s="20">
        <v>3616</v>
      </c>
      <c r="BA137">
        <v>99915348</v>
      </c>
      <c r="BB137">
        <v>3782</v>
      </c>
    </row>
    <row r="138" spans="2:54" ht="15" customHeight="1" x14ac:dyDescent="0.25">
      <c r="B138" s="39" t="s">
        <v>328</v>
      </c>
      <c r="C138" s="39" t="s">
        <v>91</v>
      </c>
      <c r="D138" t="s">
        <v>329</v>
      </c>
      <c r="E138" t="s">
        <v>329</v>
      </c>
      <c r="F138" s="37" t="str">
        <f t="shared" ref="F138:F169" si="8">MID(E138,6,1)</f>
        <v>2</v>
      </c>
      <c r="G138" s="37" t="str">
        <f t="shared" ref="G138:G169" si="9">SUBSTITUTE(R138,"s","")</f>
        <v>CR1</v>
      </c>
      <c r="H138" s="40" t="s">
        <v>93</v>
      </c>
      <c r="I138" s="40" t="s">
        <v>94</v>
      </c>
      <c r="J138" s="40" t="s">
        <v>95</v>
      </c>
      <c r="K138" s="40">
        <v>1</v>
      </c>
      <c r="L138" s="40" t="s">
        <v>96</v>
      </c>
      <c r="M138" s="40">
        <v>69</v>
      </c>
      <c r="N138">
        <v>99915833</v>
      </c>
      <c r="O138">
        <v>96082110</v>
      </c>
      <c r="P138">
        <f t="shared" si="7"/>
        <v>99915833</v>
      </c>
      <c r="Q138">
        <v>1626</v>
      </c>
      <c r="R138" s="39" t="s">
        <v>257</v>
      </c>
      <c r="S138" s="39"/>
      <c r="T138" s="39" t="s">
        <v>98</v>
      </c>
      <c r="U138" s="39" t="s">
        <v>99</v>
      </c>
      <c r="V138" s="39">
        <v>1.25</v>
      </c>
      <c r="W138" s="39" t="s">
        <v>100</v>
      </c>
      <c r="X138" s="39" t="s">
        <v>101</v>
      </c>
      <c r="Y138" s="20" t="s">
        <v>102</v>
      </c>
      <c r="Z138" s="27"/>
      <c r="AA138" s="27">
        <v>1245</v>
      </c>
      <c r="AB138" s="27" t="e">
        <f>VLOOKUP(N138,[1]CR!$A$2:$J$2659,10,FALSE)</f>
        <v>#N/A</v>
      </c>
      <c r="AC138" s="27"/>
      <c r="AD138" s="27">
        <v>96080972</v>
      </c>
      <c r="AE138" s="27">
        <v>3091</v>
      </c>
      <c r="AF138" s="27"/>
      <c r="AG138" s="27"/>
      <c r="AH138" s="27"/>
      <c r="AI138" s="27"/>
      <c r="AJ138" s="27"/>
      <c r="AK138" s="27">
        <v>96081965</v>
      </c>
      <c r="AL138" s="27">
        <v>99915804</v>
      </c>
      <c r="AM138" s="27"/>
      <c r="AN138" s="27"/>
      <c r="AO138" s="27">
        <v>91159421</v>
      </c>
      <c r="AP138" s="20">
        <v>11935</v>
      </c>
      <c r="AU138" s="20">
        <v>99915833</v>
      </c>
      <c r="AV138" s="20">
        <v>1416</v>
      </c>
      <c r="AX138" s="20">
        <v>99915833</v>
      </c>
      <c r="AY138" s="20">
        <v>1543</v>
      </c>
      <c r="BA138">
        <v>99915833</v>
      </c>
      <c r="BB138">
        <v>1626</v>
      </c>
    </row>
    <row r="139" spans="2:54" ht="15" customHeight="1" x14ac:dyDescent="0.25">
      <c r="B139" s="39" t="s">
        <v>330</v>
      </c>
      <c r="C139" s="39" t="s">
        <v>91</v>
      </c>
      <c r="D139" s="42" t="s">
        <v>331</v>
      </c>
      <c r="E139" s="42" t="s">
        <v>331</v>
      </c>
      <c r="F139" s="37" t="str">
        <f t="shared" si="8"/>
        <v>2</v>
      </c>
      <c r="G139" s="37" t="str">
        <f t="shared" si="9"/>
        <v>CR1</v>
      </c>
      <c r="H139" s="40" t="s">
        <v>93</v>
      </c>
      <c r="I139" s="40" t="s">
        <v>94</v>
      </c>
      <c r="J139" s="40" t="s">
        <v>95</v>
      </c>
      <c r="K139" s="40">
        <v>3</v>
      </c>
      <c r="L139" s="40" t="s">
        <v>109</v>
      </c>
      <c r="M139" s="40">
        <v>62</v>
      </c>
      <c r="N139">
        <v>99915902</v>
      </c>
      <c r="O139">
        <v>96082111</v>
      </c>
      <c r="P139">
        <f t="shared" si="7"/>
        <v>99915902</v>
      </c>
      <c r="Q139">
        <v>1654</v>
      </c>
      <c r="R139" s="39" t="s">
        <v>257</v>
      </c>
      <c r="S139" s="39"/>
      <c r="T139" s="39" t="s">
        <v>98</v>
      </c>
      <c r="U139" s="39" t="s">
        <v>99</v>
      </c>
      <c r="V139" s="39">
        <v>1.25</v>
      </c>
      <c r="W139" s="39" t="s">
        <v>100</v>
      </c>
      <c r="X139" s="39" t="s">
        <v>101</v>
      </c>
      <c r="Y139" s="20" t="s">
        <v>102</v>
      </c>
      <c r="Z139" s="27"/>
      <c r="AA139" s="27">
        <v>1253</v>
      </c>
      <c r="AB139" s="27" t="e">
        <f>VLOOKUP(N139,[1]CR!$A$2:$J$2659,10,FALSE)</f>
        <v>#N/A</v>
      </c>
      <c r="AC139" s="27"/>
      <c r="AD139" s="27">
        <v>96082110</v>
      </c>
      <c r="AE139" s="27">
        <v>1330</v>
      </c>
      <c r="AF139" s="27"/>
      <c r="AG139" s="27"/>
      <c r="AH139" s="27"/>
      <c r="AI139" s="27"/>
      <c r="AJ139" s="27"/>
      <c r="AK139" s="27">
        <v>96081967</v>
      </c>
      <c r="AL139" s="27">
        <v>99915805</v>
      </c>
      <c r="AM139" s="27"/>
      <c r="AN139" s="27"/>
      <c r="AO139" s="27">
        <v>91159422</v>
      </c>
      <c r="AP139" s="20">
        <v>11935</v>
      </c>
      <c r="AU139" s="20">
        <v>99915902</v>
      </c>
      <c r="AV139" s="20">
        <v>1439</v>
      </c>
      <c r="AX139" s="20">
        <v>99915902</v>
      </c>
      <c r="AY139" s="20">
        <v>1569</v>
      </c>
      <c r="BA139">
        <v>99915902</v>
      </c>
      <c r="BB139">
        <v>1654</v>
      </c>
    </row>
    <row r="140" spans="2:54" ht="15" customHeight="1" x14ac:dyDescent="0.25">
      <c r="B140" s="39" t="s">
        <v>332</v>
      </c>
      <c r="C140" s="39" t="s">
        <v>91</v>
      </c>
      <c r="D140" t="s">
        <v>329</v>
      </c>
      <c r="E140" t="s">
        <v>329</v>
      </c>
      <c r="F140" s="37" t="str">
        <f t="shared" si="8"/>
        <v>2</v>
      </c>
      <c r="G140" s="37" t="str">
        <f t="shared" si="9"/>
        <v>CR1</v>
      </c>
      <c r="H140" s="40" t="s">
        <v>93</v>
      </c>
      <c r="I140" s="40" t="s">
        <v>94</v>
      </c>
      <c r="J140" s="40" t="s">
        <v>113</v>
      </c>
      <c r="K140" s="40">
        <v>1</v>
      </c>
      <c r="L140" s="40" t="s">
        <v>96</v>
      </c>
      <c r="M140" s="40">
        <v>69</v>
      </c>
      <c r="N140">
        <v>99915852</v>
      </c>
      <c r="O140">
        <v>96082205</v>
      </c>
      <c r="P140">
        <f t="shared" si="7"/>
        <v>99915852</v>
      </c>
      <c r="Q140">
        <v>1686</v>
      </c>
      <c r="R140" s="39" t="s">
        <v>257</v>
      </c>
      <c r="S140" s="39"/>
      <c r="T140" s="39" t="s">
        <v>98</v>
      </c>
      <c r="U140" s="39" t="s">
        <v>99</v>
      </c>
      <c r="V140" s="39">
        <v>1.25</v>
      </c>
      <c r="W140" s="39" t="s">
        <v>100</v>
      </c>
      <c r="X140" s="39" t="s">
        <v>101</v>
      </c>
      <c r="Y140" s="20" t="s">
        <v>102</v>
      </c>
      <c r="Z140" s="27"/>
      <c r="AA140" s="27">
        <v>1292</v>
      </c>
      <c r="AB140" s="27" t="e">
        <f>VLOOKUP(N140,[1]CR!$A$2:$J$2659,10,FALSE)</f>
        <v>#N/A</v>
      </c>
      <c r="AC140" s="27"/>
      <c r="AD140" s="27">
        <v>96082111</v>
      </c>
      <c r="AE140" s="27">
        <v>1339</v>
      </c>
      <c r="AF140" s="27"/>
      <c r="AG140" s="27"/>
      <c r="AH140" s="27"/>
      <c r="AI140" s="27"/>
      <c r="AJ140" s="27"/>
      <c r="AK140" s="27">
        <v>96081969</v>
      </c>
      <c r="AL140" s="27">
        <v>99915806</v>
      </c>
      <c r="AM140" s="27"/>
      <c r="AN140" s="27"/>
      <c r="AO140" s="27">
        <v>91159423</v>
      </c>
      <c r="AP140" s="20">
        <v>11935</v>
      </c>
      <c r="AU140" s="20">
        <v>99915852</v>
      </c>
      <c r="AV140" s="20">
        <v>1469</v>
      </c>
      <c r="AX140" s="20">
        <v>99915852</v>
      </c>
      <c r="AY140" s="20">
        <v>1601</v>
      </c>
      <c r="BA140">
        <v>99915852</v>
      </c>
      <c r="BB140">
        <v>1686</v>
      </c>
    </row>
    <row r="141" spans="2:54" ht="15" customHeight="1" x14ac:dyDescent="0.25">
      <c r="B141" s="39" t="s">
        <v>333</v>
      </c>
      <c r="C141" s="39" t="s">
        <v>91</v>
      </c>
      <c r="D141" t="s">
        <v>331</v>
      </c>
      <c r="E141" t="s">
        <v>331</v>
      </c>
      <c r="F141" s="37" t="str">
        <f t="shared" si="8"/>
        <v>2</v>
      </c>
      <c r="G141" s="37" t="str">
        <f t="shared" si="9"/>
        <v>CR1</v>
      </c>
      <c r="H141" s="40" t="s">
        <v>93</v>
      </c>
      <c r="I141" s="40" t="s">
        <v>94</v>
      </c>
      <c r="J141" s="40" t="s">
        <v>113</v>
      </c>
      <c r="K141" s="40">
        <v>3</v>
      </c>
      <c r="L141" s="40" t="s">
        <v>109</v>
      </c>
      <c r="M141" s="40">
        <v>62</v>
      </c>
      <c r="N141">
        <v>99915922</v>
      </c>
      <c r="O141">
        <v>96082206</v>
      </c>
      <c r="P141">
        <f t="shared" si="7"/>
        <v>99915922</v>
      </c>
      <c r="Q141">
        <v>1714</v>
      </c>
      <c r="R141" s="39" t="s">
        <v>257</v>
      </c>
      <c r="S141" s="39"/>
      <c r="T141" s="39" t="s">
        <v>98</v>
      </c>
      <c r="U141" s="39" t="s">
        <v>99</v>
      </c>
      <c r="V141" s="39">
        <v>1.25</v>
      </c>
      <c r="W141" s="39" t="s">
        <v>100</v>
      </c>
      <c r="X141" s="39" t="s">
        <v>101</v>
      </c>
      <c r="Y141" s="20" t="s">
        <v>102</v>
      </c>
      <c r="Z141" s="27"/>
      <c r="AA141" s="27">
        <v>1300</v>
      </c>
      <c r="AB141" s="27" t="e">
        <f>VLOOKUP(N141,[1]CR!$A$2:$J$2659,10,FALSE)</f>
        <v>#N/A</v>
      </c>
      <c r="AC141" s="27"/>
      <c r="AD141" s="27">
        <v>96082205</v>
      </c>
      <c r="AE141" s="27">
        <v>1380</v>
      </c>
      <c r="AF141" s="27"/>
      <c r="AG141" s="27"/>
      <c r="AH141" s="27"/>
      <c r="AI141" s="27"/>
      <c r="AJ141" s="27"/>
      <c r="AK141" s="27">
        <v>96081971</v>
      </c>
      <c r="AL141" s="27">
        <v>99915807</v>
      </c>
      <c r="AM141" s="27"/>
      <c r="AN141" s="27"/>
      <c r="AO141" s="27">
        <v>91159424</v>
      </c>
      <c r="AP141" s="20">
        <v>12548</v>
      </c>
      <c r="AU141" s="20">
        <v>99915922</v>
      </c>
      <c r="AV141" s="20">
        <v>1492</v>
      </c>
      <c r="AX141" s="20">
        <v>99915922</v>
      </c>
      <c r="AY141" s="20">
        <v>1627</v>
      </c>
      <c r="BA141">
        <v>99915922</v>
      </c>
      <c r="BB141">
        <v>1714</v>
      </c>
    </row>
    <row r="142" spans="2:54" ht="15" customHeight="1" x14ac:dyDescent="0.25">
      <c r="B142" s="39" t="s">
        <v>334</v>
      </c>
      <c r="C142" s="39" t="s">
        <v>91</v>
      </c>
      <c r="D142" t="s">
        <v>335</v>
      </c>
      <c r="E142" t="s">
        <v>335</v>
      </c>
      <c r="F142" s="37" t="str">
        <f t="shared" si="8"/>
        <v>3</v>
      </c>
      <c r="G142" s="37" t="str">
        <f t="shared" si="9"/>
        <v>CR1</v>
      </c>
      <c r="H142" s="40" t="s">
        <v>93</v>
      </c>
      <c r="I142" s="40" t="s">
        <v>94</v>
      </c>
      <c r="J142" s="40" t="s">
        <v>95</v>
      </c>
      <c r="K142" s="40">
        <v>1</v>
      </c>
      <c r="L142" s="40" t="s">
        <v>96</v>
      </c>
      <c r="M142" s="40">
        <v>70</v>
      </c>
      <c r="N142">
        <v>99915834</v>
      </c>
      <c r="O142">
        <v>96082112</v>
      </c>
      <c r="P142">
        <f t="shared" si="7"/>
        <v>99915834</v>
      </c>
      <c r="Q142">
        <v>1697</v>
      </c>
      <c r="R142" s="39" t="s">
        <v>257</v>
      </c>
      <c r="S142" s="39"/>
      <c r="T142" s="39" t="s">
        <v>98</v>
      </c>
      <c r="U142" s="39" t="s">
        <v>99</v>
      </c>
      <c r="V142" s="39">
        <v>1.25</v>
      </c>
      <c r="W142" s="39" t="s">
        <v>100</v>
      </c>
      <c r="X142" s="39" t="s">
        <v>101</v>
      </c>
      <c r="Y142" s="20" t="s">
        <v>102</v>
      </c>
      <c r="Z142" s="27"/>
      <c r="AA142" s="27">
        <v>1301</v>
      </c>
      <c r="AB142" s="27" t="e">
        <f>VLOOKUP(N142,[1]CR!$A$2:$J$2659,10,FALSE)</f>
        <v>#N/A</v>
      </c>
      <c r="AC142" s="27"/>
      <c r="AD142" s="27">
        <v>96082206</v>
      </c>
      <c r="AE142" s="27">
        <v>1389</v>
      </c>
      <c r="AF142" s="27"/>
      <c r="AG142" s="27"/>
      <c r="AH142" s="27"/>
      <c r="AI142" s="27"/>
      <c r="AJ142" s="27"/>
      <c r="AK142" s="27">
        <v>96081973</v>
      </c>
      <c r="AL142" s="27">
        <v>99915808</v>
      </c>
      <c r="AM142" s="27"/>
      <c r="AN142" s="27"/>
      <c r="AO142" s="27">
        <v>91159425</v>
      </c>
      <c r="AP142" s="20">
        <v>12548</v>
      </c>
      <c r="AU142" s="20">
        <v>99915834</v>
      </c>
      <c r="AV142" s="20">
        <v>1479</v>
      </c>
      <c r="AX142" s="20">
        <v>99915834</v>
      </c>
      <c r="AY142" s="20">
        <v>1612</v>
      </c>
      <c r="BA142">
        <v>99915834</v>
      </c>
      <c r="BB142">
        <v>1697</v>
      </c>
    </row>
    <row r="143" spans="2:54" ht="15" customHeight="1" x14ac:dyDescent="0.25">
      <c r="B143" s="39" t="s">
        <v>336</v>
      </c>
      <c r="C143" s="39" t="s">
        <v>91</v>
      </c>
      <c r="D143" s="42" t="s">
        <v>337</v>
      </c>
      <c r="E143" s="42" t="s">
        <v>337</v>
      </c>
      <c r="F143" s="37" t="str">
        <f t="shared" si="8"/>
        <v>3</v>
      </c>
      <c r="G143" s="37" t="str">
        <f t="shared" si="9"/>
        <v>CR1</v>
      </c>
      <c r="H143" s="40" t="s">
        <v>93</v>
      </c>
      <c r="I143" s="40" t="s">
        <v>94</v>
      </c>
      <c r="J143" s="40" t="s">
        <v>95</v>
      </c>
      <c r="K143" s="40">
        <v>3</v>
      </c>
      <c r="L143" s="40" t="s">
        <v>109</v>
      </c>
      <c r="M143" s="40">
        <v>63</v>
      </c>
      <c r="N143">
        <v>99915903</v>
      </c>
      <c r="O143">
        <v>96082113</v>
      </c>
      <c r="P143">
        <f t="shared" si="7"/>
        <v>99915903</v>
      </c>
      <c r="Q143">
        <v>1725</v>
      </c>
      <c r="R143" s="39" t="s">
        <v>257</v>
      </c>
      <c r="S143" s="39"/>
      <c r="T143" s="39" t="s">
        <v>98</v>
      </c>
      <c r="U143" s="39" t="s">
        <v>99</v>
      </c>
      <c r="V143" s="39">
        <v>1.25</v>
      </c>
      <c r="W143" s="39" t="s">
        <v>100</v>
      </c>
      <c r="X143" s="39" t="s">
        <v>101</v>
      </c>
      <c r="Y143" s="20" t="s">
        <v>102</v>
      </c>
      <c r="Z143" s="27"/>
      <c r="AA143" s="27">
        <v>1309</v>
      </c>
      <c r="AB143" s="27" t="e">
        <f>VLOOKUP(N143,[1]CR!$A$2:$J$2659,10,FALSE)</f>
        <v>#N/A</v>
      </c>
      <c r="AC143" s="27"/>
      <c r="AD143" s="27">
        <v>96082112</v>
      </c>
      <c r="AE143" s="27">
        <v>1389</v>
      </c>
      <c r="AF143" s="27"/>
      <c r="AG143" s="27"/>
      <c r="AH143" s="27"/>
      <c r="AI143" s="27"/>
      <c r="AJ143" s="27"/>
      <c r="AK143" s="27">
        <v>96081975</v>
      </c>
      <c r="AL143" s="27">
        <v>99915809</v>
      </c>
      <c r="AM143" s="27"/>
      <c r="AN143" s="27"/>
      <c r="AO143" s="27">
        <v>96080861</v>
      </c>
      <c r="AP143" s="20">
        <v>833</v>
      </c>
      <c r="AU143" s="20">
        <v>99915903</v>
      </c>
      <c r="AV143" s="20">
        <v>1502</v>
      </c>
      <c r="AX143" s="20">
        <v>99915903</v>
      </c>
      <c r="AY143" s="20">
        <v>1638</v>
      </c>
      <c r="BA143">
        <v>99915903</v>
      </c>
      <c r="BB143">
        <v>1725</v>
      </c>
    </row>
    <row r="144" spans="2:54" ht="15" customHeight="1" x14ac:dyDescent="0.25">
      <c r="B144" s="39" t="s">
        <v>338</v>
      </c>
      <c r="C144" s="39" t="s">
        <v>91</v>
      </c>
      <c r="D144" t="s">
        <v>335</v>
      </c>
      <c r="E144" t="s">
        <v>335</v>
      </c>
      <c r="F144" s="37" t="str">
        <f t="shared" si="8"/>
        <v>3</v>
      </c>
      <c r="G144" s="37" t="str">
        <f t="shared" si="9"/>
        <v>CR1</v>
      </c>
      <c r="H144" s="40" t="s">
        <v>93</v>
      </c>
      <c r="I144" s="40" t="s">
        <v>94</v>
      </c>
      <c r="J144" s="40" t="s">
        <v>113</v>
      </c>
      <c r="K144" s="40">
        <v>1</v>
      </c>
      <c r="L144" s="40" t="s">
        <v>96</v>
      </c>
      <c r="M144" s="40">
        <v>70</v>
      </c>
      <c r="N144">
        <v>99915853</v>
      </c>
      <c r="O144">
        <v>96082207</v>
      </c>
      <c r="P144">
        <f t="shared" si="7"/>
        <v>99915853</v>
      </c>
      <c r="Q144">
        <v>1757</v>
      </c>
      <c r="R144" s="39" t="s">
        <v>257</v>
      </c>
      <c r="S144" s="39"/>
      <c r="T144" s="39" t="s">
        <v>98</v>
      </c>
      <c r="U144" s="39" t="s">
        <v>99</v>
      </c>
      <c r="V144" s="39">
        <v>1.25</v>
      </c>
      <c r="W144" s="39" t="s">
        <v>100</v>
      </c>
      <c r="X144" s="39" t="s">
        <v>101</v>
      </c>
      <c r="Y144" s="20" t="s">
        <v>102</v>
      </c>
      <c r="Z144" s="27"/>
      <c r="AA144" s="27">
        <v>1348</v>
      </c>
      <c r="AB144" s="27" t="e">
        <f>VLOOKUP(N144,[1]CR!$A$2:$J$2659,10,FALSE)</f>
        <v>#N/A</v>
      </c>
      <c r="AC144" s="27"/>
      <c r="AD144" s="27">
        <v>96082113</v>
      </c>
      <c r="AE144" s="27">
        <v>1398</v>
      </c>
      <c r="AF144" s="27"/>
      <c r="AG144" s="27"/>
      <c r="AH144" s="27"/>
      <c r="AI144" s="27"/>
      <c r="AJ144" s="27"/>
      <c r="AK144" s="27">
        <v>96081977</v>
      </c>
      <c r="AL144" s="27">
        <v>99915810</v>
      </c>
      <c r="AM144" s="27"/>
      <c r="AN144" s="27"/>
      <c r="AO144" s="27">
        <v>96080862</v>
      </c>
      <c r="AP144" s="20">
        <v>891</v>
      </c>
      <c r="AU144" s="20">
        <v>99915853</v>
      </c>
      <c r="AV144" s="20">
        <v>1532</v>
      </c>
      <c r="AX144" s="20">
        <v>99915853</v>
      </c>
      <c r="AY144" s="20">
        <v>1670</v>
      </c>
      <c r="BA144">
        <v>99915853</v>
      </c>
      <c r="BB144">
        <v>1757</v>
      </c>
    </row>
    <row r="145" spans="2:54" ht="15" customHeight="1" x14ac:dyDescent="0.25">
      <c r="B145" s="39" t="s">
        <v>339</v>
      </c>
      <c r="C145" s="39" t="s">
        <v>91</v>
      </c>
      <c r="D145" t="s">
        <v>337</v>
      </c>
      <c r="E145" t="s">
        <v>337</v>
      </c>
      <c r="F145" s="37" t="str">
        <f t="shared" si="8"/>
        <v>3</v>
      </c>
      <c r="G145" s="37" t="str">
        <f t="shared" si="9"/>
        <v>CR1</v>
      </c>
      <c r="H145" s="40" t="s">
        <v>93</v>
      </c>
      <c r="I145" s="40" t="s">
        <v>94</v>
      </c>
      <c r="J145" s="40" t="s">
        <v>113</v>
      </c>
      <c r="K145" s="40">
        <v>3</v>
      </c>
      <c r="L145" s="40" t="s">
        <v>109</v>
      </c>
      <c r="M145" s="40">
        <v>63</v>
      </c>
      <c r="N145">
        <v>99915923</v>
      </c>
      <c r="O145">
        <v>96082208</v>
      </c>
      <c r="P145">
        <f t="shared" si="7"/>
        <v>99915923</v>
      </c>
      <c r="Q145">
        <v>1785</v>
      </c>
      <c r="R145" s="39" t="s">
        <v>257</v>
      </c>
      <c r="S145" s="39"/>
      <c r="T145" s="39" t="s">
        <v>98</v>
      </c>
      <c r="U145" s="39" t="s">
        <v>99</v>
      </c>
      <c r="V145" s="39">
        <v>1.25</v>
      </c>
      <c r="W145" s="39" t="s">
        <v>100</v>
      </c>
      <c r="X145" s="39" t="s">
        <v>101</v>
      </c>
      <c r="Y145" s="20" t="s">
        <v>102</v>
      </c>
      <c r="Z145" s="27"/>
      <c r="AA145" s="27">
        <v>1356</v>
      </c>
      <c r="AB145" s="27" t="e">
        <f>VLOOKUP(N145,[1]CR!$A$2:$J$2659,10,FALSE)</f>
        <v>#N/A</v>
      </c>
      <c r="AC145" s="27"/>
      <c r="AD145" s="27">
        <v>96082207</v>
      </c>
      <c r="AE145" s="27">
        <v>1439</v>
      </c>
      <c r="AF145" s="27"/>
      <c r="AG145" s="27"/>
      <c r="AH145" s="27"/>
      <c r="AI145" s="27"/>
      <c r="AJ145" s="27"/>
      <c r="AK145" s="27">
        <v>96081979</v>
      </c>
      <c r="AL145" s="27">
        <v>99915811</v>
      </c>
      <c r="AM145" s="27"/>
      <c r="AN145" s="27"/>
      <c r="AO145" s="27">
        <v>96080863</v>
      </c>
      <c r="AP145" s="20">
        <v>973</v>
      </c>
      <c r="AU145" s="20">
        <v>99915923</v>
      </c>
      <c r="AV145" s="20">
        <v>1555</v>
      </c>
      <c r="AX145" s="20">
        <v>99915923</v>
      </c>
      <c r="AY145" s="20">
        <v>1696</v>
      </c>
      <c r="BA145">
        <v>99915923</v>
      </c>
      <c r="BB145">
        <v>1785</v>
      </c>
    </row>
    <row r="146" spans="2:54" ht="15" customHeight="1" x14ac:dyDescent="0.25">
      <c r="B146" s="39" t="s">
        <v>340</v>
      </c>
      <c r="C146" s="39" t="s">
        <v>91</v>
      </c>
      <c r="D146" t="s">
        <v>341</v>
      </c>
      <c r="E146" t="s">
        <v>341</v>
      </c>
      <c r="F146" s="37" t="str">
        <f t="shared" si="8"/>
        <v>4</v>
      </c>
      <c r="G146" s="37" t="str">
        <f t="shared" si="9"/>
        <v>CR1</v>
      </c>
      <c r="H146" s="40" t="s">
        <v>160</v>
      </c>
      <c r="I146" s="40" t="s">
        <v>94</v>
      </c>
      <c r="J146" s="40" t="s">
        <v>95</v>
      </c>
      <c r="K146" s="40">
        <v>1</v>
      </c>
      <c r="L146" s="40" t="s">
        <v>161</v>
      </c>
      <c r="M146" s="40">
        <v>74</v>
      </c>
      <c r="N146">
        <v>99915835</v>
      </c>
      <c r="O146">
        <v>96082114</v>
      </c>
      <c r="P146">
        <f t="shared" si="7"/>
        <v>99915835</v>
      </c>
      <c r="Q146">
        <v>1830</v>
      </c>
      <c r="R146" s="39" t="s">
        <v>257</v>
      </c>
      <c r="S146" s="39"/>
      <c r="T146" s="39" t="s">
        <v>98</v>
      </c>
      <c r="U146" s="39" t="s">
        <v>99</v>
      </c>
      <c r="V146" s="39">
        <v>1.25</v>
      </c>
      <c r="W146" s="39" t="s">
        <v>100</v>
      </c>
      <c r="X146" s="39" t="s">
        <v>101</v>
      </c>
      <c r="Y146" s="20" t="s">
        <v>102</v>
      </c>
      <c r="Z146" s="27"/>
      <c r="AA146" s="27">
        <v>1406</v>
      </c>
      <c r="AB146" s="27" t="e">
        <f>VLOOKUP(N146,[1]CR!$A$2:$J$2659,10,FALSE)</f>
        <v>#N/A</v>
      </c>
      <c r="AC146" s="27"/>
      <c r="AD146" s="27">
        <v>96082208</v>
      </c>
      <c r="AE146" s="27">
        <v>1448</v>
      </c>
      <c r="AF146" s="27"/>
      <c r="AG146" s="27"/>
      <c r="AH146" s="27"/>
      <c r="AI146" s="27"/>
      <c r="AJ146" s="27"/>
      <c r="AK146" s="27">
        <v>97765532</v>
      </c>
      <c r="AL146" s="27">
        <v>99915812</v>
      </c>
      <c r="AM146" s="27"/>
      <c r="AN146" s="27"/>
      <c r="AO146" s="27">
        <v>96080864</v>
      </c>
      <c r="AP146" s="20">
        <v>1131</v>
      </c>
      <c r="AU146" s="20">
        <v>99915835</v>
      </c>
      <c r="AV146" s="20">
        <v>1595</v>
      </c>
      <c r="AX146" s="20">
        <v>99915835</v>
      </c>
      <c r="AY146" s="20">
        <v>1738</v>
      </c>
      <c r="BA146">
        <v>99915835</v>
      </c>
      <c r="BB146">
        <v>1830</v>
      </c>
    </row>
    <row r="147" spans="2:54" ht="15" customHeight="1" x14ac:dyDescent="0.25">
      <c r="B147" s="39" t="s">
        <v>342</v>
      </c>
      <c r="C147" s="39" t="s">
        <v>91</v>
      </c>
      <c r="D147" t="s">
        <v>343</v>
      </c>
      <c r="E147" t="s">
        <v>343</v>
      </c>
      <c r="F147" s="37" t="str">
        <f t="shared" si="8"/>
        <v>4</v>
      </c>
      <c r="G147" s="37" t="str">
        <f t="shared" si="9"/>
        <v>CR1</v>
      </c>
      <c r="H147" s="40" t="s">
        <v>160</v>
      </c>
      <c r="I147" s="40" t="s">
        <v>94</v>
      </c>
      <c r="J147" s="40" t="s">
        <v>95</v>
      </c>
      <c r="K147" s="40">
        <v>3</v>
      </c>
      <c r="L147" s="40" t="s">
        <v>109</v>
      </c>
      <c r="M147" s="40">
        <v>64</v>
      </c>
      <c r="N147">
        <v>99915904</v>
      </c>
      <c r="O147">
        <v>96082115</v>
      </c>
      <c r="P147">
        <f t="shared" si="7"/>
        <v>99915904</v>
      </c>
      <c r="Q147">
        <v>1862</v>
      </c>
      <c r="R147" s="39" t="s">
        <v>257</v>
      </c>
      <c r="S147" s="39"/>
      <c r="T147" s="39" t="s">
        <v>98</v>
      </c>
      <c r="U147" s="39" t="s">
        <v>99</v>
      </c>
      <c r="V147" s="39">
        <v>1.25</v>
      </c>
      <c r="W147" s="39" t="s">
        <v>100</v>
      </c>
      <c r="X147" s="39" t="s">
        <v>101</v>
      </c>
      <c r="Y147" s="20" t="s">
        <v>102</v>
      </c>
      <c r="Z147" s="27"/>
      <c r="AA147" s="27">
        <v>1414</v>
      </c>
      <c r="AB147" s="27" t="e">
        <f>VLOOKUP(N147,[1]CR!$A$2:$J$2659,10,FALSE)</f>
        <v>#N/A</v>
      </c>
      <c r="AC147" s="27"/>
      <c r="AD147" s="27">
        <v>96082114</v>
      </c>
      <c r="AE147" s="27">
        <v>1500</v>
      </c>
      <c r="AF147" s="27"/>
      <c r="AG147" s="27"/>
      <c r="AH147" s="27"/>
      <c r="AI147" s="27"/>
      <c r="AJ147" s="27"/>
      <c r="AK147" s="27">
        <v>96081983</v>
      </c>
      <c r="AL147" s="27">
        <v>99915813</v>
      </c>
      <c r="AM147" s="27"/>
      <c r="AN147" s="27"/>
      <c r="AO147" s="27">
        <v>96080865</v>
      </c>
      <c r="AP147" s="20">
        <v>1186</v>
      </c>
      <c r="AU147" s="20">
        <v>99915904</v>
      </c>
      <c r="AV147" s="20">
        <v>1621</v>
      </c>
      <c r="AX147" s="20">
        <v>99915904</v>
      </c>
      <c r="AY147" s="20">
        <v>1767</v>
      </c>
      <c r="BA147">
        <v>99915904</v>
      </c>
      <c r="BB147">
        <v>1862</v>
      </c>
    </row>
    <row r="148" spans="2:54" ht="15" customHeight="1" x14ac:dyDescent="0.25">
      <c r="B148" s="39" t="s">
        <v>344</v>
      </c>
      <c r="C148" s="39" t="s">
        <v>91</v>
      </c>
      <c r="D148" t="s">
        <v>341</v>
      </c>
      <c r="E148" t="s">
        <v>341</v>
      </c>
      <c r="F148" s="37" t="str">
        <f t="shared" si="8"/>
        <v>4</v>
      </c>
      <c r="G148" s="37" t="str">
        <f t="shared" si="9"/>
        <v>CR1</v>
      </c>
      <c r="H148" s="40" t="s">
        <v>160</v>
      </c>
      <c r="I148" s="40" t="s">
        <v>94</v>
      </c>
      <c r="J148" s="40" t="s">
        <v>113</v>
      </c>
      <c r="K148" s="40">
        <v>1</v>
      </c>
      <c r="L148" s="40" t="s">
        <v>161</v>
      </c>
      <c r="M148" s="40">
        <v>74</v>
      </c>
      <c r="N148">
        <v>99915854</v>
      </c>
      <c r="O148">
        <v>96082209</v>
      </c>
      <c r="P148">
        <f t="shared" si="7"/>
        <v>99915854</v>
      </c>
      <c r="Q148">
        <v>1890</v>
      </c>
      <c r="R148" s="39" t="s">
        <v>257</v>
      </c>
      <c r="S148" s="39"/>
      <c r="T148" s="39" t="s">
        <v>98</v>
      </c>
      <c r="U148" s="39" t="s">
        <v>99</v>
      </c>
      <c r="V148" s="39">
        <v>1.25</v>
      </c>
      <c r="W148" s="39" t="s">
        <v>100</v>
      </c>
      <c r="X148" s="39" t="s">
        <v>101</v>
      </c>
      <c r="Y148" s="20" t="s">
        <v>102</v>
      </c>
      <c r="Z148" s="27"/>
      <c r="AA148" s="27">
        <v>1453</v>
      </c>
      <c r="AB148" s="27" t="e">
        <f>VLOOKUP(N148,[1]CR!$A$2:$J$2659,10,FALSE)</f>
        <v>#N/A</v>
      </c>
      <c r="AC148" s="27"/>
      <c r="AD148" s="27">
        <v>96082115</v>
      </c>
      <c r="AE148" s="27">
        <v>1509</v>
      </c>
      <c r="AF148" s="27"/>
      <c r="AG148" s="27"/>
      <c r="AH148" s="27"/>
      <c r="AI148" s="27"/>
      <c r="AJ148" s="27"/>
      <c r="AK148" s="27">
        <v>96081985</v>
      </c>
      <c r="AL148" s="27">
        <v>99915814</v>
      </c>
      <c r="AM148" s="27"/>
      <c r="AN148" s="27"/>
      <c r="AO148" s="27">
        <v>96080866</v>
      </c>
      <c r="AP148" s="20">
        <v>1258</v>
      </c>
      <c r="AU148" s="20">
        <v>99915854</v>
      </c>
      <c r="AV148" s="20">
        <v>1648</v>
      </c>
      <c r="AX148" s="20">
        <v>99915854</v>
      </c>
      <c r="AY148" s="20">
        <v>1796</v>
      </c>
      <c r="BA148">
        <v>99915854</v>
      </c>
      <c r="BB148">
        <v>1890</v>
      </c>
    </row>
    <row r="149" spans="2:54" ht="15" customHeight="1" x14ac:dyDescent="0.25">
      <c r="B149" s="39" t="s">
        <v>345</v>
      </c>
      <c r="C149" s="39" t="s">
        <v>91</v>
      </c>
      <c r="D149" s="42" t="s">
        <v>343</v>
      </c>
      <c r="E149" s="42" t="s">
        <v>343</v>
      </c>
      <c r="F149" s="37" t="str">
        <f t="shared" si="8"/>
        <v>4</v>
      </c>
      <c r="G149" s="37" t="str">
        <f t="shared" si="9"/>
        <v>CR1</v>
      </c>
      <c r="H149" s="40" t="s">
        <v>160</v>
      </c>
      <c r="I149" s="40" t="s">
        <v>94</v>
      </c>
      <c r="J149" s="40" t="s">
        <v>113</v>
      </c>
      <c r="K149" s="40">
        <v>3</v>
      </c>
      <c r="L149" s="40" t="s">
        <v>109</v>
      </c>
      <c r="M149" s="40">
        <v>64</v>
      </c>
      <c r="N149">
        <v>99915924</v>
      </c>
      <c r="O149">
        <v>96082210</v>
      </c>
      <c r="P149">
        <f t="shared" si="7"/>
        <v>99915924</v>
      </c>
      <c r="Q149">
        <v>1922</v>
      </c>
      <c r="R149" s="39" t="s">
        <v>257</v>
      </c>
      <c r="S149" s="39"/>
      <c r="T149" s="39" t="s">
        <v>98</v>
      </c>
      <c r="U149" s="39" t="s">
        <v>99</v>
      </c>
      <c r="V149" s="39">
        <v>1.25</v>
      </c>
      <c r="W149" s="39" t="s">
        <v>100</v>
      </c>
      <c r="X149" s="39" t="s">
        <v>101</v>
      </c>
      <c r="Y149" s="20" t="s">
        <v>102</v>
      </c>
      <c r="Z149" s="27"/>
      <c r="AA149" s="27">
        <v>1461</v>
      </c>
      <c r="AB149" s="27" t="e">
        <f>VLOOKUP(N149,[1]CR!$A$2:$J$2659,10,FALSE)</f>
        <v>#N/A</v>
      </c>
      <c r="AC149" s="27"/>
      <c r="AD149" s="27">
        <v>96082209</v>
      </c>
      <c r="AE149" s="27">
        <v>1550</v>
      </c>
      <c r="AF149" s="27"/>
      <c r="AG149" s="27"/>
      <c r="AH149" s="27"/>
      <c r="AI149" s="27"/>
      <c r="AJ149" s="27"/>
      <c r="AK149" s="27">
        <v>96081987</v>
      </c>
      <c r="AL149" s="27">
        <v>99915815</v>
      </c>
      <c r="AM149" s="27"/>
      <c r="AN149" s="27"/>
      <c r="AO149" s="27">
        <v>96080867</v>
      </c>
      <c r="AP149" s="20">
        <v>1341</v>
      </c>
      <c r="AU149" s="20">
        <v>99915924</v>
      </c>
      <c r="AV149" s="20">
        <v>1674</v>
      </c>
      <c r="AX149" s="20">
        <v>99915924</v>
      </c>
      <c r="AY149" s="20">
        <v>1825</v>
      </c>
      <c r="BA149">
        <v>99915924</v>
      </c>
      <c r="BB149">
        <v>1922</v>
      </c>
    </row>
    <row r="150" spans="2:54" ht="15" customHeight="1" x14ac:dyDescent="0.25">
      <c r="B150" s="39" t="s">
        <v>346</v>
      </c>
      <c r="C150" s="39" t="s">
        <v>91</v>
      </c>
      <c r="D150" t="s">
        <v>347</v>
      </c>
      <c r="E150" t="s">
        <v>347</v>
      </c>
      <c r="F150" s="37" t="str">
        <f t="shared" si="8"/>
        <v>5</v>
      </c>
      <c r="G150" s="37" t="str">
        <f t="shared" si="9"/>
        <v>CR1</v>
      </c>
      <c r="H150" s="40" t="s">
        <v>160</v>
      </c>
      <c r="I150" s="40" t="s">
        <v>94</v>
      </c>
      <c r="J150" s="40" t="s">
        <v>95</v>
      </c>
      <c r="K150" s="40">
        <v>1</v>
      </c>
      <c r="L150" s="40" t="s">
        <v>161</v>
      </c>
      <c r="M150" s="40">
        <v>75</v>
      </c>
      <c r="N150">
        <v>99915836</v>
      </c>
      <c r="O150">
        <v>96082116</v>
      </c>
      <c r="P150">
        <f t="shared" si="7"/>
        <v>99915836</v>
      </c>
      <c r="Q150">
        <v>2013</v>
      </c>
      <c r="R150" s="39" t="s">
        <v>257</v>
      </c>
      <c r="S150" s="39"/>
      <c r="T150" s="39" t="s">
        <v>98</v>
      </c>
      <c r="U150" s="39" t="s">
        <v>99</v>
      </c>
      <c r="V150" s="39">
        <v>1.25</v>
      </c>
      <c r="W150" s="39" t="s">
        <v>100</v>
      </c>
      <c r="X150" s="39" t="s">
        <v>101</v>
      </c>
      <c r="Y150" s="20" t="s">
        <v>102</v>
      </c>
      <c r="Z150" s="27"/>
      <c r="AA150" s="27">
        <v>1549</v>
      </c>
      <c r="AB150" s="27" t="e">
        <f>VLOOKUP(N150,[1]CR!$A$2:$J$2659,10,FALSE)</f>
        <v>#N/A</v>
      </c>
      <c r="AC150" s="27"/>
      <c r="AD150" s="27">
        <v>96082210</v>
      </c>
      <c r="AE150" s="27">
        <v>1559</v>
      </c>
      <c r="AF150" s="27"/>
      <c r="AG150" s="27"/>
      <c r="AH150" s="27"/>
      <c r="AI150" s="27"/>
      <c r="AJ150" s="27"/>
      <c r="AK150" s="27">
        <v>96081989</v>
      </c>
      <c r="AL150" s="27">
        <v>99915816</v>
      </c>
      <c r="AM150" s="27"/>
      <c r="AN150" s="27"/>
      <c r="AO150" s="27">
        <v>96080868</v>
      </c>
      <c r="AP150" s="20">
        <v>1411</v>
      </c>
      <c r="AU150" s="20">
        <v>99915836</v>
      </c>
      <c r="AV150" s="20">
        <v>1758</v>
      </c>
      <c r="AX150" s="20">
        <v>99915836</v>
      </c>
      <c r="AY150" s="20">
        <v>1916</v>
      </c>
      <c r="BA150">
        <v>99915836</v>
      </c>
      <c r="BB150">
        <v>2013</v>
      </c>
    </row>
    <row r="151" spans="2:54" ht="15" customHeight="1" x14ac:dyDescent="0.25">
      <c r="B151" s="39" t="s">
        <v>348</v>
      </c>
      <c r="C151" s="39" t="s">
        <v>91</v>
      </c>
      <c r="D151" s="42" t="s">
        <v>349</v>
      </c>
      <c r="E151" s="42" t="s">
        <v>349</v>
      </c>
      <c r="F151" s="37" t="str">
        <f t="shared" si="8"/>
        <v>5</v>
      </c>
      <c r="G151" s="37" t="str">
        <f t="shared" si="9"/>
        <v>CR1</v>
      </c>
      <c r="H151" s="40" t="s">
        <v>160</v>
      </c>
      <c r="I151" s="40" t="s">
        <v>94</v>
      </c>
      <c r="J151" s="40" t="s">
        <v>95</v>
      </c>
      <c r="K151" s="40">
        <v>3</v>
      </c>
      <c r="L151" s="40" t="s">
        <v>109</v>
      </c>
      <c r="M151" s="40">
        <v>70</v>
      </c>
      <c r="N151">
        <v>99915905</v>
      </c>
      <c r="O151">
        <v>96082117</v>
      </c>
      <c r="P151">
        <f t="shared" si="7"/>
        <v>99915905</v>
      </c>
      <c r="Q151">
        <v>2045</v>
      </c>
      <c r="R151" s="39" t="s">
        <v>257</v>
      </c>
      <c r="S151" s="39"/>
      <c r="T151" s="39" t="s">
        <v>98</v>
      </c>
      <c r="U151" s="39" t="s">
        <v>99</v>
      </c>
      <c r="V151" s="39">
        <v>1.25</v>
      </c>
      <c r="W151" s="39" t="s">
        <v>100</v>
      </c>
      <c r="X151" s="39" t="s">
        <v>101</v>
      </c>
      <c r="Y151" s="20" t="s">
        <v>102</v>
      </c>
      <c r="Z151" s="27"/>
      <c r="AA151" s="27">
        <v>1557</v>
      </c>
      <c r="AB151" s="27" t="e">
        <f>VLOOKUP(N151,[1]CR!$A$2:$J$2659,10,FALSE)</f>
        <v>#N/A</v>
      </c>
      <c r="AC151" s="27"/>
      <c r="AD151" s="27">
        <v>96082116</v>
      </c>
      <c r="AE151" s="27">
        <v>1652</v>
      </c>
      <c r="AF151" s="27"/>
      <c r="AG151" s="27"/>
      <c r="AH151" s="27"/>
      <c r="AI151" s="27"/>
      <c r="AJ151" s="27"/>
      <c r="AK151" s="27">
        <v>96081991</v>
      </c>
      <c r="AL151" s="27">
        <v>99915818</v>
      </c>
      <c r="AM151" s="27"/>
      <c r="AN151" s="27"/>
      <c r="AO151" s="27">
        <v>96080869</v>
      </c>
      <c r="AP151" s="20">
        <v>1631</v>
      </c>
      <c r="AU151" s="20">
        <v>99915905</v>
      </c>
      <c r="AV151" s="20">
        <v>1784</v>
      </c>
      <c r="AX151" s="20">
        <v>99915905</v>
      </c>
      <c r="AY151" s="20">
        <v>1945</v>
      </c>
      <c r="BA151">
        <v>99915905</v>
      </c>
      <c r="BB151">
        <v>2045</v>
      </c>
    </row>
    <row r="152" spans="2:54" ht="15" customHeight="1" x14ac:dyDescent="0.25">
      <c r="B152" s="39" t="s">
        <v>350</v>
      </c>
      <c r="C152" s="39" t="s">
        <v>91</v>
      </c>
      <c r="D152" t="s">
        <v>347</v>
      </c>
      <c r="E152" t="s">
        <v>347</v>
      </c>
      <c r="F152" s="37" t="str">
        <f t="shared" si="8"/>
        <v>5</v>
      </c>
      <c r="G152" s="37" t="str">
        <f t="shared" si="9"/>
        <v>CR1</v>
      </c>
      <c r="H152" s="40" t="s">
        <v>160</v>
      </c>
      <c r="I152" s="40" t="s">
        <v>94</v>
      </c>
      <c r="J152" s="40" t="s">
        <v>113</v>
      </c>
      <c r="K152" s="40">
        <v>1</v>
      </c>
      <c r="L152" s="40" t="s">
        <v>161</v>
      </c>
      <c r="M152" s="40">
        <v>75</v>
      </c>
      <c r="N152">
        <v>99915855</v>
      </c>
      <c r="O152">
        <v>96082211</v>
      </c>
      <c r="P152">
        <f t="shared" si="7"/>
        <v>99915855</v>
      </c>
      <c r="Q152">
        <v>2073</v>
      </c>
      <c r="R152" s="39" t="s">
        <v>257</v>
      </c>
      <c r="S152" s="39"/>
      <c r="T152" s="39" t="s">
        <v>98</v>
      </c>
      <c r="U152" s="39" t="s">
        <v>99</v>
      </c>
      <c r="V152" s="39">
        <v>1.25</v>
      </c>
      <c r="W152" s="39" t="s">
        <v>100</v>
      </c>
      <c r="X152" s="39" t="s">
        <v>101</v>
      </c>
      <c r="Y152" s="20" t="s">
        <v>102</v>
      </c>
      <c r="Z152" s="27"/>
      <c r="AA152" s="27">
        <v>1596</v>
      </c>
      <c r="AB152" s="27" t="e">
        <f>VLOOKUP(N152,[1]CR!$A$2:$J$2659,10,FALSE)</f>
        <v>#N/A</v>
      </c>
      <c r="AC152" s="27"/>
      <c r="AD152" s="27">
        <v>96082117</v>
      </c>
      <c r="AE152" s="27">
        <v>1661</v>
      </c>
      <c r="AF152" s="27"/>
      <c r="AG152" s="27"/>
      <c r="AH152" s="27"/>
      <c r="AI152" s="27"/>
      <c r="AJ152" s="27"/>
      <c r="AK152" s="27">
        <v>96082035</v>
      </c>
      <c r="AL152" s="27">
        <v>99915819</v>
      </c>
      <c r="AM152" s="27"/>
      <c r="AN152" s="27"/>
      <c r="AO152" s="27">
        <v>96080870</v>
      </c>
      <c r="AP152" s="20">
        <v>1694</v>
      </c>
      <c r="AU152" s="20">
        <v>99915855</v>
      </c>
      <c r="AV152" s="20">
        <v>1811</v>
      </c>
      <c r="AX152" s="20">
        <v>99915855</v>
      </c>
      <c r="AY152" s="20">
        <v>1974</v>
      </c>
      <c r="BA152">
        <v>99915855</v>
      </c>
      <c r="BB152">
        <v>2073</v>
      </c>
    </row>
    <row r="153" spans="2:54" ht="15" customHeight="1" x14ac:dyDescent="0.25">
      <c r="B153" s="39" t="s">
        <v>351</v>
      </c>
      <c r="C153" s="39" t="s">
        <v>91</v>
      </c>
      <c r="D153" t="s">
        <v>349</v>
      </c>
      <c r="E153" t="s">
        <v>349</v>
      </c>
      <c r="F153" s="37" t="str">
        <f t="shared" si="8"/>
        <v>5</v>
      </c>
      <c r="G153" s="37" t="str">
        <f t="shared" si="9"/>
        <v>CR1</v>
      </c>
      <c r="H153" s="40" t="s">
        <v>160</v>
      </c>
      <c r="I153" s="40" t="s">
        <v>94</v>
      </c>
      <c r="J153" s="40" t="s">
        <v>113</v>
      </c>
      <c r="K153" s="40">
        <v>3</v>
      </c>
      <c r="L153" s="40" t="s">
        <v>109</v>
      </c>
      <c r="M153" s="40">
        <v>70</v>
      </c>
      <c r="N153">
        <v>99915925</v>
      </c>
      <c r="O153">
        <v>96082212</v>
      </c>
      <c r="P153">
        <f t="shared" si="7"/>
        <v>99915925</v>
      </c>
      <c r="Q153">
        <v>2105</v>
      </c>
      <c r="R153" s="39" t="s">
        <v>257</v>
      </c>
      <c r="S153" s="39"/>
      <c r="T153" s="39" t="s">
        <v>98</v>
      </c>
      <c r="U153" s="39" t="s">
        <v>99</v>
      </c>
      <c r="V153" s="39">
        <v>1.25</v>
      </c>
      <c r="W153" s="39" t="s">
        <v>100</v>
      </c>
      <c r="X153" s="39" t="s">
        <v>101</v>
      </c>
      <c r="Y153" s="20" t="s">
        <v>102</v>
      </c>
      <c r="Z153" s="27"/>
      <c r="AA153" s="27">
        <v>1604</v>
      </c>
      <c r="AB153" s="27" t="e">
        <f>VLOOKUP(N153,[1]CR!$A$2:$J$2659,10,FALSE)</f>
        <v>#N/A</v>
      </c>
      <c r="AC153" s="27"/>
      <c r="AD153" s="27">
        <v>96082211</v>
      </c>
      <c r="AE153" s="27">
        <v>1702</v>
      </c>
      <c r="AF153" s="27"/>
      <c r="AG153" s="27"/>
      <c r="AH153" s="27"/>
      <c r="AI153" s="27"/>
      <c r="AJ153" s="27"/>
      <c r="AK153" s="27">
        <v>96082037</v>
      </c>
      <c r="AL153" s="27">
        <v>99915820</v>
      </c>
      <c r="AM153" s="27"/>
      <c r="AN153" s="27"/>
      <c r="AO153" s="27">
        <v>96080871</v>
      </c>
      <c r="AP153" s="20">
        <v>1766</v>
      </c>
      <c r="AU153" s="20">
        <v>99915925</v>
      </c>
      <c r="AV153" s="20">
        <v>1837</v>
      </c>
      <c r="AX153" s="20">
        <v>99915925</v>
      </c>
      <c r="AY153" s="20">
        <v>2003</v>
      </c>
      <c r="BA153">
        <v>99915925</v>
      </c>
      <c r="BB153">
        <v>2105</v>
      </c>
    </row>
    <row r="154" spans="2:54" ht="15" customHeight="1" x14ac:dyDescent="0.25">
      <c r="B154" s="39" t="s">
        <v>352</v>
      </c>
      <c r="C154" s="39" t="s">
        <v>91</v>
      </c>
      <c r="D154" t="s">
        <v>353</v>
      </c>
      <c r="E154" t="s">
        <v>353</v>
      </c>
      <c r="F154" s="37" t="str">
        <f t="shared" si="8"/>
        <v>6</v>
      </c>
      <c r="G154" s="37" t="str">
        <f t="shared" si="9"/>
        <v>CR1</v>
      </c>
      <c r="H154" s="40" t="s">
        <v>181</v>
      </c>
      <c r="I154" s="40" t="s">
        <v>94</v>
      </c>
      <c r="J154" s="40" t="s">
        <v>95</v>
      </c>
      <c r="K154" s="40">
        <v>1</v>
      </c>
      <c r="L154" s="40" t="s">
        <v>161</v>
      </c>
      <c r="M154" s="40">
        <v>80</v>
      </c>
      <c r="N154">
        <v>99915837</v>
      </c>
      <c r="O154">
        <v>96082118</v>
      </c>
      <c r="P154">
        <f t="shared" si="7"/>
        <v>99915837</v>
      </c>
      <c r="Q154">
        <v>2184</v>
      </c>
      <c r="R154" s="39" t="s">
        <v>257</v>
      </c>
      <c r="S154" s="39"/>
      <c r="T154" s="39" t="s">
        <v>98</v>
      </c>
      <c r="U154" s="39" t="s">
        <v>99</v>
      </c>
      <c r="V154" s="39">
        <v>1.25</v>
      </c>
      <c r="W154" s="39" t="s">
        <v>100</v>
      </c>
      <c r="X154" s="39" t="s">
        <v>101</v>
      </c>
      <c r="Y154" s="20" t="s">
        <v>102</v>
      </c>
      <c r="Z154" s="27"/>
      <c r="AA154" s="27">
        <v>1684</v>
      </c>
      <c r="AB154" s="27" t="e">
        <f>VLOOKUP(N154,[1]CR!$A$2:$J$2659,10,FALSE)</f>
        <v>#N/A</v>
      </c>
      <c r="AC154" s="27"/>
      <c r="AD154" s="27">
        <v>96082212</v>
      </c>
      <c r="AE154" s="27">
        <v>1711</v>
      </c>
      <c r="AF154" s="27"/>
      <c r="AG154" s="27"/>
      <c r="AH154" s="27"/>
      <c r="AI154" s="27"/>
      <c r="AJ154" s="27"/>
      <c r="AK154" s="27">
        <v>96082039</v>
      </c>
      <c r="AL154" s="27">
        <v>99915821</v>
      </c>
      <c r="AM154" s="27"/>
      <c r="AN154" s="27"/>
      <c r="AO154" s="27">
        <v>96080872</v>
      </c>
      <c r="AP154" s="20">
        <v>1835</v>
      </c>
      <c r="AU154" s="20">
        <v>99915837</v>
      </c>
      <c r="AV154" s="20">
        <v>1905</v>
      </c>
      <c r="AX154" s="20">
        <v>99915837</v>
      </c>
      <c r="AY154" s="20">
        <v>2076</v>
      </c>
      <c r="BA154">
        <v>99915837</v>
      </c>
      <c r="BB154">
        <v>2184</v>
      </c>
    </row>
    <row r="155" spans="2:54" ht="15" customHeight="1" x14ac:dyDescent="0.25">
      <c r="B155" s="39" t="s">
        <v>354</v>
      </c>
      <c r="C155" s="39" t="s">
        <v>91</v>
      </c>
      <c r="D155" s="42" t="s">
        <v>355</v>
      </c>
      <c r="E155" s="42" t="s">
        <v>355</v>
      </c>
      <c r="F155" s="37" t="str">
        <f t="shared" si="8"/>
        <v>6</v>
      </c>
      <c r="G155" s="37" t="str">
        <f t="shared" si="9"/>
        <v>CR1</v>
      </c>
      <c r="H155" s="40" t="s">
        <v>181</v>
      </c>
      <c r="I155" s="40" t="s">
        <v>94</v>
      </c>
      <c r="J155" s="40" t="s">
        <v>95</v>
      </c>
      <c r="K155" s="40">
        <v>3</v>
      </c>
      <c r="L155" s="40" t="s">
        <v>109</v>
      </c>
      <c r="M155" s="40">
        <v>71</v>
      </c>
      <c r="N155">
        <v>99915907</v>
      </c>
      <c r="O155">
        <v>96082119</v>
      </c>
      <c r="P155">
        <f t="shared" si="7"/>
        <v>99915907</v>
      </c>
      <c r="Q155">
        <v>2167</v>
      </c>
      <c r="R155" s="39" t="s">
        <v>257</v>
      </c>
      <c r="S155" s="39"/>
      <c r="T155" s="39" t="s">
        <v>98</v>
      </c>
      <c r="U155" s="39" t="s">
        <v>99</v>
      </c>
      <c r="V155" s="39">
        <v>1.25</v>
      </c>
      <c r="W155" s="39" t="s">
        <v>100</v>
      </c>
      <c r="X155" s="39" t="s">
        <v>101</v>
      </c>
      <c r="Y155" s="20" t="s">
        <v>102</v>
      </c>
      <c r="Z155" s="27"/>
      <c r="AA155" s="27">
        <v>1649</v>
      </c>
      <c r="AB155" s="27" t="e">
        <f>VLOOKUP(N155,[1]CR!$A$2:$J$2659,10,FALSE)</f>
        <v>#N/A</v>
      </c>
      <c r="AC155" s="27"/>
      <c r="AD155" s="27">
        <v>96082118</v>
      </c>
      <c r="AE155" s="27">
        <v>1797</v>
      </c>
      <c r="AF155" s="27"/>
      <c r="AG155" s="27"/>
      <c r="AH155" s="27"/>
      <c r="AI155" s="27"/>
      <c r="AJ155" s="27"/>
      <c r="AK155" s="27">
        <v>96082041</v>
      </c>
      <c r="AL155" s="27">
        <v>99915822</v>
      </c>
      <c r="AM155" s="27"/>
      <c r="AN155" s="27"/>
      <c r="AO155" s="27">
        <v>96080873</v>
      </c>
      <c r="AP155" s="20">
        <v>2279</v>
      </c>
      <c r="AU155" s="20">
        <v>99915907</v>
      </c>
      <c r="AV155" s="20">
        <v>1890</v>
      </c>
      <c r="AX155" s="20">
        <v>99915907</v>
      </c>
      <c r="AY155" s="20">
        <v>2061</v>
      </c>
      <c r="BA155">
        <v>99915907</v>
      </c>
      <c r="BB155">
        <v>2167</v>
      </c>
    </row>
    <row r="156" spans="2:54" ht="15" customHeight="1" x14ac:dyDescent="0.25">
      <c r="B156" s="39" t="s">
        <v>356</v>
      </c>
      <c r="C156" s="39" t="s">
        <v>91</v>
      </c>
      <c r="D156" t="s">
        <v>353</v>
      </c>
      <c r="E156" t="s">
        <v>353</v>
      </c>
      <c r="F156" s="37" t="str">
        <f t="shared" si="8"/>
        <v>6</v>
      </c>
      <c r="G156" s="37" t="str">
        <f t="shared" si="9"/>
        <v>CR1</v>
      </c>
      <c r="H156" s="40" t="s">
        <v>181</v>
      </c>
      <c r="I156" s="40" t="s">
        <v>94</v>
      </c>
      <c r="J156" s="40" t="s">
        <v>113</v>
      </c>
      <c r="K156" s="40">
        <v>1</v>
      </c>
      <c r="L156" s="40" t="s">
        <v>161</v>
      </c>
      <c r="M156" s="40">
        <v>80</v>
      </c>
      <c r="N156">
        <v>99915856</v>
      </c>
      <c r="O156">
        <v>96082213</v>
      </c>
      <c r="P156">
        <f t="shared" si="7"/>
        <v>99915856</v>
      </c>
      <c r="Q156">
        <v>2244</v>
      </c>
      <c r="R156" s="39" t="s">
        <v>257</v>
      </c>
      <c r="S156" s="39"/>
      <c r="T156" s="39" t="s">
        <v>98</v>
      </c>
      <c r="U156" s="39" t="s">
        <v>99</v>
      </c>
      <c r="V156" s="39">
        <v>1.25</v>
      </c>
      <c r="W156" s="39" t="s">
        <v>100</v>
      </c>
      <c r="X156" s="39" t="s">
        <v>101</v>
      </c>
      <c r="Y156" s="20" t="s">
        <v>102</v>
      </c>
      <c r="Z156" s="27"/>
      <c r="AA156" s="27">
        <v>1731</v>
      </c>
      <c r="AB156" s="27" t="e">
        <f>VLOOKUP(N156,[1]CR!$A$2:$J$2659,10,FALSE)</f>
        <v>#N/A</v>
      </c>
      <c r="AC156" s="27"/>
      <c r="AD156" s="27">
        <v>96082119</v>
      </c>
      <c r="AE156" s="27">
        <v>1759</v>
      </c>
      <c r="AF156" s="27"/>
      <c r="AG156" s="27"/>
      <c r="AH156" s="27"/>
      <c r="AI156" s="27"/>
      <c r="AJ156" s="27"/>
      <c r="AK156" s="27">
        <v>96082043</v>
      </c>
      <c r="AL156" s="27">
        <v>99915823</v>
      </c>
      <c r="AM156" s="27"/>
      <c r="AN156" s="27"/>
      <c r="AO156" s="27">
        <v>96080874</v>
      </c>
      <c r="AP156" s="20">
        <v>2422</v>
      </c>
      <c r="AU156" s="20">
        <v>99915856</v>
      </c>
      <c r="AV156" s="20">
        <v>1958</v>
      </c>
      <c r="AX156" s="20">
        <v>99915856</v>
      </c>
      <c r="AY156" s="20">
        <v>2134</v>
      </c>
      <c r="BA156">
        <v>99915856</v>
      </c>
      <c r="BB156">
        <v>2244</v>
      </c>
    </row>
    <row r="157" spans="2:54" ht="15" customHeight="1" x14ac:dyDescent="0.25">
      <c r="B157" s="39" t="s">
        <v>357</v>
      </c>
      <c r="C157" s="39" t="s">
        <v>91</v>
      </c>
      <c r="D157" s="42" t="s">
        <v>355</v>
      </c>
      <c r="E157" s="42" t="s">
        <v>355</v>
      </c>
      <c r="F157" s="37" t="str">
        <f t="shared" si="8"/>
        <v>6</v>
      </c>
      <c r="G157" s="37" t="str">
        <f t="shared" si="9"/>
        <v>CR1</v>
      </c>
      <c r="H157" s="40" t="s">
        <v>181</v>
      </c>
      <c r="I157" s="40" t="s">
        <v>94</v>
      </c>
      <c r="J157" s="40" t="s">
        <v>113</v>
      </c>
      <c r="K157" s="40">
        <v>3</v>
      </c>
      <c r="L157" s="40" t="s">
        <v>109</v>
      </c>
      <c r="M157" s="40">
        <v>71</v>
      </c>
      <c r="N157">
        <v>99915926</v>
      </c>
      <c r="O157">
        <v>96082214</v>
      </c>
      <c r="P157">
        <f t="shared" si="7"/>
        <v>99915926</v>
      </c>
      <c r="Q157">
        <v>2227</v>
      </c>
      <c r="R157" s="39" t="s">
        <v>257</v>
      </c>
      <c r="S157" s="39"/>
      <c r="T157" s="39" t="s">
        <v>98</v>
      </c>
      <c r="U157" s="39" t="s">
        <v>99</v>
      </c>
      <c r="V157" s="39">
        <v>1.25</v>
      </c>
      <c r="W157" s="39" t="s">
        <v>100</v>
      </c>
      <c r="X157" s="39" t="s">
        <v>101</v>
      </c>
      <c r="Y157" s="20" t="s">
        <v>102</v>
      </c>
      <c r="Z157" s="27"/>
      <c r="AA157" s="27">
        <v>1696</v>
      </c>
      <c r="AB157" s="27" t="e">
        <f>VLOOKUP(N157,[1]CR!$A$2:$J$2659,10,FALSE)</f>
        <v>#N/A</v>
      </c>
      <c r="AC157" s="27"/>
      <c r="AD157" s="27">
        <v>96082213</v>
      </c>
      <c r="AE157" s="27">
        <v>1847</v>
      </c>
      <c r="AF157" s="27"/>
      <c r="AG157" s="27"/>
      <c r="AH157" s="27"/>
      <c r="AI157" s="27"/>
      <c r="AJ157" s="27"/>
      <c r="AK157" s="27">
        <v>96082045</v>
      </c>
      <c r="AL157" s="27">
        <v>99915824</v>
      </c>
      <c r="AM157" s="27"/>
      <c r="AN157" s="27"/>
      <c r="AO157" s="27">
        <v>96080931</v>
      </c>
      <c r="AP157" s="20">
        <v>884</v>
      </c>
      <c r="AU157" s="20">
        <v>99915926</v>
      </c>
      <c r="AV157" s="20">
        <v>1943</v>
      </c>
      <c r="AX157" s="20">
        <v>99915926</v>
      </c>
      <c r="AY157" s="20">
        <v>2119</v>
      </c>
      <c r="BA157">
        <v>99915926</v>
      </c>
      <c r="BB157">
        <v>2227</v>
      </c>
    </row>
    <row r="158" spans="2:54" ht="15" customHeight="1" x14ac:dyDescent="0.25">
      <c r="B158" s="39" t="s">
        <v>358</v>
      </c>
      <c r="C158" s="39" t="s">
        <v>91</v>
      </c>
      <c r="D158" t="s">
        <v>359</v>
      </c>
      <c r="E158" t="s">
        <v>359</v>
      </c>
      <c r="F158" s="37" t="str">
        <f t="shared" si="8"/>
        <v>7</v>
      </c>
      <c r="G158" s="37" t="str">
        <f t="shared" si="9"/>
        <v>CR1</v>
      </c>
      <c r="H158" s="40" t="s">
        <v>181</v>
      </c>
      <c r="I158" s="40" t="s">
        <v>94</v>
      </c>
      <c r="J158" s="40" t="s">
        <v>95</v>
      </c>
      <c r="K158" s="40">
        <v>1</v>
      </c>
      <c r="L158" s="40" t="s">
        <v>161</v>
      </c>
      <c r="M158" s="40">
        <v>81</v>
      </c>
      <c r="N158">
        <v>99915838</v>
      </c>
      <c r="O158">
        <v>96082120</v>
      </c>
      <c r="P158">
        <f t="shared" si="7"/>
        <v>99915838</v>
      </c>
      <c r="Q158">
        <v>2266</v>
      </c>
      <c r="R158" s="39" t="s">
        <v>257</v>
      </c>
      <c r="S158" s="39"/>
      <c r="T158" s="39" t="s">
        <v>98</v>
      </c>
      <c r="U158" s="39" t="s">
        <v>99</v>
      </c>
      <c r="V158" s="39">
        <v>1.25</v>
      </c>
      <c r="W158" s="39" t="s">
        <v>100</v>
      </c>
      <c r="X158" s="39" t="s">
        <v>101</v>
      </c>
      <c r="Y158" s="20" t="s">
        <v>102</v>
      </c>
      <c r="Z158" s="27"/>
      <c r="AA158" s="27">
        <v>1748</v>
      </c>
      <c r="AB158" s="27" t="e">
        <f>VLOOKUP(N158,[1]CR!$A$2:$J$2659,10,FALSE)</f>
        <v>#N/A</v>
      </c>
      <c r="AC158" s="27"/>
      <c r="AD158" s="27">
        <v>96082214</v>
      </c>
      <c r="AE158" s="27">
        <v>1809</v>
      </c>
      <c r="AF158" s="27"/>
      <c r="AG158" s="27"/>
      <c r="AH158" s="27"/>
      <c r="AI158" s="27"/>
      <c r="AJ158" s="27"/>
      <c r="AK158" s="27">
        <v>96082047</v>
      </c>
      <c r="AL158" s="27">
        <v>99915825</v>
      </c>
      <c r="AM158" s="27"/>
      <c r="AN158" s="27"/>
      <c r="AO158" s="27">
        <v>96080932</v>
      </c>
      <c r="AP158" s="20">
        <v>942</v>
      </c>
      <c r="AU158" s="20">
        <v>99915838</v>
      </c>
      <c r="AV158" s="20">
        <v>1977</v>
      </c>
      <c r="AX158" s="20">
        <v>99915838</v>
      </c>
      <c r="AY158" s="20">
        <v>2155</v>
      </c>
      <c r="BA158">
        <v>99915838</v>
      </c>
      <c r="BB158">
        <v>2266</v>
      </c>
    </row>
    <row r="159" spans="2:54" ht="15" customHeight="1" x14ac:dyDescent="0.25">
      <c r="B159" s="39" t="s">
        <v>360</v>
      </c>
      <c r="C159" s="39" t="s">
        <v>91</v>
      </c>
      <c r="D159" s="42" t="s">
        <v>361</v>
      </c>
      <c r="E159" s="42" t="s">
        <v>361</v>
      </c>
      <c r="F159" s="37" t="str">
        <f t="shared" si="8"/>
        <v>7</v>
      </c>
      <c r="G159" s="37" t="str">
        <f t="shared" si="9"/>
        <v>CR1</v>
      </c>
      <c r="H159" s="40" t="s">
        <v>181</v>
      </c>
      <c r="I159" s="40" t="s">
        <v>94</v>
      </c>
      <c r="J159" s="40" t="s">
        <v>95</v>
      </c>
      <c r="K159" s="40">
        <v>3</v>
      </c>
      <c r="L159" s="40" t="s">
        <v>109</v>
      </c>
      <c r="M159" s="40">
        <v>72</v>
      </c>
      <c r="N159">
        <v>99915908</v>
      </c>
      <c r="O159">
        <v>96082121</v>
      </c>
      <c r="P159">
        <f t="shared" si="7"/>
        <v>99915908</v>
      </c>
      <c r="Q159">
        <v>2249</v>
      </c>
      <c r="R159" s="39" t="s">
        <v>257</v>
      </c>
      <c r="S159" s="39"/>
      <c r="T159" s="39" t="s">
        <v>98</v>
      </c>
      <c r="U159" s="39" t="s">
        <v>99</v>
      </c>
      <c r="V159" s="39">
        <v>1.25</v>
      </c>
      <c r="W159" s="39" t="s">
        <v>100</v>
      </c>
      <c r="X159" s="39" t="s">
        <v>101</v>
      </c>
      <c r="Y159" s="20" t="s">
        <v>102</v>
      </c>
      <c r="Z159" s="27"/>
      <c r="AA159" s="27">
        <v>1713</v>
      </c>
      <c r="AB159" s="27" t="e">
        <f>VLOOKUP(N159,[1]CR!$A$2:$J$2659,10,FALSE)</f>
        <v>#N/A</v>
      </c>
      <c r="AC159" s="27"/>
      <c r="AD159" s="27">
        <v>96082120</v>
      </c>
      <c r="AE159" s="27">
        <v>1865</v>
      </c>
      <c r="AF159" s="27"/>
      <c r="AG159" s="27"/>
      <c r="AH159" s="27"/>
      <c r="AI159" s="27"/>
      <c r="AJ159" s="27"/>
      <c r="AK159" s="27">
        <v>96082049</v>
      </c>
      <c r="AL159" s="27">
        <v>99915826</v>
      </c>
      <c r="AM159" s="27"/>
      <c r="AN159" s="27"/>
      <c r="AO159" s="27">
        <v>96080933</v>
      </c>
      <c r="AP159" s="20">
        <v>1024</v>
      </c>
      <c r="AU159" s="20">
        <v>99915908</v>
      </c>
      <c r="AV159" s="20">
        <v>1962</v>
      </c>
      <c r="AX159" s="20">
        <v>99915908</v>
      </c>
      <c r="AY159" s="20">
        <v>2140</v>
      </c>
      <c r="BA159">
        <v>99915908</v>
      </c>
      <c r="BB159">
        <v>2249</v>
      </c>
    </row>
    <row r="160" spans="2:54" ht="15" customHeight="1" x14ac:dyDescent="0.25">
      <c r="B160" s="39" t="s">
        <v>362</v>
      </c>
      <c r="C160" s="39" t="s">
        <v>91</v>
      </c>
      <c r="D160" t="s">
        <v>359</v>
      </c>
      <c r="E160" t="s">
        <v>359</v>
      </c>
      <c r="F160" s="37" t="str">
        <f t="shared" si="8"/>
        <v>7</v>
      </c>
      <c r="G160" s="37" t="str">
        <f t="shared" si="9"/>
        <v>CR1</v>
      </c>
      <c r="H160" s="40" t="s">
        <v>181</v>
      </c>
      <c r="I160" s="40" t="s">
        <v>94</v>
      </c>
      <c r="J160" s="40" t="s">
        <v>113</v>
      </c>
      <c r="K160" s="40">
        <v>1</v>
      </c>
      <c r="L160" s="40" t="s">
        <v>161</v>
      </c>
      <c r="M160" s="40">
        <v>81</v>
      </c>
      <c r="N160">
        <v>99915857</v>
      </c>
      <c r="O160">
        <v>96082215</v>
      </c>
      <c r="P160">
        <f t="shared" si="7"/>
        <v>99915857</v>
      </c>
      <c r="Q160">
        <v>2326</v>
      </c>
      <c r="R160" s="39" t="s">
        <v>257</v>
      </c>
      <c r="S160" s="39"/>
      <c r="T160" s="39" t="s">
        <v>98</v>
      </c>
      <c r="U160" s="39" t="s">
        <v>99</v>
      </c>
      <c r="V160" s="39">
        <v>1.25</v>
      </c>
      <c r="W160" s="39" t="s">
        <v>100</v>
      </c>
      <c r="X160" s="39" t="s">
        <v>101</v>
      </c>
      <c r="Y160" s="20" t="s">
        <v>102</v>
      </c>
      <c r="Z160" s="27"/>
      <c r="AA160" s="27">
        <v>1795</v>
      </c>
      <c r="AB160" s="27" t="e">
        <f>VLOOKUP(N160,[1]CR!$A$2:$J$2659,10,FALSE)</f>
        <v>#N/A</v>
      </c>
      <c r="AC160" s="27"/>
      <c r="AD160" s="27">
        <v>96082121</v>
      </c>
      <c r="AE160" s="27">
        <v>1827</v>
      </c>
      <c r="AF160" s="27"/>
      <c r="AG160" s="27"/>
      <c r="AH160" s="27"/>
      <c r="AI160" s="27"/>
      <c r="AJ160" s="27"/>
      <c r="AK160" s="27">
        <v>97765533</v>
      </c>
      <c r="AL160" s="27">
        <v>99915827</v>
      </c>
      <c r="AM160" s="27"/>
      <c r="AN160" s="27"/>
      <c r="AO160" s="27">
        <v>96080934</v>
      </c>
      <c r="AP160" s="20">
        <v>1182</v>
      </c>
      <c r="AU160" s="20">
        <v>99915857</v>
      </c>
      <c r="AV160" s="20">
        <v>2030</v>
      </c>
      <c r="AX160" s="20">
        <v>99915857</v>
      </c>
      <c r="AY160" s="20">
        <v>2213</v>
      </c>
      <c r="BA160">
        <v>99915857</v>
      </c>
      <c r="BB160">
        <v>2326</v>
      </c>
    </row>
    <row r="161" spans="2:54" ht="15" customHeight="1" x14ac:dyDescent="0.25">
      <c r="B161" s="39" t="s">
        <v>363</v>
      </c>
      <c r="C161" s="39" t="s">
        <v>91</v>
      </c>
      <c r="D161" s="42" t="s">
        <v>361</v>
      </c>
      <c r="E161" s="42" t="s">
        <v>361</v>
      </c>
      <c r="F161" s="37" t="str">
        <f t="shared" si="8"/>
        <v>7</v>
      </c>
      <c r="G161" s="37" t="str">
        <f t="shared" si="9"/>
        <v>CR1</v>
      </c>
      <c r="H161" s="40" t="s">
        <v>181</v>
      </c>
      <c r="I161" s="40" t="s">
        <v>94</v>
      </c>
      <c r="J161" s="40" t="s">
        <v>113</v>
      </c>
      <c r="K161" s="40">
        <v>3</v>
      </c>
      <c r="L161" s="40" t="s">
        <v>109</v>
      </c>
      <c r="M161" s="40">
        <v>72</v>
      </c>
      <c r="N161">
        <v>99915927</v>
      </c>
      <c r="O161">
        <v>96082216</v>
      </c>
      <c r="P161">
        <f t="shared" si="7"/>
        <v>99915927</v>
      </c>
      <c r="Q161">
        <v>2309</v>
      </c>
      <c r="R161" s="39" t="s">
        <v>257</v>
      </c>
      <c r="S161" s="39"/>
      <c r="T161" s="39" t="s">
        <v>98</v>
      </c>
      <c r="U161" s="39" t="s">
        <v>99</v>
      </c>
      <c r="V161" s="39">
        <v>1.25</v>
      </c>
      <c r="W161" s="39" t="s">
        <v>100</v>
      </c>
      <c r="X161" s="39" t="s">
        <v>101</v>
      </c>
      <c r="Y161" s="20" t="s">
        <v>102</v>
      </c>
      <c r="Z161" s="27"/>
      <c r="AA161" s="27">
        <v>1760</v>
      </c>
      <c r="AB161" s="27" t="e">
        <f>VLOOKUP(N161,[1]CR!$A$2:$J$2659,10,FALSE)</f>
        <v>#N/A</v>
      </c>
      <c r="AC161" s="27"/>
      <c r="AD161" s="27">
        <v>96082215</v>
      </c>
      <c r="AE161" s="27">
        <v>1915</v>
      </c>
      <c r="AF161" s="27"/>
      <c r="AG161" s="27"/>
      <c r="AH161" s="27"/>
      <c r="AI161" s="27"/>
      <c r="AJ161" s="27"/>
      <c r="AK161" s="27">
        <v>96082053</v>
      </c>
      <c r="AL161" s="27">
        <v>99915828</v>
      </c>
      <c r="AM161" s="27"/>
      <c r="AN161" s="27"/>
      <c r="AO161" s="27">
        <v>96080935</v>
      </c>
      <c r="AP161" s="20">
        <v>1237</v>
      </c>
      <c r="AU161" s="20">
        <v>99915927</v>
      </c>
      <c r="AV161" s="20">
        <v>2015</v>
      </c>
      <c r="AX161" s="20">
        <v>99915927</v>
      </c>
      <c r="AY161" s="20">
        <v>2198</v>
      </c>
      <c r="BA161">
        <v>99915927</v>
      </c>
      <c r="BB161">
        <v>2309</v>
      </c>
    </row>
    <row r="162" spans="2:54" ht="15" customHeight="1" x14ac:dyDescent="0.25">
      <c r="B162" s="39" t="s">
        <v>364</v>
      </c>
      <c r="C162" s="39" t="s">
        <v>91</v>
      </c>
      <c r="D162" t="s">
        <v>365</v>
      </c>
      <c r="E162" t="s">
        <v>365</v>
      </c>
      <c r="F162" s="37" t="str">
        <f t="shared" si="8"/>
        <v>8</v>
      </c>
      <c r="G162" s="37" t="str">
        <f t="shared" si="9"/>
        <v>CR1</v>
      </c>
      <c r="H162" s="40">
        <v>1</v>
      </c>
      <c r="I162" s="40" t="s">
        <v>94</v>
      </c>
      <c r="J162" s="40" t="s">
        <v>95</v>
      </c>
      <c r="K162" s="40">
        <v>1</v>
      </c>
      <c r="L162" s="40" t="s">
        <v>96</v>
      </c>
      <c r="M162" s="40">
        <v>94</v>
      </c>
      <c r="N162">
        <v>99915839</v>
      </c>
      <c r="O162">
        <v>96082122</v>
      </c>
      <c r="P162">
        <f t="shared" si="7"/>
        <v>99915839</v>
      </c>
      <c r="Q162">
        <v>2510</v>
      </c>
      <c r="R162" s="39" t="s">
        <v>257</v>
      </c>
      <c r="S162" s="39"/>
      <c r="T162" s="39" t="s">
        <v>98</v>
      </c>
      <c r="U162" s="39" t="s">
        <v>99</v>
      </c>
      <c r="V162" s="39">
        <v>1.25</v>
      </c>
      <c r="W162" s="39" t="s">
        <v>100</v>
      </c>
      <c r="X162" s="39" t="s">
        <v>101</v>
      </c>
      <c r="Y162" s="20" t="s">
        <v>102</v>
      </c>
      <c r="Z162" s="27"/>
      <c r="AA162" s="27">
        <v>1946</v>
      </c>
      <c r="AB162" s="27" t="e">
        <f>VLOOKUP(N162,[1]CR!$A$2:$J$2659,10,FALSE)</f>
        <v>#N/A</v>
      </c>
      <c r="AC162" s="27"/>
      <c r="AD162" s="27">
        <v>96082216</v>
      </c>
      <c r="AE162" s="27">
        <v>1877</v>
      </c>
      <c r="AF162" s="27"/>
      <c r="AG162" s="27"/>
      <c r="AH162" s="27"/>
      <c r="AI162" s="27"/>
      <c r="AJ162" s="27"/>
      <c r="AK162" s="27">
        <v>96082055</v>
      </c>
      <c r="AL162" s="27">
        <v>99915829</v>
      </c>
      <c r="AM162" s="27"/>
      <c r="AN162" s="27"/>
      <c r="AO162" s="27">
        <v>96080936</v>
      </c>
      <c r="AP162" s="20">
        <v>1309</v>
      </c>
      <c r="AU162" s="20">
        <v>99915839</v>
      </c>
      <c r="AV162" s="20">
        <v>2186</v>
      </c>
      <c r="AX162" s="20">
        <v>99915839</v>
      </c>
      <c r="AY162" s="20">
        <v>2383</v>
      </c>
      <c r="BA162">
        <v>99915839</v>
      </c>
      <c r="BB162">
        <v>2510</v>
      </c>
    </row>
    <row r="163" spans="2:54" ht="15" customHeight="1" x14ac:dyDescent="0.25">
      <c r="B163" s="39" t="s">
        <v>366</v>
      </c>
      <c r="C163" s="39" t="s">
        <v>91</v>
      </c>
      <c r="D163" s="42" t="s">
        <v>367</v>
      </c>
      <c r="E163" s="42" t="s">
        <v>367</v>
      </c>
      <c r="F163" s="37" t="str">
        <f t="shared" si="8"/>
        <v>8</v>
      </c>
      <c r="G163" s="37" t="str">
        <f t="shared" si="9"/>
        <v>CR1</v>
      </c>
      <c r="H163" s="40">
        <v>1</v>
      </c>
      <c r="I163" s="40" t="s">
        <v>94</v>
      </c>
      <c r="J163" s="40" t="s">
        <v>95</v>
      </c>
      <c r="K163" s="40">
        <v>3</v>
      </c>
      <c r="L163" s="40" t="s">
        <v>109</v>
      </c>
      <c r="M163" s="40">
        <v>73</v>
      </c>
      <c r="N163">
        <v>99915909</v>
      </c>
      <c r="O163">
        <v>96082123</v>
      </c>
      <c r="P163">
        <f t="shared" si="7"/>
        <v>99915909</v>
      </c>
      <c r="Q163">
        <v>2405</v>
      </c>
      <c r="R163" s="39" t="s">
        <v>257</v>
      </c>
      <c r="S163" s="39"/>
      <c r="T163" s="39" t="s">
        <v>98</v>
      </c>
      <c r="U163" s="39" t="s">
        <v>99</v>
      </c>
      <c r="V163" s="39">
        <v>1.25</v>
      </c>
      <c r="W163" s="39" t="s">
        <v>100</v>
      </c>
      <c r="X163" s="39" t="s">
        <v>101</v>
      </c>
      <c r="Y163" s="20" t="s">
        <v>102</v>
      </c>
      <c r="Z163" s="27"/>
      <c r="AA163" s="27">
        <v>1831</v>
      </c>
      <c r="AB163" s="27" t="e">
        <f>VLOOKUP(N163,[1]CR!$A$2:$J$2659,10,FALSE)</f>
        <v>#N/A</v>
      </c>
      <c r="AC163" s="27"/>
      <c r="AD163" s="27">
        <v>96082122</v>
      </c>
      <c r="AE163" s="27">
        <v>2078</v>
      </c>
      <c r="AF163" s="27"/>
      <c r="AG163" s="27"/>
      <c r="AH163" s="27"/>
      <c r="AI163" s="27"/>
      <c r="AJ163" s="27"/>
      <c r="AK163" s="27">
        <v>96082057</v>
      </c>
      <c r="AL163" s="27">
        <v>99915830</v>
      </c>
      <c r="AM163" s="27"/>
      <c r="AN163" s="27"/>
      <c r="AO163" s="27">
        <v>96080937</v>
      </c>
      <c r="AP163" s="20">
        <v>1392</v>
      </c>
      <c r="AU163" s="20">
        <v>99915909</v>
      </c>
      <c r="AV163" s="20">
        <v>2098</v>
      </c>
      <c r="AX163" s="20">
        <v>99915909</v>
      </c>
      <c r="AY163" s="20">
        <v>2287</v>
      </c>
      <c r="BA163">
        <v>99915909</v>
      </c>
      <c r="BB163">
        <v>2405</v>
      </c>
    </row>
    <row r="164" spans="2:54" ht="15" customHeight="1" x14ac:dyDescent="0.25">
      <c r="B164" s="39" t="s">
        <v>368</v>
      </c>
      <c r="C164" s="39" t="s">
        <v>91</v>
      </c>
      <c r="D164" t="s">
        <v>365</v>
      </c>
      <c r="E164" t="s">
        <v>365</v>
      </c>
      <c r="F164" s="37" t="str">
        <f t="shared" si="8"/>
        <v>8</v>
      </c>
      <c r="G164" s="37" t="str">
        <f t="shared" si="9"/>
        <v>CR1</v>
      </c>
      <c r="H164" s="40">
        <v>1</v>
      </c>
      <c r="I164" s="40" t="s">
        <v>94</v>
      </c>
      <c r="J164" s="40" t="s">
        <v>113</v>
      </c>
      <c r="K164" s="40">
        <v>1</v>
      </c>
      <c r="L164" s="40" t="s">
        <v>96</v>
      </c>
      <c r="M164" s="40">
        <v>94</v>
      </c>
      <c r="N164">
        <v>99915858</v>
      </c>
      <c r="O164">
        <v>96082217</v>
      </c>
      <c r="P164">
        <f t="shared" si="7"/>
        <v>99915858</v>
      </c>
      <c r="Q164">
        <v>2570</v>
      </c>
      <c r="R164" s="39" t="s">
        <v>257</v>
      </c>
      <c r="S164" s="39"/>
      <c r="T164" s="39" t="s">
        <v>98</v>
      </c>
      <c r="U164" s="39" t="s">
        <v>99</v>
      </c>
      <c r="V164" s="39">
        <v>1.25</v>
      </c>
      <c r="W164" s="39" t="s">
        <v>100</v>
      </c>
      <c r="X164" s="39" t="s">
        <v>101</v>
      </c>
      <c r="Y164" s="20" t="s">
        <v>102</v>
      </c>
      <c r="Z164" s="27"/>
      <c r="AA164" s="27">
        <v>1993</v>
      </c>
      <c r="AB164" s="27" t="e">
        <f>VLOOKUP(N164,[1]CR!$A$2:$J$2659,10,FALSE)</f>
        <v>#N/A</v>
      </c>
      <c r="AC164" s="27"/>
      <c r="AD164" s="27">
        <v>96082123</v>
      </c>
      <c r="AE164" s="27">
        <v>1953</v>
      </c>
      <c r="AF164" s="27"/>
      <c r="AG164" s="27"/>
      <c r="AH164" s="27"/>
      <c r="AI164" s="27"/>
      <c r="AJ164" s="27"/>
      <c r="AK164" s="27">
        <v>96082059</v>
      </c>
      <c r="AL164" s="27">
        <v>99915831</v>
      </c>
      <c r="AM164" s="27"/>
      <c r="AN164" s="27"/>
      <c r="AO164" s="27">
        <v>96080938</v>
      </c>
      <c r="AP164" s="20">
        <v>1462</v>
      </c>
      <c r="AU164" s="20">
        <v>99915858</v>
      </c>
      <c r="AV164" s="20">
        <v>2239</v>
      </c>
      <c r="AX164" s="20">
        <v>99915858</v>
      </c>
      <c r="AY164" s="20">
        <v>2441</v>
      </c>
      <c r="BA164">
        <v>99915858</v>
      </c>
      <c r="BB164">
        <v>2570</v>
      </c>
    </row>
    <row r="165" spans="2:54" ht="15" customHeight="1" x14ac:dyDescent="0.25">
      <c r="B165" s="39" t="s">
        <v>369</v>
      </c>
      <c r="C165" s="39" t="s">
        <v>91</v>
      </c>
      <c r="D165" t="s">
        <v>367</v>
      </c>
      <c r="E165" t="s">
        <v>367</v>
      </c>
      <c r="F165" s="37" t="str">
        <f t="shared" si="8"/>
        <v>8</v>
      </c>
      <c r="G165" s="37" t="str">
        <f t="shared" si="9"/>
        <v>CR1</v>
      </c>
      <c r="H165" s="40">
        <v>1</v>
      </c>
      <c r="I165" s="40" t="s">
        <v>94</v>
      </c>
      <c r="J165" s="40" t="s">
        <v>113</v>
      </c>
      <c r="K165" s="40">
        <v>3</v>
      </c>
      <c r="L165" s="40" t="s">
        <v>109</v>
      </c>
      <c r="M165" s="40">
        <v>73</v>
      </c>
      <c r="N165">
        <v>99915928</v>
      </c>
      <c r="O165">
        <v>96082218</v>
      </c>
      <c r="P165">
        <f t="shared" si="7"/>
        <v>99915928</v>
      </c>
      <c r="Q165">
        <v>2465</v>
      </c>
      <c r="R165" s="39" t="s">
        <v>257</v>
      </c>
      <c r="S165" s="39"/>
      <c r="T165" s="39" t="s">
        <v>98</v>
      </c>
      <c r="U165" s="39" t="s">
        <v>99</v>
      </c>
      <c r="V165" s="39">
        <v>1.25</v>
      </c>
      <c r="W165" s="39" t="s">
        <v>100</v>
      </c>
      <c r="X165" s="39" t="s">
        <v>101</v>
      </c>
      <c r="Y165" s="20" t="s">
        <v>102</v>
      </c>
      <c r="Z165" s="27"/>
      <c r="AA165" s="27">
        <v>1878</v>
      </c>
      <c r="AB165" s="27" t="e">
        <f>VLOOKUP(N165,[1]CR!$A$2:$J$2659,10,FALSE)</f>
        <v>#N/A</v>
      </c>
      <c r="AC165" s="27"/>
      <c r="AD165" s="27">
        <v>96082217</v>
      </c>
      <c r="AE165" s="27">
        <v>2128</v>
      </c>
      <c r="AF165" s="27"/>
      <c r="AG165" s="27"/>
      <c r="AH165" s="27"/>
      <c r="AI165" s="27"/>
      <c r="AJ165" s="27"/>
      <c r="AK165" s="27">
        <v>96082061</v>
      </c>
      <c r="AL165" s="27">
        <v>99915832</v>
      </c>
      <c r="AM165" s="27"/>
      <c r="AN165" s="27"/>
      <c r="AO165" s="27">
        <v>96080939</v>
      </c>
      <c r="AP165" s="20">
        <v>1682</v>
      </c>
      <c r="AU165" s="20">
        <v>99915928</v>
      </c>
      <c r="AV165" s="20">
        <v>2151</v>
      </c>
      <c r="AX165" s="20">
        <v>99915928</v>
      </c>
      <c r="AY165" s="20">
        <v>2345</v>
      </c>
      <c r="BA165">
        <v>99915928</v>
      </c>
      <c r="BB165">
        <v>2465</v>
      </c>
    </row>
    <row r="166" spans="2:54" ht="15" customHeight="1" x14ac:dyDescent="0.25">
      <c r="B166" s="39" t="s">
        <v>370</v>
      </c>
      <c r="C166" s="39" t="s">
        <v>91</v>
      </c>
      <c r="D166" t="s">
        <v>371</v>
      </c>
      <c r="E166" t="s">
        <v>371</v>
      </c>
      <c r="F166" s="37" t="str">
        <f t="shared" si="8"/>
        <v>9</v>
      </c>
      <c r="G166" s="37" t="str">
        <f t="shared" si="9"/>
        <v>CR1</v>
      </c>
      <c r="H166" s="40">
        <v>1</v>
      </c>
      <c r="I166" s="40" t="s">
        <v>94</v>
      </c>
      <c r="J166" s="40" t="s">
        <v>95</v>
      </c>
      <c r="K166" s="40">
        <v>1</v>
      </c>
      <c r="L166" s="40" t="s">
        <v>96</v>
      </c>
      <c r="M166" s="40">
        <v>95</v>
      </c>
      <c r="N166">
        <v>99915840</v>
      </c>
      <c r="O166">
        <v>96082124</v>
      </c>
      <c r="P166">
        <f t="shared" si="7"/>
        <v>99915840</v>
      </c>
      <c r="Q166">
        <v>2595</v>
      </c>
      <c r="R166" s="39" t="s">
        <v>257</v>
      </c>
      <c r="S166" s="39"/>
      <c r="T166" s="39" t="s">
        <v>98</v>
      </c>
      <c r="U166" s="39" t="s">
        <v>99</v>
      </c>
      <c r="V166" s="39">
        <v>1.25</v>
      </c>
      <c r="W166" s="39" t="s">
        <v>100</v>
      </c>
      <c r="X166" s="39" t="s">
        <v>101</v>
      </c>
      <c r="Y166" s="20" t="s">
        <v>102</v>
      </c>
      <c r="Z166" s="27"/>
      <c r="AA166" s="27">
        <v>2013</v>
      </c>
      <c r="AB166" s="27" t="e">
        <f>VLOOKUP(N166,[1]CR!$A$2:$J$2659,10,FALSE)</f>
        <v>#N/A</v>
      </c>
      <c r="AC166" s="27"/>
      <c r="AD166" s="27">
        <v>96082218</v>
      </c>
      <c r="AE166" s="27">
        <v>2003</v>
      </c>
      <c r="AF166" s="27"/>
      <c r="AG166" s="27"/>
      <c r="AH166" s="27"/>
      <c r="AI166" s="27"/>
      <c r="AJ166" s="27"/>
      <c r="AK166" s="27">
        <v>96082110</v>
      </c>
      <c r="AL166" s="27">
        <v>99915833</v>
      </c>
      <c r="AM166" s="27"/>
      <c r="AN166" s="27"/>
      <c r="AO166" s="27">
        <v>96080940</v>
      </c>
      <c r="AP166" s="20">
        <v>1745</v>
      </c>
      <c r="AU166" s="20">
        <v>99915840</v>
      </c>
      <c r="AV166" s="20">
        <v>2262</v>
      </c>
      <c r="AX166" s="20">
        <v>99915840</v>
      </c>
      <c r="AY166" s="20">
        <v>2466</v>
      </c>
      <c r="BA166">
        <v>99915840</v>
      </c>
      <c r="BB166">
        <v>2595</v>
      </c>
    </row>
    <row r="167" spans="2:54" ht="15" customHeight="1" x14ac:dyDescent="0.25">
      <c r="B167" s="39" t="s">
        <v>372</v>
      </c>
      <c r="C167" s="39" t="s">
        <v>91</v>
      </c>
      <c r="D167" s="42" t="s">
        <v>373</v>
      </c>
      <c r="E167" s="42" t="s">
        <v>373</v>
      </c>
      <c r="F167" s="37" t="str">
        <f t="shared" si="8"/>
        <v>9</v>
      </c>
      <c r="G167" s="37" t="str">
        <f t="shared" si="9"/>
        <v>CR1</v>
      </c>
      <c r="H167" s="40">
        <v>1</v>
      </c>
      <c r="I167" s="40" t="s">
        <v>94</v>
      </c>
      <c r="J167" s="40" t="s">
        <v>95</v>
      </c>
      <c r="K167" s="40">
        <v>3</v>
      </c>
      <c r="L167" s="40" t="s">
        <v>109</v>
      </c>
      <c r="M167" s="40">
        <v>74</v>
      </c>
      <c r="N167">
        <v>99915910</v>
      </c>
      <c r="O167">
        <v>96082125</v>
      </c>
      <c r="P167">
        <f t="shared" si="7"/>
        <v>99915910</v>
      </c>
      <c r="Q167">
        <v>2490</v>
      </c>
      <c r="R167" s="39" t="s">
        <v>257</v>
      </c>
      <c r="S167" s="39"/>
      <c r="T167" s="39" t="s">
        <v>98</v>
      </c>
      <c r="U167" s="39" t="s">
        <v>99</v>
      </c>
      <c r="V167" s="39">
        <v>1.25</v>
      </c>
      <c r="W167" s="39" t="s">
        <v>100</v>
      </c>
      <c r="X167" s="39" t="s">
        <v>101</v>
      </c>
      <c r="Y167" s="20" t="s">
        <v>102</v>
      </c>
      <c r="Z167" s="27"/>
      <c r="AA167" s="27">
        <v>1898</v>
      </c>
      <c r="AB167" s="27" t="e">
        <f>VLOOKUP(N167,[1]CR!$A$2:$J$2659,10,FALSE)</f>
        <v>#N/A</v>
      </c>
      <c r="AC167" s="27"/>
      <c r="AD167" s="27">
        <v>96082124</v>
      </c>
      <c r="AE167" s="27">
        <v>2149</v>
      </c>
      <c r="AF167" s="27"/>
      <c r="AG167" s="27"/>
      <c r="AH167" s="27"/>
      <c r="AI167" s="27"/>
      <c r="AJ167" s="27"/>
      <c r="AK167" s="27">
        <v>96082112</v>
      </c>
      <c r="AL167" s="27">
        <v>99915834</v>
      </c>
      <c r="AM167" s="27"/>
      <c r="AN167" s="27"/>
      <c r="AO167" s="27">
        <v>96080941</v>
      </c>
      <c r="AP167" s="20">
        <v>1817</v>
      </c>
      <c r="AU167" s="20">
        <v>99915910</v>
      </c>
      <c r="AV167" s="20">
        <v>2174</v>
      </c>
      <c r="AX167" s="20">
        <v>99915910</v>
      </c>
      <c r="AY167" s="20">
        <v>2370</v>
      </c>
      <c r="BA167">
        <v>99915910</v>
      </c>
      <c r="BB167">
        <v>2490</v>
      </c>
    </row>
    <row r="168" spans="2:54" ht="15" customHeight="1" x14ac:dyDescent="0.25">
      <c r="B168" s="39" t="s">
        <v>374</v>
      </c>
      <c r="C168" s="39" t="s">
        <v>91</v>
      </c>
      <c r="D168" t="s">
        <v>371</v>
      </c>
      <c r="E168" t="s">
        <v>371</v>
      </c>
      <c r="F168" s="37" t="str">
        <f t="shared" si="8"/>
        <v>9</v>
      </c>
      <c r="G168" s="37" t="str">
        <f t="shared" si="9"/>
        <v>CR1</v>
      </c>
      <c r="H168" s="40">
        <v>1</v>
      </c>
      <c r="I168" s="40" t="s">
        <v>94</v>
      </c>
      <c r="J168" s="40" t="s">
        <v>113</v>
      </c>
      <c r="K168" s="40">
        <v>1</v>
      </c>
      <c r="L168" s="40" t="s">
        <v>96</v>
      </c>
      <c r="M168" s="40">
        <v>95</v>
      </c>
      <c r="N168">
        <v>99915860</v>
      </c>
      <c r="O168">
        <v>96082219</v>
      </c>
      <c r="P168">
        <f t="shared" si="7"/>
        <v>99915860</v>
      </c>
      <c r="Q168">
        <v>2655</v>
      </c>
      <c r="R168" s="39" t="s">
        <v>257</v>
      </c>
      <c r="S168" s="39"/>
      <c r="T168" s="39" t="s">
        <v>98</v>
      </c>
      <c r="U168" s="39" t="s">
        <v>99</v>
      </c>
      <c r="V168" s="39">
        <v>1.25</v>
      </c>
      <c r="W168" s="39" t="s">
        <v>100</v>
      </c>
      <c r="X168" s="39" t="s">
        <v>101</v>
      </c>
      <c r="Y168" s="20" t="s">
        <v>102</v>
      </c>
      <c r="Z168" s="27"/>
      <c r="AA168" s="27">
        <v>2060</v>
      </c>
      <c r="AB168" s="27" t="e">
        <f>VLOOKUP(N168,[1]CR!$A$2:$J$2659,10,FALSE)</f>
        <v>#N/A</v>
      </c>
      <c r="AC168" s="27"/>
      <c r="AD168" s="27">
        <v>96082125</v>
      </c>
      <c r="AE168" s="27">
        <v>2024</v>
      </c>
      <c r="AF168" s="27"/>
      <c r="AG168" s="27"/>
      <c r="AH168" s="27"/>
      <c r="AI168" s="27"/>
      <c r="AJ168" s="27"/>
      <c r="AK168" s="27">
        <v>96082114</v>
      </c>
      <c r="AL168" s="27">
        <v>99915835</v>
      </c>
      <c r="AM168" s="27"/>
      <c r="AN168" s="27"/>
      <c r="AO168" s="27">
        <v>96080942</v>
      </c>
      <c r="AP168" s="20">
        <v>1886</v>
      </c>
      <c r="AU168" s="20">
        <v>99915860</v>
      </c>
      <c r="AV168" s="20">
        <v>2315</v>
      </c>
      <c r="AX168" s="20">
        <v>99915860</v>
      </c>
      <c r="AY168" s="20">
        <v>2524</v>
      </c>
      <c r="BA168">
        <v>99915860</v>
      </c>
      <c r="BB168">
        <v>2655</v>
      </c>
    </row>
    <row r="169" spans="2:54" ht="15" customHeight="1" x14ac:dyDescent="0.25">
      <c r="B169" s="39" t="s">
        <v>375</v>
      </c>
      <c r="C169" s="39" t="s">
        <v>91</v>
      </c>
      <c r="D169" s="42" t="s">
        <v>373</v>
      </c>
      <c r="E169" s="42" t="s">
        <v>373</v>
      </c>
      <c r="F169" s="37" t="str">
        <f t="shared" si="8"/>
        <v>9</v>
      </c>
      <c r="G169" s="37" t="str">
        <f t="shared" si="9"/>
        <v>CR1</v>
      </c>
      <c r="H169" s="40">
        <v>1</v>
      </c>
      <c r="I169" s="40" t="s">
        <v>94</v>
      </c>
      <c r="J169" s="40" t="s">
        <v>113</v>
      </c>
      <c r="K169" s="40">
        <v>3</v>
      </c>
      <c r="L169" s="40" t="s">
        <v>109</v>
      </c>
      <c r="M169" s="40">
        <v>74</v>
      </c>
      <c r="N169">
        <v>99915929</v>
      </c>
      <c r="O169">
        <v>96082220</v>
      </c>
      <c r="P169">
        <f t="shared" si="7"/>
        <v>99915929</v>
      </c>
      <c r="Q169">
        <v>2550</v>
      </c>
      <c r="R169" s="39" t="s">
        <v>257</v>
      </c>
      <c r="S169" s="39"/>
      <c r="T169" s="39" t="s">
        <v>98</v>
      </c>
      <c r="U169" s="39" t="s">
        <v>99</v>
      </c>
      <c r="V169" s="39">
        <v>1.25</v>
      </c>
      <c r="W169" s="39" t="s">
        <v>100</v>
      </c>
      <c r="X169" s="39" t="s">
        <v>101</v>
      </c>
      <c r="Y169" s="20" t="s">
        <v>102</v>
      </c>
      <c r="Z169" s="27"/>
      <c r="AA169" s="27">
        <v>1945</v>
      </c>
      <c r="AB169" s="27" t="e">
        <f>VLOOKUP(N169,[1]CR!$A$2:$J$2659,10,FALSE)</f>
        <v>#N/A</v>
      </c>
      <c r="AC169" s="27"/>
      <c r="AD169" s="27">
        <v>96082219</v>
      </c>
      <c r="AE169" s="27">
        <v>2199</v>
      </c>
      <c r="AF169" s="27"/>
      <c r="AG169" s="27"/>
      <c r="AH169" s="27"/>
      <c r="AI169" s="27"/>
      <c r="AJ169" s="27"/>
      <c r="AK169" s="27">
        <v>96082116</v>
      </c>
      <c r="AL169" s="27">
        <v>99915836</v>
      </c>
      <c r="AM169" s="27"/>
      <c r="AN169" s="27"/>
      <c r="AO169" s="27">
        <v>96080943</v>
      </c>
      <c r="AP169" s="20">
        <v>2330</v>
      </c>
      <c r="AU169" s="20">
        <v>99915929</v>
      </c>
      <c r="AV169" s="20">
        <v>2227</v>
      </c>
      <c r="AX169" s="20">
        <v>99915929</v>
      </c>
      <c r="AY169" s="20">
        <v>2428</v>
      </c>
      <c r="BA169">
        <v>99915929</v>
      </c>
      <c r="BB169">
        <v>2550</v>
      </c>
    </row>
    <row r="170" spans="2:54" ht="15" customHeight="1" x14ac:dyDescent="0.25">
      <c r="B170" s="39" t="s">
        <v>376</v>
      </c>
      <c r="C170" s="39" t="s">
        <v>91</v>
      </c>
      <c r="D170" t="s">
        <v>377</v>
      </c>
      <c r="E170" t="s">
        <v>377</v>
      </c>
      <c r="F170" s="37" t="str">
        <f t="shared" ref="F170:F213" si="10">MID(E170,6,2)</f>
        <v>10</v>
      </c>
      <c r="G170" s="37" t="str">
        <f t="shared" ref="G170:G201" si="11">SUBSTITUTE(R170,"s","")</f>
        <v>CR1</v>
      </c>
      <c r="H170" s="40" t="s">
        <v>219</v>
      </c>
      <c r="I170" s="40" t="s">
        <v>94</v>
      </c>
      <c r="J170" s="40" t="s">
        <v>95</v>
      </c>
      <c r="K170" s="40">
        <v>1</v>
      </c>
      <c r="L170" s="40" t="s">
        <v>161</v>
      </c>
      <c r="M170" s="40">
        <v>95</v>
      </c>
      <c r="N170">
        <v>99915841</v>
      </c>
      <c r="O170">
        <v>97765534</v>
      </c>
      <c r="P170">
        <f t="shared" si="7"/>
        <v>99915841</v>
      </c>
      <c r="Q170">
        <v>3065</v>
      </c>
      <c r="R170" s="39" t="s">
        <v>257</v>
      </c>
      <c r="S170" s="39"/>
      <c r="T170" s="39" t="s">
        <v>98</v>
      </c>
      <c r="U170" s="39" t="s">
        <v>99</v>
      </c>
      <c r="V170" s="39">
        <v>1.25</v>
      </c>
      <c r="W170" s="39" t="s">
        <v>100</v>
      </c>
      <c r="X170" s="39" t="s">
        <v>101</v>
      </c>
      <c r="Y170" s="20" t="s">
        <v>102</v>
      </c>
      <c r="Z170" s="27"/>
      <c r="AA170" s="27">
        <v>2428</v>
      </c>
      <c r="AB170" s="27" t="e">
        <f>VLOOKUP(N170,[1]CR!$A$2:$J$2659,10,FALSE)</f>
        <v>#N/A</v>
      </c>
      <c r="AC170" s="27"/>
      <c r="AD170" s="27">
        <v>96082220</v>
      </c>
      <c r="AE170" s="27">
        <v>2074</v>
      </c>
      <c r="AF170" s="27"/>
      <c r="AG170" s="27"/>
      <c r="AH170" s="27"/>
      <c r="AI170" s="27"/>
      <c r="AJ170" s="27"/>
      <c r="AK170" s="27">
        <v>96082118</v>
      </c>
      <c r="AL170" s="27">
        <v>99915837</v>
      </c>
      <c r="AM170" s="27"/>
      <c r="AN170" s="27"/>
      <c r="AO170" s="27">
        <v>96080944</v>
      </c>
      <c r="AP170" s="20">
        <v>2473</v>
      </c>
      <c r="AU170" s="20">
        <v>99915841</v>
      </c>
      <c r="AV170" s="20">
        <v>2668</v>
      </c>
      <c r="AX170" s="20">
        <v>99915841</v>
      </c>
      <c r="AY170" s="20">
        <v>2908</v>
      </c>
      <c r="BA170">
        <v>99915841</v>
      </c>
      <c r="BB170">
        <v>3065</v>
      </c>
    </row>
    <row r="171" spans="2:54" ht="15" customHeight="1" x14ac:dyDescent="0.25">
      <c r="B171" s="39" t="s">
        <v>378</v>
      </c>
      <c r="C171" s="39" t="s">
        <v>91</v>
      </c>
      <c r="D171" s="42" t="s">
        <v>379</v>
      </c>
      <c r="E171" s="42" t="s">
        <v>379</v>
      </c>
      <c r="F171" s="37" t="str">
        <f t="shared" si="10"/>
        <v>10</v>
      </c>
      <c r="G171" s="37" t="str">
        <f t="shared" si="11"/>
        <v>CR1</v>
      </c>
      <c r="H171" s="40" t="s">
        <v>219</v>
      </c>
      <c r="I171" s="40" t="s">
        <v>94</v>
      </c>
      <c r="J171" s="40" t="s">
        <v>95</v>
      </c>
      <c r="K171" s="40">
        <v>3</v>
      </c>
      <c r="L171" s="40" t="s">
        <v>222</v>
      </c>
      <c r="M171" s="40">
        <v>74</v>
      </c>
      <c r="N171">
        <v>99915911</v>
      </c>
      <c r="O171">
        <v>97747797</v>
      </c>
      <c r="P171">
        <f t="shared" si="7"/>
        <v>99915911</v>
      </c>
      <c r="Q171">
        <v>2870</v>
      </c>
      <c r="R171" s="39" t="s">
        <v>257</v>
      </c>
      <c r="S171" s="39"/>
      <c r="T171" s="39" t="s">
        <v>98</v>
      </c>
      <c r="U171" s="39" t="s">
        <v>99</v>
      </c>
      <c r="V171" s="39">
        <v>1.25</v>
      </c>
      <c r="W171" s="39" t="s">
        <v>100</v>
      </c>
      <c r="X171" s="39" t="s">
        <v>101</v>
      </c>
      <c r="Y171" s="20" t="s">
        <v>102</v>
      </c>
      <c r="Z171" s="27"/>
      <c r="AA171" s="27">
        <v>2186</v>
      </c>
      <c r="AB171" s="27" t="e">
        <f>VLOOKUP(N171,[1]CR!$A$2:$J$2659,10,FALSE)</f>
        <v>#N/A</v>
      </c>
      <c r="AC171" s="27"/>
      <c r="AD171" s="27">
        <v>97765534</v>
      </c>
      <c r="AE171" s="27">
        <v>2594</v>
      </c>
      <c r="AF171" s="27"/>
      <c r="AG171" s="27"/>
      <c r="AH171" s="27"/>
      <c r="AI171" s="27"/>
      <c r="AJ171" s="27"/>
      <c r="AK171" s="27">
        <v>96082120</v>
      </c>
      <c r="AL171" s="27">
        <v>99915838</v>
      </c>
      <c r="AM171" s="27"/>
      <c r="AN171" s="27"/>
      <c r="AO171" s="27">
        <v>96081001</v>
      </c>
      <c r="AP171" s="20">
        <v>894</v>
      </c>
      <c r="AU171" s="20">
        <v>99915911</v>
      </c>
      <c r="AV171" s="20">
        <v>2505</v>
      </c>
      <c r="AX171" s="20">
        <v>99915911</v>
      </c>
      <c r="AY171" s="20">
        <v>2730</v>
      </c>
      <c r="BA171">
        <v>99915911</v>
      </c>
      <c r="BB171">
        <v>2870</v>
      </c>
    </row>
    <row r="172" spans="2:54" ht="15" customHeight="1" x14ac:dyDescent="0.25">
      <c r="B172" s="39" t="s">
        <v>380</v>
      </c>
      <c r="C172" s="39" t="s">
        <v>91</v>
      </c>
      <c r="D172" t="s">
        <v>377</v>
      </c>
      <c r="E172" t="s">
        <v>377</v>
      </c>
      <c r="F172" s="37" t="str">
        <f t="shared" si="10"/>
        <v>10</v>
      </c>
      <c r="G172" s="37" t="str">
        <f t="shared" si="11"/>
        <v>CR1</v>
      </c>
      <c r="H172" s="40" t="s">
        <v>219</v>
      </c>
      <c r="I172" s="40" t="s">
        <v>94</v>
      </c>
      <c r="J172" s="40" t="s">
        <v>113</v>
      </c>
      <c r="K172" s="40">
        <v>1</v>
      </c>
      <c r="L172" s="40" t="s">
        <v>161</v>
      </c>
      <c r="M172" s="40">
        <v>95</v>
      </c>
      <c r="N172">
        <v>99915861</v>
      </c>
      <c r="O172">
        <v>97765535</v>
      </c>
      <c r="P172">
        <f t="shared" si="7"/>
        <v>99915861</v>
      </c>
      <c r="Q172">
        <v>3125</v>
      </c>
      <c r="R172" s="39" t="s">
        <v>257</v>
      </c>
      <c r="S172" s="39"/>
      <c r="T172" s="39" t="s">
        <v>98</v>
      </c>
      <c r="U172" s="39" t="s">
        <v>99</v>
      </c>
      <c r="V172" s="39">
        <v>1.25</v>
      </c>
      <c r="W172" s="39" t="s">
        <v>100</v>
      </c>
      <c r="X172" s="39" t="s">
        <v>101</v>
      </c>
      <c r="Y172" s="20" t="s">
        <v>102</v>
      </c>
      <c r="Z172" s="27"/>
      <c r="AA172" s="27">
        <v>2475</v>
      </c>
      <c r="AB172" s="27" t="e">
        <f>VLOOKUP(N172,[1]CR!$A$2:$J$2659,10,FALSE)</f>
        <v>#N/A</v>
      </c>
      <c r="AC172" s="27"/>
      <c r="AD172" s="27">
        <v>97747797</v>
      </c>
      <c r="AE172" s="27">
        <v>2332</v>
      </c>
      <c r="AF172" s="27"/>
      <c r="AG172" s="27"/>
      <c r="AH172" s="27"/>
      <c r="AI172" s="27"/>
      <c r="AJ172" s="27"/>
      <c r="AK172" s="27">
        <v>96082122</v>
      </c>
      <c r="AL172" s="27">
        <v>99915839</v>
      </c>
      <c r="AM172" s="27"/>
      <c r="AN172" s="27"/>
      <c r="AO172" s="27">
        <v>96081002</v>
      </c>
      <c r="AP172" s="20">
        <v>955</v>
      </c>
      <c r="AU172" s="20">
        <v>99915861</v>
      </c>
      <c r="AV172" s="20">
        <v>2721</v>
      </c>
      <c r="AX172" s="20">
        <v>99915861</v>
      </c>
      <c r="AY172" s="20">
        <v>2966</v>
      </c>
      <c r="BA172">
        <v>99915861</v>
      </c>
      <c r="BB172">
        <v>3125</v>
      </c>
    </row>
    <row r="173" spans="2:54" ht="15" customHeight="1" x14ac:dyDescent="0.25">
      <c r="B173" s="39" t="s">
        <v>381</v>
      </c>
      <c r="C173" s="39" t="s">
        <v>91</v>
      </c>
      <c r="D173" s="42" t="s">
        <v>379</v>
      </c>
      <c r="E173" s="42" t="s">
        <v>379</v>
      </c>
      <c r="F173" s="37" t="str">
        <f t="shared" si="10"/>
        <v>10</v>
      </c>
      <c r="G173" s="37" t="str">
        <f t="shared" si="11"/>
        <v>CR1</v>
      </c>
      <c r="H173" s="40" t="s">
        <v>219</v>
      </c>
      <c r="I173" s="40" t="s">
        <v>94</v>
      </c>
      <c r="J173" s="40" t="s">
        <v>113</v>
      </c>
      <c r="K173" s="40">
        <v>3</v>
      </c>
      <c r="L173" s="40" t="s">
        <v>222</v>
      </c>
      <c r="M173" s="40">
        <v>74</v>
      </c>
      <c r="N173">
        <v>99915930</v>
      </c>
      <c r="O173">
        <v>97747799</v>
      </c>
      <c r="P173">
        <f t="shared" si="7"/>
        <v>99915930</v>
      </c>
      <c r="Q173">
        <v>2930</v>
      </c>
      <c r="R173" s="39" t="s">
        <v>257</v>
      </c>
      <c r="S173" s="39"/>
      <c r="T173" s="39" t="s">
        <v>98</v>
      </c>
      <c r="U173" s="39" t="s">
        <v>99</v>
      </c>
      <c r="V173" s="39">
        <v>1.25</v>
      </c>
      <c r="W173" s="39" t="s">
        <v>100</v>
      </c>
      <c r="X173" s="39" t="s">
        <v>101</v>
      </c>
      <c r="Y173" s="20" t="s">
        <v>102</v>
      </c>
      <c r="Z173" s="27"/>
      <c r="AA173" s="27">
        <v>2233</v>
      </c>
      <c r="AB173" s="27" t="e">
        <f>VLOOKUP(N173,[1]CR!$A$2:$J$2659,10,FALSE)</f>
        <v>#N/A</v>
      </c>
      <c r="AC173" s="27"/>
      <c r="AD173" s="27">
        <v>97765535</v>
      </c>
      <c r="AE173" s="27">
        <v>2644</v>
      </c>
      <c r="AF173" s="27"/>
      <c r="AG173" s="27"/>
      <c r="AH173" s="27"/>
      <c r="AI173" s="27"/>
      <c r="AJ173" s="27"/>
      <c r="AK173" s="27">
        <v>96082124</v>
      </c>
      <c r="AL173" s="27">
        <v>99915840</v>
      </c>
      <c r="AM173" s="27"/>
      <c r="AN173" s="27"/>
      <c r="AO173" s="27">
        <v>96081003</v>
      </c>
      <c r="AP173" s="20">
        <v>1036</v>
      </c>
      <c r="AU173" s="20">
        <v>99915930</v>
      </c>
      <c r="AV173" s="20">
        <v>2558</v>
      </c>
      <c r="AX173" s="20">
        <v>99915930</v>
      </c>
      <c r="AY173" s="20">
        <v>2788</v>
      </c>
      <c r="BA173">
        <v>99915930</v>
      </c>
      <c r="BB173">
        <v>2930</v>
      </c>
    </row>
    <row r="174" spans="2:54" ht="15" customHeight="1" x14ac:dyDescent="0.25">
      <c r="B174" s="39" t="s">
        <v>382</v>
      </c>
      <c r="C174" s="39" t="s">
        <v>91</v>
      </c>
      <c r="D174" t="s">
        <v>383</v>
      </c>
      <c r="E174" t="s">
        <v>383</v>
      </c>
      <c r="F174" s="37" t="str">
        <f t="shared" si="10"/>
        <v>11</v>
      </c>
      <c r="G174" s="37" t="str">
        <f t="shared" si="11"/>
        <v>CR1</v>
      </c>
      <c r="H174" s="40" t="s">
        <v>219</v>
      </c>
      <c r="I174" s="40" t="s">
        <v>94</v>
      </c>
      <c r="J174" s="40" t="s">
        <v>95</v>
      </c>
      <c r="K174" s="40">
        <v>1</v>
      </c>
      <c r="L174" s="40" t="s">
        <v>161</v>
      </c>
      <c r="M174" s="40">
        <v>103</v>
      </c>
      <c r="N174">
        <v>99915842</v>
      </c>
      <c r="O174">
        <v>96082128</v>
      </c>
      <c r="P174">
        <f t="shared" si="7"/>
        <v>99915842</v>
      </c>
      <c r="Q174">
        <v>3139</v>
      </c>
      <c r="R174" s="39" t="s">
        <v>257</v>
      </c>
      <c r="S174" s="39"/>
      <c r="T174" s="39" t="s">
        <v>98</v>
      </c>
      <c r="U174" s="39" t="s">
        <v>99</v>
      </c>
      <c r="V174" s="39">
        <v>1.25</v>
      </c>
      <c r="W174" s="39" t="s">
        <v>100</v>
      </c>
      <c r="X174" s="39" t="s">
        <v>101</v>
      </c>
      <c r="Y174" s="20" t="s">
        <v>102</v>
      </c>
      <c r="Z174" s="27"/>
      <c r="AA174" s="27">
        <v>2486</v>
      </c>
      <c r="AB174" s="27" t="e">
        <f>VLOOKUP(N174,[1]CR!$A$2:$J$2659,10,FALSE)</f>
        <v>#N/A</v>
      </c>
      <c r="AC174" s="27"/>
      <c r="AD174" s="27">
        <v>97747799</v>
      </c>
      <c r="AE174" s="27">
        <v>2382</v>
      </c>
      <c r="AF174" s="27"/>
      <c r="AG174" s="27"/>
      <c r="AH174" s="27"/>
      <c r="AI174" s="27"/>
      <c r="AJ174" s="27"/>
      <c r="AK174" s="27">
        <v>97765534</v>
      </c>
      <c r="AL174" s="27">
        <v>99915841</v>
      </c>
      <c r="AM174" s="27"/>
      <c r="AN174" s="27"/>
      <c r="AO174" s="27">
        <v>96081004</v>
      </c>
      <c r="AP174" s="20">
        <v>1193</v>
      </c>
      <c r="AU174" s="20">
        <v>99915842</v>
      </c>
      <c r="AV174" s="20">
        <v>2734</v>
      </c>
      <c r="AX174" s="20">
        <v>99915842</v>
      </c>
      <c r="AY174" s="20">
        <v>2981</v>
      </c>
      <c r="BA174">
        <v>99915842</v>
      </c>
      <c r="BB174">
        <v>3139</v>
      </c>
    </row>
    <row r="175" spans="2:54" ht="15" customHeight="1" x14ac:dyDescent="0.25">
      <c r="B175" s="39" t="s">
        <v>384</v>
      </c>
      <c r="C175" s="39" t="s">
        <v>91</v>
      </c>
      <c r="D175" s="42" t="s">
        <v>385</v>
      </c>
      <c r="E175" s="42" t="s">
        <v>385</v>
      </c>
      <c r="F175" s="37" t="str">
        <f t="shared" si="10"/>
        <v>11</v>
      </c>
      <c r="G175" s="37" t="str">
        <f t="shared" si="11"/>
        <v>CR1</v>
      </c>
      <c r="H175" s="40" t="s">
        <v>219</v>
      </c>
      <c r="I175" s="40" t="s">
        <v>94</v>
      </c>
      <c r="J175" s="40" t="s">
        <v>95</v>
      </c>
      <c r="K175" s="40">
        <v>3</v>
      </c>
      <c r="L175" s="40" t="s">
        <v>222</v>
      </c>
      <c r="M175" s="40">
        <v>76</v>
      </c>
      <c r="N175">
        <v>99915912</v>
      </c>
      <c r="O175">
        <v>96082129</v>
      </c>
      <c r="P175">
        <f t="shared" si="7"/>
        <v>99915912</v>
      </c>
      <c r="Q175">
        <v>2944</v>
      </c>
      <c r="R175" s="39" t="s">
        <v>257</v>
      </c>
      <c r="S175" s="39"/>
      <c r="T175" s="39" t="s">
        <v>98</v>
      </c>
      <c r="U175" s="39" t="s">
        <v>99</v>
      </c>
      <c r="V175" s="39">
        <v>1.25</v>
      </c>
      <c r="W175" s="39" t="s">
        <v>100</v>
      </c>
      <c r="X175" s="39" t="s">
        <v>101</v>
      </c>
      <c r="Y175" s="20" t="s">
        <v>102</v>
      </c>
      <c r="Z175" s="27"/>
      <c r="AA175" s="27">
        <v>2244</v>
      </c>
      <c r="AB175" s="27" t="e">
        <f>VLOOKUP(N175,[1]CR!$A$2:$J$2659,10,FALSE)</f>
        <v>#N/A</v>
      </c>
      <c r="AC175" s="27"/>
      <c r="AD175" s="27">
        <v>96082128</v>
      </c>
      <c r="AE175" s="27">
        <v>2656</v>
      </c>
      <c r="AF175" s="27"/>
      <c r="AG175" s="27"/>
      <c r="AH175" s="27"/>
      <c r="AI175" s="27"/>
      <c r="AJ175" s="27"/>
      <c r="AK175" s="27">
        <v>96082128</v>
      </c>
      <c r="AL175" s="27">
        <v>99915842</v>
      </c>
      <c r="AM175" s="27"/>
      <c r="AN175" s="27"/>
      <c r="AO175" s="27">
        <v>96081005</v>
      </c>
      <c r="AP175" s="20">
        <v>1250</v>
      </c>
      <c r="AU175" s="20">
        <v>99915912</v>
      </c>
      <c r="AV175" s="20">
        <v>2571</v>
      </c>
      <c r="AX175" s="20">
        <v>99915912</v>
      </c>
      <c r="AY175" s="20">
        <v>2803</v>
      </c>
      <c r="BA175">
        <v>99915912</v>
      </c>
      <c r="BB175">
        <v>2944</v>
      </c>
    </row>
    <row r="176" spans="2:54" ht="15" customHeight="1" x14ac:dyDescent="0.25">
      <c r="B176" s="39" t="s">
        <v>386</v>
      </c>
      <c r="C176" s="39" t="s">
        <v>91</v>
      </c>
      <c r="D176" t="s">
        <v>383</v>
      </c>
      <c r="E176" t="s">
        <v>383</v>
      </c>
      <c r="F176" s="37" t="str">
        <f t="shared" si="10"/>
        <v>11</v>
      </c>
      <c r="G176" s="37" t="str">
        <f t="shared" si="11"/>
        <v>CR1</v>
      </c>
      <c r="H176" s="40" t="s">
        <v>219</v>
      </c>
      <c r="I176" s="40" t="s">
        <v>94</v>
      </c>
      <c r="J176" s="40" t="s">
        <v>113</v>
      </c>
      <c r="K176" s="40">
        <v>1</v>
      </c>
      <c r="L176" s="40" t="s">
        <v>161</v>
      </c>
      <c r="M176" s="40">
        <v>103</v>
      </c>
      <c r="N176">
        <v>99915862</v>
      </c>
      <c r="O176">
        <v>96082223</v>
      </c>
      <c r="P176">
        <f t="shared" si="7"/>
        <v>99915862</v>
      </c>
      <c r="Q176">
        <v>3199</v>
      </c>
      <c r="R176" s="39" t="s">
        <v>257</v>
      </c>
      <c r="S176" s="39"/>
      <c r="T176" s="39" t="s">
        <v>98</v>
      </c>
      <c r="U176" s="39" t="s">
        <v>99</v>
      </c>
      <c r="V176" s="39">
        <v>1.25</v>
      </c>
      <c r="W176" s="39" t="s">
        <v>100</v>
      </c>
      <c r="X176" s="39" t="s">
        <v>101</v>
      </c>
      <c r="Y176" s="20" t="s">
        <v>102</v>
      </c>
      <c r="Z176" s="27"/>
      <c r="AA176" s="27">
        <v>2533</v>
      </c>
      <c r="AB176" s="27" t="e">
        <f>VLOOKUP(N176,[1]CR!$A$2:$J$2659,10,FALSE)</f>
        <v>#N/A</v>
      </c>
      <c r="AC176" s="27"/>
      <c r="AD176" s="27">
        <v>96082129</v>
      </c>
      <c r="AE176" s="27">
        <v>2394</v>
      </c>
      <c r="AF176" s="27"/>
      <c r="AG176" s="27"/>
      <c r="AH176" s="27"/>
      <c r="AI176" s="27"/>
      <c r="AJ176" s="27"/>
      <c r="AK176" s="27">
        <v>96082130</v>
      </c>
      <c r="AL176" s="27">
        <v>99915843</v>
      </c>
      <c r="AM176" s="27"/>
      <c r="AN176" s="27"/>
      <c r="AO176" s="27">
        <v>96081006</v>
      </c>
      <c r="AP176" s="20">
        <v>1319</v>
      </c>
      <c r="AU176" s="20">
        <v>99915862</v>
      </c>
      <c r="AV176" s="20">
        <v>2787</v>
      </c>
      <c r="AX176" s="20">
        <v>99915862</v>
      </c>
      <c r="AY176" s="20">
        <v>3039</v>
      </c>
      <c r="BA176">
        <v>99915862</v>
      </c>
      <c r="BB176">
        <v>3199</v>
      </c>
    </row>
    <row r="177" spans="2:54" ht="15" customHeight="1" x14ac:dyDescent="0.25">
      <c r="B177" s="39" t="s">
        <v>387</v>
      </c>
      <c r="C177" s="39" t="s">
        <v>91</v>
      </c>
      <c r="D177" s="42" t="s">
        <v>385</v>
      </c>
      <c r="E177" s="42" t="s">
        <v>385</v>
      </c>
      <c r="F177" s="37" t="str">
        <f t="shared" si="10"/>
        <v>11</v>
      </c>
      <c r="G177" s="37" t="str">
        <f t="shared" si="11"/>
        <v>CR1</v>
      </c>
      <c r="H177" s="40" t="s">
        <v>219</v>
      </c>
      <c r="I177" s="40" t="s">
        <v>94</v>
      </c>
      <c r="J177" s="40" t="s">
        <v>113</v>
      </c>
      <c r="K177" s="40">
        <v>3</v>
      </c>
      <c r="L177" s="40" t="s">
        <v>222</v>
      </c>
      <c r="M177" s="40">
        <v>76</v>
      </c>
      <c r="N177">
        <v>99915931</v>
      </c>
      <c r="O177">
        <v>96082224</v>
      </c>
      <c r="P177">
        <f t="shared" si="7"/>
        <v>99915931</v>
      </c>
      <c r="Q177">
        <v>3004</v>
      </c>
      <c r="R177" s="39" t="s">
        <v>257</v>
      </c>
      <c r="S177" s="39"/>
      <c r="T177" s="39" t="s">
        <v>98</v>
      </c>
      <c r="U177" s="39" t="s">
        <v>99</v>
      </c>
      <c r="V177" s="39">
        <v>1.25</v>
      </c>
      <c r="W177" s="39" t="s">
        <v>100</v>
      </c>
      <c r="X177" s="39" t="s">
        <v>101</v>
      </c>
      <c r="Y177" s="20" t="s">
        <v>102</v>
      </c>
      <c r="Z177" s="27"/>
      <c r="AA177" s="27">
        <v>2291</v>
      </c>
      <c r="AB177" s="27" t="e">
        <f>VLOOKUP(N177,[1]CR!$A$2:$J$2659,10,FALSE)</f>
        <v>#N/A</v>
      </c>
      <c r="AC177" s="27"/>
      <c r="AD177" s="27">
        <v>96082223</v>
      </c>
      <c r="AE177" s="27">
        <v>2706</v>
      </c>
      <c r="AF177" s="27"/>
      <c r="AG177" s="27"/>
      <c r="AH177" s="27"/>
      <c r="AI177" s="27"/>
      <c r="AJ177" s="27"/>
      <c r="AK177" s="27">
        <v>96082132</v>
      </c>
      <c r="AL177" s="27">
        <v>99915844</v>
      </c>
      <c r="AM177" s="27"/>
      <c r="AN177" s="27"/>
      <c r="AO177" s="27">
        <v>96081007</v>
      </c>
      <c r="AP177" s="20">
        <v>1402</v>
      </c>
      <c r="AU177" s="20">
        <v>99915931</v>
      </c>
      <c r="AV177" s="20">
        <v>2624</v>
      </c>
      <c r="AX177" s="20">
        <v>99915931</v>
      </c>
      <c r="AY177" s="20">
        <v>2861</v>
      </c>
      <c r="BA177">
        <v>99915931</v>
      </c>
      <c r="BB177">
        <v>3004</v>
      </c>
    </row>
    <row r="178" spans="2:54" ht="15" customHeight="1" x14ac:dyDescent="0.25">
      <c r="B178" s="39" t="s">
        <v>388</v>
      </c>
      <c r="C178" s="39" t="s">
        <v>91</v>
      </c>
      <c r="D178" t="s">
        <v>389</v>
      </c>
      <c r="E178" t="s">
        <v>389</v>
      </c>
      <c r="F178" s="37" t="str">
        <f t="shared" si="10"/>
        <v>12</v>
      </c>
      <c r="G178" s="37" t="str">
        <f t="shared" si="11"/>
        <v>CR1</v>
      </c>
      <c r="H178" s="40" t="s">
        <v>219</v>
      </c>
      <c r="I178" s="40" t="s">
        <v>94</v>
      </c>
      <c r="J178" s="40" t="s">
        <v>95</v>
      </c>
      <c r="K178" s="40">
        <v>1</v>
      </c>
      <c r="L178" s="40" t="s">
        <v>161</v>
      </c>
      <c r="M178" s="40">
        <v>104</v>
      </c>
      <c r="N178">
        <v>99915843</v>
      </c>
      <c r="O178">
        <v>96082130</v>
      </c>
      <c r="P178">
        <f t="shared" si="7"/>
        <v>99915843</v>
      </c>
      <c r="Q178">
        <v>3224</v>
      </c>
      <c r="R178" s="39" t="s">
        <v>257</v>
      </c>
      <c r="S178" s="39"/>
      <c r="T178" s="39" t="s">
        <v>98</v>
      </c>
      <c r="U178" s="39" t="s">
        <v>99</v>
      </c>
      <c r="V178" s="39">
        <v>1.25</v>
      </c>
      <c r="W178" s="39" t="s">
        <v>100</v>
      </c>
      <c r="X178" s="39" t="s">
        <v>101</v>
      </c>
      <c r="Y178" s="20" t="s">
        <v>102</v>
      </c>
      <c r="Z178" s="27"/>
      <c r="AA178" s="27">
        <v>2553</v>
      </c>
      <c r="AB178" s="27" t="e">
        <f>VLOOKUP(N178,[1]CR!$A$2:$J$2659,10,FALSE)</f>
        <v>#N/A</v>
      </c>
      <c r="AC178" s="27"/>
      <c r="AD178" s="27">
        <v>96082224</v>
      </c>
      <c r="AE178" s="27">
        <v>2444</v>
      </c>
      <c r="AF178" s="27"/>
      <c r="AG178" s="27"/>
      <c r="AH178" s="27"/>
      <c r="AI178" s="27"/>
      <c r="AJ178" s="27"/>
      <c r="AK178" s="27">
        <v>96082134</v>
      </c>
      <c r="AL178" s="27">
        <v>99915845</v>
      </c>
      <c r="AM178" s="27"/>
      <c r="AN178" s="27"/>
      <c r="AO178" s="27">
        <v>96081008</v>
      </c>
      <c r="AP178" s="20">
        <v>1475</v>
      </c>
      <c r="AU178" s="20">
        <v>99915843</v>
      </c>
      <c r="AV178" s="20">
        <v>2810</v>
      </c>
      <c r="AX178" s="20">
        <v>99915843</v>
      </c>
      <c r="AY178" s="20">
        <v>3063</v>
      </c>
      <c r="BA178">
        <v>99915843</v>
      </c>
      <c r="BB178">
        <v>3224</v>
      </c>
    </row>
    <row r="179" spans="2:54" ht="15" customHeight="1" x14ac:dyDescent="0.25">
      <c r="B179" s="39" t="s">
        <v>390</v>
      </c>
      <c r="C179" s="39" t="s">
        <v>91</v>
      </c>
      <c r="D179" s="42" t="s">
        <v>391</v>
      </c>
      <c r="E179" s="42" t="s">
        <v>391</v>
      </c>
      <c r="F179" s="37" t="str">
        <f t="shared" si="10"/>
        <v>12</v>
      </c>
      <c r="G179" s="37" t="str">
        <f t="shared" si="11"/>
        <v>CR1</v>
      </c>
      <c r="H179" s="40" t="s">
        <v>219</v>
      </c>
      <c r="I179" s="40" t="s">
        <v>94</v>
      </c>
      <c r="J179" s="40" t="s">
        <v>95</v>
      </c>
      <c r="K179" s="40">
        <v>3</v>
      </c>
      <c r="L179" s="40" t="s">
        <v>222</v>
      </c>
      <c r="M179" s="40">
        <v>77</v>
      </c>
      <c r="N179">
        <v>99915913</v>
      </c>
      <c r="O179">
        <v>96082131</v>
      </c>
      <c r="P179">
        <f t="shared" si="7"/>
        <v>99915913</v>
      </c>
      <c r="Q179">
        <v>3029</v>
      </c>
      <c r="R179" s="39" t="s">
        <v>257</v>
      </c>
      <c r="S179" s="39"/>
      <c r="T179" s="39" t="s">
        <v>98</v>
      </c>
      <c r="U179" s="39" t="s">
        <v>99</v>
      </c>
      <c r="V179" s="39">
        <v>1.25</v>
      </c>
      <c r="W179" s="39" t="s">
        <v>100</v>
      </c>
      <c r="X179" s="39" t="s">
        <v>101</v>
      </c>
      <c r="Y179" s="20" t="s">
        <v>102</v>
      </c>
      <c r="Z179" s="27"/>
      <c r="AA179" s="27">
        <v>2311</v>
      </c>
      <c r="AB179" s="27" t="e">
        <f>VLOOKUP(N179,[1]CR!$A$2:$J$2659,10,FALSE)</f>
        <v>#N/A</v>
      </c>
      <c r="AC179" s="27"/>
      <c r="AD179" s="27">
        <v>96082130</v>
      </c>
      <c r="AE179" s="27">
        <v>2726</v>
      </c>
      <c r="AF179" s="27"/>
      <c r="AG179" s="27"/>
      <c r="AH179" s="27"/>
      <c r="AI179" s="27"/>
      <c r="AJ179" s="27"/>
      <c r="AK179" s="27">
        <v>96082136</v>
      </c>
      <c r="AL179" s="27">
        <v>99915846</v>
      </c>
      <c r="AM179" s="27"/>
      <c r="AN179" s="27"/>
      <c r="AO179" s="27">
        <v>96081009</v>
      </c>
      <c r="AP179" s="20">
        <v>1692</v>
      </c>
      <c r="AU179" s="20">
        <v>99915913</v>
      </c>
      <c r="AV179" s="20">
        <v>2647</v>
      </c>
      <c r="AX179" s="20">
        <v>99915913</v>
      </c>
      <c r="AY179" s="20">
        <v>2885</v>
      </c>
      <c r="BA179">
        <v>99915913</v>
      </c>
      <c r="BB179">
        <v>3029</v>
      </c>
    </row>
    <row r="180" spans="2:54" ht="15" customHeight="1" x14ac:dyDescent="0.25">
      <c r="B180" s="39" t="s">
        <v>392</v>
      </c>
      <c r="C180" s="39" t="s">
        <v>91</v>
      </c>
      <c r="D180" t="s">
        <v>389</v>
      </c>
      <c r="E180" t="s">
        <v>389</v>
      </c>
      <c r="F180" s="37" t="str">
        <f t="shared" si="10"/>
        <v>12</v>
      </c>
      <c r="G180" s="37" t="str">
        <f t="shared" si="11"/>
        <v>CR1</v>
      </c>
      <c r="H180" s="40" t="s">
        <v>219</v>
      </c>
      <c r="I180" s="40" t="s">
        <v>94</v>
      </c>
      <c r="J180" s="40" t="s">
        <v>113</v>
      </c>
      <c r="K180" s="40">
        <v>1</v>
      </c>
      <c r="L180" s="40" t="s">
        <v>161</v>
      </c>
      <c r="M180" s="40">
        <v>104</v>
      </c>
      <c r="N180">
        <v>99915863</v>
      </c>
      <c r="O180">
        <v>96082225</v>
      </c>
      <c r="P180">
        <f t="shared" si="7"/>
        <v>99915863</v>
      </c>
      <c r="Q180">
        <v>3284</v>
      </c>
      <c r="R180" s="39" t="s">
        <v>257</v>
      </c>
      <c r="S180" s="39"/>
      <c r="T180" s="39" t="s">
        <v>98</v>
      </c>
      <c r="U180" s="39" t="s">
        <v>99</v>
      </c>
      <c r="V180" s="39">
        <v>1.25</v>
      </c>
      <c r="W180" s="39" t="s">
        <v>100</v>
      </c>
      <c r="X180" s="39" t="s">
        <v>101</v>
      </c>
      <c r="Y180" s="20" t="s">
        <v>102</v>
      </c>
      <c r="Z180" s="27"/>
      <c r="AA180" s="27">
        <v>2600</v>
      </c>
      <c r="AB180" s="27" t="e">
        <f>VLOOKUP(N180,[1]CR!$A$2:$J$2659,10,FALSE)</f>
        <v>#N/A</v>
      </c>
      <c r="AC180" s="27"/>
      <c r="AD180" s="27">
        <v>96082131</v>
      </c>
      <c r="AE180" s="27">
        <v>2464</v>
      </c>
      <c r="AF180" s="27"/>
      <c r="AG180" s="27"/>
      <c r="AH180" s="27"/>
      <c r="AI180" s="27"/>
      <c r="AJ180" s="27"/>
      <c r="AK180" s="27">
        <v>97765537</v>
      </c>
      <c r="AL180" s="27">
        <v>99915847</v>
      </c>
      <c r="AM180" s="27"/>
      <c r="AN180" s="27"/>
      <c r="AO180" s="27">
        <v>96081010</v>
      </c>
      <c r="AP180" s="20">
        <v>1756</v>
      </c>
      <c r="AU180" s="20">
        <v>99915863</v>
      </c>
      <c r="AV180" s="20">
        <v>2863</v>
      </c>
      <c r="AX180" s="20">
        <v>99915863</v>
      </c>
      <c r="AY180" s="20">
        <v>3121</v>
      </c>
      <c r="BA180">
        <v>99915863</v>
      </c>
      <c r="BB180">
        <v>3284</v>
      </c>
    </row>
    <row r="181" spans="2:54" ht="15" customHeight="1" x14ac:dyDescent="0.25">
      <c r="B181" s="39" t="s">
        <v>393</v>
      </c>
      <c r="C181" s="39" t="s">
        <v>91</v>
      </c>
      <c r="D181" s="42" t="s">
        <v>391</v>
      </c>
      <c r="E181" s="42" t="s">
        <v>391</v>
      </c>
      <c r="F181" s="37" t="str">
        <f t="shared" si="10"/>
        <v>12</v>
      </c>
      <c r="G181" s="37" t="str">
        <f t="shared" si="11"/>
        <v>CR1</v>
      </c>
      <c r="H181" s="40" t="s">
        <v>219</v>
      </c>
      <c r="I181" s="40" t="s">
        <v>94</v>
      </c>
      <c r="J181" s="40" t="s">
        <v>113</v>
      </c>
      <c r="K181" s="40">
        <v>3</v>
      </c>
      <c r="L181" s="40" t="s">
        <v>222</v>
      </c>
      <c r="M181" s="40">
        <v>77</v>
      </c>
      <c r="N181">
        <v>99915932</v>
      </c>
      <c r="O181">
        <v>96082226</v>
      </c>
      <c r="P181">
        <f t="shared" si="7"/>
        <v>99915932</v>
      </c>
      <c r="Q181">
        <v>3089</v>
      </c>
      <c r="R181" s="39" t="s">
        <v>257</v>
      </c>
      <c r="S181" s="39"/>
      <c r="T181" s="39" t="s">
        <v>98</v>
      </c>
      <c r="U181" s="39" t="s">
        <v>99</v>
      </c>
      <c r="V181" s="39">
        <v>1.25</v>
      </c>
      <c r="W181" s="39" t="s">
        <v>100</v>
      </c>
      <c r="X181" s="39" t="s">
        <v>101</v>
      </c>
      <c r="Y181" s="20" t="s">
        <v>102</v>
      </c>
      <c r="Z181" s="27"/>
      <c r="AA181" s="27">
        <v>2358</v>
      </c>
      <c r="AB181" s="27" t="e">
        <f>VLOOKUP(N181,[1]CR!$A$2:$J$2659,10,FALSE)</f>
        <v>#N/A</v>
      </c>
      <c r="AC181" s="27"/>
      <c r="AD181" s="27">
        <v>96082225</v>
      </c>
      <c r="AE181" s="27">
        <v>2776</v>
      </c>
      <c r="AF181" s="27"/>
      <c r="AG181" s="27"/>
      <c r="AH181" s="27"/>
      <c r="AI181" s="27"/>
      <c r="AJ181" s="27"/>
      <c r="AK181" s="27">
        <v>96082140</v>
      </c>
      <c r="AL181" s="27">
        <v>99915848</v>
      </c>
      <c r="AM181" s="27"/>
      <c r="AN181" s="27"/>
      <c r="AO181" s="27">
        <v>96081011</v>
      </c>
      <c r="AP181" s="20">
        <v>1829</v>
      </c>
      <c r="AU181" s="20">
        <v>99915932</v>
      </c>
      <c r="AV181" s="20">
        <v>2700</v>
      </c>
      <c r="AX181" s="20">
        <v>99915932</v>
      </c>
      <c r="AY181" s="20">
        <v>2943</v>
      </c>
      <c r="BA181">
        <v>99915932</v>
      </c>
      <c r="BB181">
        <v>3089</v>
      </c>
    </row>
    <row r="182" spans="2:54" ht="15" customHeight="1" x14ac:dyDescent="0.25">
      <c r="B182" s="39" t="s">
        <v>394</v>
      </c>
      <c r="C182" s="39" t="s">
        <v>91</v>
      </c>
      <c r="D182" t="s">
        <v>395</v>
      </c>
      <c r="E182" t="s">
        <v>395</v>
      </c>
      <c r="F182" s="37" t="str">
        <f t="shared" si="10"/>
        <v>13</v>
      </c>
      <c r="G182" s="37" t="str">
        <f t="shared" si="11"/>
        <v>CR1</v>
      </c>
      <c r="H182" s="40" t="s">
        <v>219</v>
      </c>
      <c r="I182" s="40" t="s">
        <v>94</v>
      </c>
      <c r="J182" s="40" t="s">
        <v>95</v>
      </c>
      <c r="K182" s="40">
        <v>1</v>
      </c>
      <c r="L182" s="40" t="s">
        <v>161</v>
      </c>
      <c r="M182" s="40">
        <v>105</v>
      </c>
      <c r="N182">
        <v>99915844</v>
      </c>
      <c r="O182">
        <v>96082132</v>
      </c>
      <c r="P182">
        <f t="shared" si="7"/>
        <v>99915844</v>
      </c>
      <c r="Q182">
        <v>3307</v>
      </c>
      <c r="R182" s="39" t="s">
        <v>257</v>
      </c>
      <c r="S182" s="39"/>
      <c r="T182" s="39" t="s">
        <v>98</v>
      </c>
      <c r="U182" s="39" t="s">
        <v>99</v>
      </c>
      <c r="V182" s="39">
        <v>1.25</v>
      </c>
      <c r="W182" s="39" t="s">
        <v>100</v>
      </c>
      <c r="X182" s="39" t="s">
        <v>101</v>
      </c>
      <c r="Y182" s="20" t="s">
        <v>102</v>
      </c>
      <c r="Z182" s="27"/>
      <c r="AA182" s="27">
        <v>2618</v>
      </c>
      <c r="AB182" s="27" t="e">
        <f>VLOOKUP(N182,[1]CR!$A$2:$J$2659,10,FALSE)</f>
        <v>#N/A</v>
      </c>
      <c r="AC182" s="27"/>
      <c r="AD182" s="27">
        <v>96082226</v>
      </c>
      <c r="AE182" s="27">
        <v>2514</v>
      </c>
      <c r="AF182" s="27"/>
      <c r="AG182" s="27"/>
      <c r="AH182" s="27"/>
      <c r="AI182" s="27"/>
      <c r="AJ182" s="27"/>
      <c r="AK182" s="27">
        <v>96082142</v>
      </c>
      <c r="AL182" s="27">
        <v>99915849</v>
      </c>
      <c r="AM182" s="27"/>
      <c r="AN182" s="27"/>
      <c r="AO182" s="27">
        <v>96081012</v>
      </c>
      <c r="AP182" s="20">
        <v>1900</v>
      </c>
      <c r="AU182" s="20">
        <v>99915844</v>
      </c>
      <c r="AV182" s="20">
        <v>2884</v>
      </c>
      <c r="AX182" s="20">
        <v>99915844</v>
      </c>
      <c r="AY182" s="20">
        <v>3144</v>
      </c>
      <c r="BA182">
        <v>99915844</v>
      </c>
      <c r="BB182">
        <v>3307</v>
      </c>
    </row>
    <row r="183" spans="2:54" ht="15" customHeight="1" x14ac:dyDescent="0.25">
      <c r="B183" s="39" t="s">
        <v>396</v>
      </c>
      <c r="C183" s="39" t="s">
        <v>91</v>
      </c>
      <c r="D183" s="42" t="s">
        <v>397</v>
      </c>
      <c r="E183" s="42" t="s">
        <v>397</v>
      </c>
      <c r="F183" s="37" t="str">
        <f t="shared" si="10"/>
        <v>13</v>
      </c>
      <c r="G183" s="37" t="str">
        <f t="shared" si="11"/>
        <v>CR1</v>
      </c>
      <c r="H183" s="40" t="s">
        <v>219</v>
      </c>
      <c r="I183" s="40" t="s">
        <v>94</v>
      </c>
      <c r="J183" s="40" t="s">
        <v>95</v>
      </c>
      <c r="K183" s="40">
        <v>3</v>
      </c>
      <c r="L183" s="40" t="s">
        <v>222</v>
      </c>
      <c r="M183" s="40">
        <v>78</v>
      </c>
      <c r="N183">
        <v>99915914</v>
      </c>
      <c r="O183">
        <v>96082133</v>
      </c>
      <c r="P183">
        <f t="shared" si="7"/>
        <v>99915914</v>
      </c>
      <c r="Q183">
        <v>3112</v>
      </c>
      <c r="R183" s="39" t="s">
        <v>257</v>
      </c>
      <c r="S183" s="39"/>
      <c r="T183" s="39" t="s">
        <v>98</v>
      </c>
      <c r="U183" s="39" t="s">
        <v>99</v>
      </c>
      <c r="V183" s="39">
        <v>1.25</v>
      </c>
      <c r="W183" s="39" t="s">
        <v>100</v>
      </c>
      <c r="X183" s="39" t="s">
        <v>101</v>
      </c>
      <c r="Y183" s="20" t="s">
        <v>102</v>
      </c>
      <c r="Z183" s="27"/>
      <c r="AA183" s="27">
        <v>2376</v>
      </c>
      <c r="AB183" s="27" t="e">
        <f>VLOOKUP(N183,[1]CR!$A$2:$J$2659,10,FALSE)</f>
        <v>#N/A</v>
      </c>
      <c r="AC183" s="27"/>
      <c r="AD183" s="27">
        <v>96082132</v>
      </c>
      <c r="AE183" s="27">
        <v>2796</v>
      </c>
      <c r="AF183" s="27"/>
      <c r="AG183" s="27"/>
      <c r="AH183" s="27"/>
      <c r="AI183" s="27"/>
      <c r="AJ183" s="27"/>
      <c r="AK183" s="27">
        <v>96082144</v>
      </c>
      <c r="AL183" s="27">
        <v>99915850</v>
      </c>
      <c r="AM183" s="27"/>
      <c r="AN183" s="27"/>
      <c r="AO183" s="27">
        <v>96081013</v>
      </c>
      <c r="AP183" s="20">
        <v>2338</v>
      </c>
      <c r="AU183" s="20">
        <v>99915914</v>
      </c>
      <c r="AV183" s="20">
        <v>2721</v>
      </c>
      <c r="AX183" s="20">
        <v>99915914</v>
      </c>
      <c r="AY183" s="20">
        <v>2966</v>
      </c>
      <c r="BA183">
        <v>99915914</v>
      </c>
      <c r="BB183">
        <v>3112</v>
      </c>
    </row>
    <row r="184" spans="2:54" ht="15" customHeight="1" x14ac:dyDescent="0.25">
      <c r="B184" s="39" t="s">
        <v>398</v>
      </c>
      <c r="C184" s="39" t="s">
        <v>91</v>
      </c>
      <c r="D184" t="s">
        <v>395</v>
      </c>
      <c r="E184" t="s">
        <v>395</v>
      </c>
      <c r="F184" s="37" t="str">
        <f t="shared" si="10"/>
        <v>13</v>
      </c>
      <c r="G184" s="37" t="str">
        <f t="shared" si="11"/>
        <v>CR1</v>
      </c>
      <c r="H184" s="40" t="s">
        <v>219</v>
      </c>
      <c r="I184" s="40" t="s">
        <v>94</v>
      </c>
      <c r="J184" s="40" t="s">
        <v>113</v>
      </c>
      <c r="K184" s="40">
        <v>1</v>
      </c>
      <c r="L184" s="40" t="s">
        <v>161</v>
      </c>
      <c r="M184" s="40">
        <v>105</v>
      </c>
      <c r="N184">
        <v>99915864</v>
      </c>
      <c r="O184">
        <v>96082227</v>
      </c>
      <c r="P184">
        <f t="shared" si="7"/>
        <v>99915864</v>
      </c>
      <c r="Q184">
        <v>3367</v>
      </c>
      <c r="R184" s="39" t="s">
        <v>257</v>
      </c>
      <c r="S184" s="39"/>
      <c r="T184" s="39" t="s">
        <v>98</v>
      </c>
      <c r="U184" s="39" t="s">
        <v>99</v>
      </c>
      <c r="V184" s="39">
        <v>1.25</v>
      </c>
      <c r="W184" s="39" t="s">
        <v>100</v>
      </c>
      <c r="X184" s="39" t="s">
        <v>101</v>
      </c>
      <c r="Y184" s="20" t="s">
        <v>102</v>
      </c>
      <c r="Z184" s="27"/>
      <c r="AA184" s="27">
        <v>2665</v>
      </c>
      <c r="AB184" s="27" t="e">
        <f>VLOOKUP(N184,[1]CR!$A$2:$J$2659,10,FALSE)</f>
        <v>#N/A</v>
      </c>
      <c r="AC184" s="27"/>
      <c r="AD184" s="27">
        <v>96082133</v>
      </c>
      <c r="AE184" s="27">
        <v>2534</v>
      </c>
      <c r="AF184" s="27"/>
      <c r="AG184" s="27"/>
      <c r="AH184" s="27"/>
      <c r="AI184" s="27"/>
      <c r="AJ184" s="27"/>
      <c r="AK184" s="27">
        <v>96082146</v>
      </c>
      <c r="AL184" s="27">
        <v>99915851</v>
      </c>
      <c r="AM184" s="27"/>
      <c r="AN184" s="27"/>
      <c r="AO184" s="27">
        <v>96081014</v>
      </c>
      <c r="AP184" s="20">
        <v>2483</v>
      </c>
      <c r="AU184" s="20">
        <v>99915864</v>
      </c>
      <c r="AV184" s="20">
        <v>2937</v>
      </c>
      <c r="AX184" s="20">
        <v>99915864</v>
      </c>
      <c r="AY184" s="20">
        <v>3202</v>
      </c>
      <c r="BA184">
        <v>99915864</v>
      </c>
      <c r="BB184">
        <v>3367</v>
      </c>
    </row>
    <row r="185" spans="2:54" ht="15" customHeight="1" x14ac:dyDescent="0.25">
      <c r="B185" s="39" t="s">
        <v>399</v>
      </c>
      <c r="C185" s="39" t="s">
        <v>91</v>
      </c>
      <c r="D185" s="42" t="s">
        <v>397</v>
      </c>
      <c r="E185" s="42" t="s">
        <v>397</v>
      </c>
      <c r="F185" s="37" t="str">
        <f t="shared" si="10"/>
        <v>13</v>
      </c>
      <c r="G185" s="37" t="str">
        <f t="shared" si="11"/>
        <v>CR1</v>
      </c>
      <c r="H185" s="40" t="s">
        <v>219</v>
      </c>
      <c r="I185" s="40" t="s">
        <v>94</v>
      </c>
      <c r="J185" s="40" t="s">
        <v>113</v>
      </c>
      <c r="K185" s="40">
        <v>3</v>
      </c>
      <c r="L185" s="40" t="s">
        <v>222</v>
      </c>
      <c r="M185" s="40">
        <v>78</v>
      </c>
      <c r="N185">
        <v>99915933</v>
      </c>
      <c r="O185">
        <v>96082228</v>
      </c>
      <c r="P185">
        <f t="shared" si="7"/>
        <v>99915933</v>
      </c>
      <c r="Q185">
        <v>3172</v>
      </c>
      <c r="R185" s="39" t="s">
        <v>257</v>
      </c>
      <c r="S185" s="39"/>
      <c r="T185" s="39" t="s">
        <v>98</v>
      </c>
      <c r="U185" s="39" t="s">
        <v>99</v>
      </c>
      <c r="V185" s="39">
        <v>1.25</v>
      </c>
      <c r="W185" s="39" t="s">
        <v>100</v>
      </c>
      <c r="X185" s="39" t="s">
        <v>101</v>
      </c>
      <c r="Y185" s="20" t="s">
        <v>102</v>
      </c>
      <c r="Z185" s="27"/>
      <c r="AA185" s="27">
        <v>2423</v>
      </c>
      <c r="AB185" s="27" t="e">
        <f>VLOOKUP(N185,[1]CR!$A$2:$J$2659,10,FALSE)</f>
        <v>#N/A</v>
      </c>
      <c r="AC185" s="27"/>
      <c r="AD185" s="27">
        <v>96082227</v>
      </c>
      <c r="AE185" s="27">
        <v>2846</v>
      </c>
      <c r="AF185" s="27"/>
      <c r="AG185" s="27"/>
      <c r="AH185" s="27"/>
      <c r="AI185" s="27"/>
      <c r="AJ185" s="27"/>
      <c r="AK185" s="27">
        <v>96082205</v>
      </c>
      <c r="AL185" s="27">
        <v>99915852</v>
      </c>
      <c r="AM185" s="27"/>
      <c r="AN185" s="27"/>
      <c r="AO185" s="27">
        <v>96081015</v>
      </c>
      <c r="AP185" s="20">
        <v>2546</v>
      </c>
      <c r="AU185" s="20">
        <v>99915933</v>
      </c>
      <c r="AV185" s="20">
        <v>2774</v>
      </c>
      <c r="AX185" s="20">
        <v>99915933</v>
      </c>
      <c r="AY185" s="20">
        <v>3024</v>
      </c>
      <c r="BA185">
        <v>99915933</v>
      </c>
      <c r="BB185">
        <v>3172</v>
      </c>
    </row>
    <row r="186" spans="2:54" ht="15" customHeight="1" x14ac:dyDescent="0.25">
      <c r="B186" s="39" t="s">
        <v>400</v>
      </c>
      <c r="C186" s="39" t="s">
        <v>91</v>
      </c>
      <c r="D186" t="s">
        <v>401</v>
      </c>
      <c r="E186" t="s">
        <v>401</v>
      </c>
      <c r="F186" s="37" t="str">
        <f t="shared" si="10"/>
        <v>15</v>
      </c>
      <c r="G186" s="37" t="str">
        <f t="shared" si="11"/>
        <v>CR1</v>
      </c>
      <c r="H186" s="40">
        <v>2</v>
      </c>
      <c r="I186" s="40" t="s">
        <v>94</v>
      </c>
      <c r="J186" s="40" t="s">
        <v>95</v>
      </c>
      <c r="K186" s="40">
        <v>1</v>
      </c>
      <c r="L186" s="40" t="s">
        <v>161</v>
      </c>
      <c r="M186" s="40">
        <v>114</v>
      </c>
      <c r="N186">
        <v>99915845</v>
      </c>
      <c r="O186">
        <v>96082134</v>
      </c>
      <c r="P186">
        <f t="shared" si="7"/>
        <v>99915845</v>
      </c>
      <c r="Q186">
        <v>3969</v>
      </c>
      <c r="R186" s="39" t="s">
        <v>257</v>
      </c>
      <c r="S186" s="39"/>
      <c r="T186" s="39" t="s">
        <v>98</v>
      </c>
      <c r="U186" s="39" t="s">
        <v>99</v>
      </c>
      <c r="V186" s="39">
        <v>1.25</v>
      </c>
      <c r="W186" s="39" t="s">
        <v>100</v>
      </c>
      <c r="X186" s="39" t="s">
        <v>101</v>
      </c>
      <c r="Y186" s="20" t="s">
        <v>102</v>
      </c>
      <c r="Z186" s="27"/>
      <c r="AA186" s="27">
        <v>3164</v>
      </c>
      <c r="AB186" s="27" t="e">
        <f>VLOOKUP(N186,[1]CR!$A$2:$J$2659,10,FALSE)</f>
        <v>#N/A</v>
      </c>
      <c r="AC186" s="27"/>
      <c r="AD186" s="27">
        <v>96082228</v>
      </c>
      <c r="AE186" s="27">
        <v>2584</v>
      </c>
      <c r="AF186" s="27"/>
      <c r="AG186" s="27"/>
      <c r="AH186" s="27"/>
      <c r="AI186" s="27"/>
      <c r="AJ186" s="27"/>
      <c r="AK186" s="27">
        <v>96082207</v>
      </c>
      <c r="AL186" s="27">
        <v>99915853</v>
      </c>
      <c r="AM186" s="27"/>
      <c r="AN186" s="27"/>
      <c r="AO186" s="27">
        <v>96081016</v>
      </c>
      <c r="AP186" s="20">
        <v>2579</v>
      </c>
      <c r="AU186" s="20">
        <v>99915845</v>
      </c>
      <c r="AV186" s="20">
        <v>3465</v>
      </c>
      <c r="AX186" s="20">
        <v>99915845</v>
      </c>
      <c r="AY186" s="20">
        <v>3776</v>
      </c>
      <c r="BA186">
        <v>99915845</v>
      </c>
      <c r="BB186">
        <v>3969</v>
      </c>
    </row>
    <row r="187" spans="2:54" ht="15" customHeight="1" x14ac:dyDescent="0.25">
      <c r="B187" s="39" t="s">
        <v>402</v>
      </c>
      <c r="C187" s="39" t="s">
        <v>91</v>
      </c>
      <c r="D187" s="42" t="s">
        <v>403</v>
      </c>
      <c r="E187" s="42" t="s">
        <v>403</v>
      </c>
      <c r="F187" s="37" t="str">
        <f t="shared" si="10"/>
        <v>15</v>
      </c>
      <c r="G187" s="37" t="str">
        <f t="shared" si="11"/>
        <v>CR1</v>
      </c>
      <c r="H187" s="40">
        <v>2</v>
      </c>
      <c r="I187" s="40" t="s">
        <v>94</v>
      </c>
      <c r="J187" s="40" t="s">
        <v>95</v>
      </c>
      <c r="K187" s="40">
        <v>3</v>
      </c>
      <c r="L187" s="40" t="s">
        <v>222</v>
      </c>
      <c r="M187" s="40">
        <v>105</v>
      </c>
      <c r="N187">
        <v>99915915</v>
      </c>
      <c r="O187">
        <v>96082135</v>
      </c>
      <c r="P187">
        <f t="shared" si="7"/>
        <v>99915915</v>
      </c>
      <c r="Q187">
        <v>3760</v>
      </c>
      <c r="R187" s="39" t="s">
        <v>257</v>
      </c>
      <c r="S187" s="39"/>
      <c r="T187" s="39" t="s">
        <v>98</v>
      </c>
      <c r="U187" s="39" t="s">
        <v>99</v>
      </c>
      <c r="V187" s="39">
        <v>1.25</v>
      </c>
      <c r="W187" s="39" t="s">
        <v>100</v>
      </c>
      <c r="X187" s="39" t="s">
        <v>101</v>
      </c>
      <c r="Y187" s="20" t="s">
        <v>102</v>
      </c>
      <c r="Z187" s="27"/>
      <c r="AA187" s="27">
        <v>2874</v>
      </c>
      <c r="AB187" s="27" t="e">
        <f>VLOOKUP(N187,[1]CR!$A$2:$J$2659,10,FALSE)</f>
        <v>#N/A</v>
      </c>
      <c r="AC187" s="27"/>
      <c r="AD187" s="27">
        <v>96082134</v>
      </c>
      <c r="AE187" s="27">
        <v>3377</v>
      </c>
      <c r="AF187" s="27"/>
      <c r="AG187" s="27"/>
      <c r="AH187" s="27"/>
      <c r="AI187" s="27"/>
      <c r="AJ187" s="27"/>
      <c r="AK187" s="27">
        <v>96082209</v>
      </c>
      <c r="AL187" s="27">
        <v>99915854</v>
      </c>
      <c r="AM187" s="27"/>
      <c r="AN187" s="27"/>
      <c r="AO187" s="27">
        <v>96081017</v>
      </c>
      <c r="AP187" s="20">
        <v>2650</v>
      </c>
      <c r="AU187" s="20">
        <v>99915915</v>
      </c>
      <c r="AV187" s="20">
        <v>3291</v>
      </c>
      <c r="AX187" s="20">
        <v>99915915</v>
      </c>
      <c r="AY187" s="20">
        <v>3586</v>
      </c>
      <c r="BA187">
        <v>99915915</v>
      </c>
      <c r="BB187">
        <v>3760</v>
      </c>
    </row>
    <row r="188" spans="2:54" ht="15" customHeight="1" x14ac:dyDescent="0.25">
      <c r="B188" s="39" t="s">
        <v>404</v>
      </c>
      <c r="C188" s="39" t="s">
        <v>91</v>
      </c>
      <c r="D188" t="s">
        <v>401</v>
      </c>
      <c r="E188" t="s">
        <v>401</v>
      </c>
      <c r="F188" s="37" t="str">
        <f t="shared" si="10"/>
        <v>15</v>
      </c>
      <c r="G188" s="37" t="str">
        <f t="shared" si="11"/>
        <v>CR1</v>
      </c>
      <c r="H188" s="40">
        <v>2</v>
      </c>
      <c r="I188" s="40" t="s">
        <v>94</v>
      </c>
      <c r="J188" s="40" t="s">
        <v>113</v>
      </c>
      <c r="K188" s="40">
        <v>1</v>
      </c>
      <c r="L188" s="40" t="s">
        <v>161</v>
      </c>
      <c r="M188" s="40">
        <v>114</v>
      </c>
      <c r="N188">
        <v>99915865</v>
      </c>
      <c r="O188">
        <v>96082229</v>
      </c>
      <c r="P188">
        <f t="shared" si="7"/>
        <v>99915865</v>
      </c>
      <c r="Q188">
        <v>4029</v>
      </c>
      <c r="R188" s="39" t="s">
        <v>257</v>
      </c>
      <c r="S188" s="39"/>
      <c r="T188" s="39" t="s">
        <v>98</v>
      </c>
      <c r="U188" s="39" t="s">
        <v>99</v>
      </c>
      <c r="V188" s="39">
        <v>1.25</v>
      </c>
      <c r="W188" s="39" t="s">
        <v>100</v>
      </c>
      <c r="X188" s="39" t="s">
        <v>101</v>
      </c>
      <c r="Y188" s="20" t="s">
        <v>102</v>
      </c>
      <c r="Z188" s="27"/>
      <c r="AA188" s="27">
        <v>3211</v>
      </c>
      <c r="AB188" s="27" t="e">
        <f>VLOOKUP(N188,[1]CR!$A$2:$J$2659,10,FALSE)</f>
        <v>#N/A</v>
      </c>
      <c r="AC188" s="27"/>
      <c r="AD188" s="27">
        <v>96082135</v>
      </c>
      <c r="AE188" s="27">
        <v>3064</v>
      </c>
      <c r="AF188" s="27"/>
      <c r="AG188" s="27"/>
      <c r="AH188" s="27"/>
      <c r="AI188" s="27"/>
      <c r="AJ188" s="27"/>
      <c r="AK188" s="27">
        <v>96082211</v>
      </c>
      <c r="AL188" s="27">
        <v>99915855</v>
      </c>
      <c r="AM188" s="27"/>
      <c r="AN188" s="27"/>
      <c r="AO188" s="27">
        <v>96081018</v>
      </c>
      <c r="AP188" s="20">
        <v>2791</v>
      </c>
      <c r="AU188" s="20">
        <v>99915865</v>
      </c>
      <c r="AV188" s="20">
        <v>3518</v>
      </c>
      <c r="AX188" s="20">
        <v>99915865</v>
      </c>
      <c r="AY188" s="20">
        <v>3834</v>
      </c>
      <c r="BA188">
        <v>99915865</v>
      </c>
      <c r="BB188">
        <v>4029</v>
      </c>
    </row>
    <row r="189" spans="2:54" ht="15" customHeight="1" x14ac:dyDescent="0.25">
      <c r="B189" s="39" t="s">
        <v>405</v>
      </c>
      <c r="C189" s="39" t="s">
        <v>91</v>
      </c>
      <c r="D189" s="42" t="s">
        <v>403</v>
      </c>
      <c r="E189" s="42" t="s">
        <v>403</v>
      </c>
      <c r="F189" s="37" t="str">
        <f t="shared" si="10"/>
        <v>15</v>
      </c>
      <c r="G189" s="37" t="str">
        <f t="shared" si="11"/>
        <v>CR1</v>
      </c>
      <c r="H189" s="40">
        <v>2</v>
      </c>
      <c r="I189" s="40" t="s">
        <v>94</v>
      </c>
      <c r="J189" s="40" t="s">
        <v>113</v>
      </c>
      <c r="K189" s="40">
        <v>3</v>
      </c>
      <c r="L189" s="40" t="s">
        <v>222</v>
      </c>
      <c r="M189" s="40">
        <v>105</v>
      </c>
      <c r="N189">
        <v>99915934</v>
      </c>
      <c r="O189">
        <v>96082230</v>
      </c>
      <c r="P189">
        <f t="shared" si="7"/>
        <v>99915934</v>
      </c>
      <c r="Q189">
        <v>3820</v>
      </c>
      <c r="R189" s="39" t="s">
        <v>257</v>
      </c>
      <c r="S189" s="39"/>
      <c r="T189" s="39" t="s">
        <v>98</v>
      </c>
      <c r="U189" s="39" t="s">
        <v>99</v>
      </c>
      <c r="V189" s="39">
        <v>1.25</v>
      </c>
      <c r="W189" s="39" t="s">
        <v>100</v>
      </c>
      <c r="X189" s="39" t="s">
        <v>101</v>
      </c>
      <c r="Y189" s="20" t="s">
        <v>102</v>
      </c>
      <c r="Z189" s="27"/>
      <c r="AA189" s="27">
        <v>2921</v>
      </c>
      <c r="AB189" s="27" t="e">
        <f>VLOOKUP(N189,[1]CR!$A$2:$J$2659,10,FALSE)</f>
        <v>#N/A</v>
      </c>
      <c r="AC189" s="27"/>
      <c r="AD189" s="27">
        <v>96082229</v>
      </c>
      <c r="AE189" s="27">
        <v>3427</v>
      </c>
      <c r="AF189" s="27"/>
      <c r="AG189" s="27"/>
      <c r="AH189" s="27"/>
      <c r="AI189" s="27"/>
      <c r="AJ189" s="27"/>
      <c r="AK189" s="27">
        <v>96082213</v>
      </c>
      <c r="AL189" s="27">
        <v>99915856</v>
      </c>
      <c r="AM189" s="27"/>
      <c r="AN189" s="27"/>
      <c r="AO189" s="27">
        <v>96081019</v>
      </c>
      <c r="AP189" s="20">
        <v>3071</v>
      </c>
      <c r="AU189" s="20">
        <v>99915934</v>
      </c>
      <c r="AV189" s="20">
        <v>3344</v>
      </c>
      <c r="AX189" s="20">
        <v>99915934</v>
      </c>
      <c r="AY189" s="20">
        <v>3644</v>
      </c>
      <c r="BA189">
        <v>99915934</v>
      </c>
      <c r="BB189">
        <v>3820</v>
      </c>
    </row>
    <row r="190" spans="2:54" ht="15" customHeight="1" x14ac:dyDescent="0.25">
      <c r="B190" s="39" t="s">
        <v>406</v>
      </c>
      <c r="C190" s="39" t="s">
        <v>91</v>
      </c>
      <c r="D190" t="s">
        <v>407</v>
      </c>
      <c r="E190" t="s">
        <v>407</v>
      </c>
      <c r="F190" s="37" t="str">
        <f t="shared" si="10"/>
        <v>17</v>
      </c>
      <c r="G190" s="37" t="str">
        <f t="shared" si="11"/>
        <v>CR1</v>
      </c>
      <c r="H190" s="40">
        <v>2</v>
      </c>
      <c r="I190" s="40" t="s">
        <v>94</v>
      </c>
      <c r="J190" s="40" t="s">
        <v>95</v>
      </c>
      <c r="K190" s="40">
        <v>1</v>
      </c>
      <c r="L190" s="40" t="s">
        <v>161</v>
      </c>
      <c r="M190" s="40">
        <v>116</v>
      </c>
      <c r="N190">
        <v>99915846</v>
      </c>
      <c r="O190">
        <v>96082136</v>
      </c>
      <c r="P190">
        <f t="shared" si="7"/>
        <v>99915846</v>
      </c>
      <c r="Q190">
        <v>4138</v>
      </c>
      <c r="R190" s="39" t="s">
        <v>257</v>
      </c>
      <c r="S190" s="39"/>
      <c r="T190" s="39" t="s">
        <v>98</v>
      </c>
      <c r="U190" s="39" t="s">
        <v>99</v>
      </c>
      <c r="V190" s="39">
        <v>1.25</v>
      </c>
      <c r="W190" s="39" t="s">
        <v>100</v>
      </c>
      <c r="X190" s="39" t="s">
        <v>101</v>
      </c>
      <c r="Y190" s="20" t="s">
        <v>102</v>
      </c>
      <c r="Z190" s="27"/>
      <c r="AA190" s="27">
        <v>3296</v>
      </c>
      <c r="AB190" s="27" t="e">
        <f>VLOOKUP(N190,[1]CR!$A$2:$J$2659,10,FALSE)</f>
        <v>#N/A</v>
      </c>
      <c r="AC190" s="27"/>
      <c r="AD190" s="27">
        <v>96082230</v>
      </c>
      <c r="AE190" s="27">
        <v>3114</v>
      </c>
      <c r="AF190" s="27"/>
      <c r="AG190" s="27"/>
      <c r="AH190" s="27"/>
      <c r="AI190" s="27"/>
      <c r="AJ190" s="27"/>
      <c r="AK190" s="27">
        <v>96082215</v>
      </c>
      <c r="AL190" s="27">
        <v>99915857</v>
      </c>
      <c r="AM190" s="27"/>
      <c r="AN190" s="27"/>
      <c r="AO190" s="27">
        <v>96081096</v>
      </c>
      <c r="AP190" s="20">
        <v>945</v>
      </c>
      <c r="AU190" s="20">
        <v>99915846</v>
      </c>
      <c r="AV190" s="20">
        <v>3615</v>
      </c>
      <c r="AX190" s="20">
        <v>99915846</v>
      </c>
      <c r="AY190" s="20">
        <v>3941</v>
      </c>
      <c r="BA190">
        <v>99915846</v>
      </c>
      <c r="BB190">
        <v>4138</v>
      </c>
    </row>
    <row r="191" spans="2:54" ht="15" customHeight="1" x14ac:dyDescent="0.25">
      <c r="B191" s="39" t="s">
        <v>408</v>
      </c>
      <c r="C191" s="39" t="s">
        <v>91</v>
      </c>
      <c r="D191" s="42" t="s">
        <v>409</v>
      </c>
      <c r="E191" s="42" t="s">
        <v>409</v>
      </c>
      <c r="F191" s="37" t="str">
        <f t="shared" si="10"/>
        <v>17</v>
      </c>
      <c r="G191" s="37" t="str">
        <f t="shared" si="11"/>
        <v>CR1</v>
      </c>
      <c r="H191" s="40">
        <v>2</v>
      </c>
      <c r="I191" s="40" t="s">
        <v>94</v>
      </c>
      <c r="J191" s="40" t="s">
        <v>95</v>
      </c>
      <c r="K191" s="40">
        <v>3</v>
      </c>
      <c r="L191" s="40" t="s">
        <v>222</v>
      </c>
      <c r="M191" s="40">
        <v>107</v>
      </c>
      <c r="N191">
        <v>99915916</v>
      </c>
      <c r="O191">
        <v>96082137</v>
      </c>
      <c r="P191">
        <f t="shared" si="7"/>
        <v>99915916</v>
      </c>
      <c r="Q191">
        <v>3929</v>
      </c>
      <c r="R191" s="39" t="s">
        <v>257</v>
      </c>
      <c r="S191" s="39"/>
      <c r="T191" s="39" t="s">
        <v>98</v>
      </c>
      <c r="U191" s="39" t="s">
        <v>99</v>
      </c>
      <c r="V191" s="39">
        <v>1.25</v>
      </c>
      <c r="W191" s="39" t="s">
        <v>100</v>
      </c>
      <c r="X191" s="39" t="s">
        <v>101</v>
      </c>
      <c r="Y191" s="20" t="s">
        <v>102</v>
      </c>
      <c r="Z191" s="27"/>
      <c r="AA191" s="27">
        <v>3006</v>
      </c>
      <c r="AB191" s="27" t="e">
        <f>VLOOKUP(N191,[1]CR!$A$2:$J$2659,10,FALSE)</f>
        <v>#N/A</v>
      </c>
      <c r="AC191" s="27"/>
      <c r="AD191" s="27">
        <v>96082136</v>
      </c>
      <c r="AE191" s="27">
        <v>3518</v>
      </c>
      <c r="AF191" s="27"/>
      <c r="AG191" s="27"/>
      <c r="AH191" s="27"/>
      <c r="AI191" s="27"/>
      <c r="AJ191" s="27"/>
      <c r="AK191" s="27">
        <v>96082217</v>
      </c>
      <c r="AL191" s="27">
        <v>99915858</v>
      </c>
      <c r="AM191" s="27"/>
      <c r="AN191" s="27"/>
      <c r="AO191" s="27">
        <v>96081097</v>
      </c>
      <c r="AP191" s="20">
        <v>1006</v>
      </c>
      <c r="AU191" s="20">
        <v>99915916</v>
      </c>
      <c r="AV191" s="20">
        <v>3441</v>
      </c>
      <c r="AX191" s="20">
        <v>99915916</v>
      </c>
      <c r="AY191" s="20">
        <v>3751</v>
      </c>
      <c r="BA191">
        <v>99915916</v>
      </c>
      <c r="BB191">
        <v>3929</v>
      </c>
    </row>
    <row r="192" spans="2:54" ht="15" customHeight="1" x14ac:dyDescent="0.25">
      <c r="B192" s="39" t="s">
        <v>410</v>
      </c>
      <c r="C192" s="39" t="s">
        <v>91</v>
      </c>
      <c r="D192" t="s">
        <v>407</v>
      </c>
      <c r="E192" t="s">
        <v>407</v>
      </c>
      <c r="F192" s="37" t="str">
        <f t="shared" si="10"/>
        <v>17</v>
      </c>
      <c r="G192" s="37" t="str">
        <f t="shared" si="11"/>
        <v>CR1</v>
      </c>
      <c r="H192" s="40">
        <v>2</v>
      </c>
      <c r="I192" s="40" t="s">
        <v>94</v>
      </c>
      <c r="J192" s="40" t="s">
        <v>113</v>
      </c>
      <c r="K192" s="40">
        <v>1</v>
      </c>
      <c r="L192" s="40" t="s">
        <v>161</v>
      </c>
      <c r="M192" s="40">
        <v>116</v>
      </c>
      <c r="N192">
        <v>99915866</v>
      </c>
      <c r="O192">
        <v>96082231</v>
      </c>
      <c r="P192">
        <f t="shared" si="7"/>
        <v>99915866</v>
      </c>
      <c r="Q192">
        <v>4198</v>
      </c>
      <c r="R192" s="39" t="s">
        <v>257</v>
      </c>
      <c r="S192" s="39"/>
      <c r="T192" s="39" t="s">
        <v>98</v>
      </c>
      <c r="U192" s="39" t="s">
        <v>99</v>
      </c>
      <c r="V192" s="39">
        <v>1.25</v>
      </c>
      <c r="W192" s="39" t="s">
        <v>100</v>
      </c>
      <c r="X192" s="39" t="s">
        <v>101</v>
      </c>
      <c r="Y192" s="20" t="s">
        <v>102</v>
      </c>
      <c r="Z192" s="27"/>
      <c r="AA192" s="27">
        <v>3343</v>
      </c>
      <c r="AB192" s="27" t="e">
        <f>VLOOKUP(N192,[1]CR!$A$2:$J$2659,10,FALSE)</f>
        <v>#N/A</v>
      </c>
      <c r="AC192" s="27"/>
      <c r="AD192" s="27">
        <v>96082137</v>
      </c>
      <c r="AE192" s="27">
        <v>3205</v>
      </c>
      <c r="AF192" s="27"/>
      <c r="AG192" s="27"/>
      <c r="AH192" s="27"/>
      <c r="AI192" s="27"/>
      <c r="AJ192" s="27"/>
      <c r="AK192" s="27">
        <v>96082219</v>
      </c>
      <c r="AL192" s="27">
        <v>99915860</v>
      </c>
      <c r="AM192" s="27"/>
      <c r="AN192" s="27"/>
      <c r="AO192" s="27">
        <v>96081098</v>
      </c>
      <c r="AP192" s="20">
        <v>1087</v>
      </c>
      <c r="AU192" s="20">
        <v>99915866</v>
      </c>
      <c r="AV192" s="20">
        <v>3668</v>
      </c>
      <c r="AX192" s="20">
        <v>99915866</v>
      </c>
      <c r="AY192" s="20">
        <v>3999</v>
      </c>
      <c r="BA192">
        <v>99915866</v>
      </c>
      <c r="BB192">
        <v>4198</v>
      </c>
    </row>
    <row r="193" spans="2:54" ht="15" customHeight="1" x14ac:dyDescent="0.25">
      <c r="B193" s="39" t="s">
        <v>411</v>
      </c>
      <c r="C193" s="39" t="s">
        <v>91</v>
      </c>
      <c r="D193" s="42" t="s">
        <v>409</v>
      </c>
      <c r="E193" s="42" t="s">
        <v>409</v>
      </c>
      <c r="F193" s="37" t="str">
        <f t="shared" si="10"/>
        <v>17</v>
      </c>
      <c r="G193" s="37" t="str">
        <f t="shared" si="11"/>
        <v>CR1</v>
      </c>
      <c r="H193" s="40">
        <v>2</v>
      </c>
      <c r="I193" s="40" t="s">
        <v>94</v>
      </c>
      <c r="J193" s="40" t="s">
        <v>113</v>
      </c>
      <c r="K193" s="40">
        <v>3</v>
      </c>
      <c r="L193" s="40" t="s">
        <v>222</v>
      </c>
      <c r="M193" s="40">
        <v>107</v>
      </c>
      <c r="N193">
        <v>99915935</v>
      </c>
      <c r="O193">
        <v>96082232</v>
      </c>
      <c r="P193">
        <f t="shared" si="7"/>
        <v>99915935</v>
      </c>
      <c r="Q193">
        <v>3989</v>
      </c>
      <c r="R193" s="39" t="s">
        <v>257</v>
      </c>
      <c r="S193" s="39"/>
      <c r="T193" s="39" t="s">
        <v>98</v>
      </c>
      <c r="U193" s="39" t="s">
        <v>99</v>
      </c>
      <c r="V193" s="39">
        <v>1.25</v>
      </c>
      <c r="W193" s="39" t="s">
        <v>100</v>
      </c>
      <c r="X193" s="39" t="s">
        <v>101</v>
      </c>
      <c r="Y193" s="20" t="s">
        <v>102</v>
      </c>
      <c r="Z193" s="27"/>
      <c r="AA193" s="27">
        <v>3053</v>
      </c>
      <c r="AB193" s="27" t="e">
        <f>VLOOKUP(N193,[1]CR!$A$2:$J$2659,10,FALSE)</f>
        <v>#N/A</v>
      </c>
      <c r="AC193" s="27"/>
      <c r="AD193" s="27">
        <v>96082231</v>
      </c>
      <c r="AE193" s="27">
        <v>3568</v>
      </c>
      <c r="AF193" s="27"/>
      <c r="AG193" s="27"/>
      <c r="AH193" s="27"/>
      <c r="AI193" s="27"/>
      <c r="AJ193" s="27"/>
      <c r="AK193" s="27">
        <v>97765535</v>
      </c>
      <c r="AL193" s="27">
        <v>99915861</v>
      </c>
      <c r="AM193" s="27"/>
      <c r="AN193" s="27"/>
      <c r="AO193" s="27">
        <v>96081099</v>
      </c>
      <c r="AP193" s="20">
        <v>1244</v>
      </c>
      <c r="AU193" s="20">
        <v>99915935</v>
      </c>
      <c r="AV193" s="20">
        <v>3494</v>
      </c>
      <c r="AX193" s="20">
        <v>99915935</v>
      </c>
      <c r="AY193" s="20">
        <v>3809</v>
      </c>
      <c r="BA193">
        <v>99915935</v>
      </c>
      <c r="BB193">
        <v>3989</v>
      </c>
    </row>
    <row r="194" spans="2:54" ht="15" customHeight="1" x14ac:dyDescent="0.25">
      <c r="B194" s="39" t="s">
        <v>412</v>
      </c>
      <c r="C194" s="39" t="s">
        <v>91</v>
      </c>
      <c r="D194" t="s">
        <v>413</v>
      </c>
      <c r="E194" t="s">
        <v>413</v>
      </c>
      <c r="F194" s="37" t="str">
        <f t="shared" si="10"/>
        <v>19</v>
      </c>
      <c r="G194" s="37" t="str">
        <f t="shared" si="11"/>
        <v>CR1</v>
      </c>
      <c r="H194" s="40">
        <v>3</v>
      </c>
      <c r="I194" s="40" t="s">
        <v>414</v>
      </c>
      <c r="J194" s="40" t="s">
        <v>95</v>
      </c>
      <c r="K194" s="40">
        <v>1</v>
      </c>
      <c r="L194" s="40" t="s">
        <v>161</v>
      </c>
      <c r="M194" s="40">
        <v>118</v>
      </c>
      <c r="N194">
        <v>99915847</v>
      </c>
      <c r="O194">
        <v>97765537</v>
      </c>
      <c r="P194">
        <f t="shared" si="7"/>
        <v>99915847</v>
      </c>
      <c r="Q194">
        <v>4577</v>
      </c>
      <c r="R194" s="39" t="s">
        <v>257</v>
      </c>
      <c r="S194" s="39"/>
      <c r="T194" s="39" t="s">
        <v>98</v>
      </c>
      <c r="U194" s="39" t="s">
        <v>99</v>
      </c>
      <c r="V194" s="39">
        <v>1.25</v>
      </c>
      <c r="W194" s="39" t="s">
        <v>100</v>
      </c>
      <c r="X194" s="39" t="s">
        <v>101</v>
      </c>
      <c r="Y194" s="20" t="s">
        <v>102</v>
      </c>
      <c r="Z194" s="27"/>
      <c r="AA194" s="27">
        <v>3696</v>
      </c>
      <c r="AB194" s="27" t="e">
        <f>VLOOKUP(N194,[1]CR!$A$2:$J$2659,10,FALSE)</f>
        <v>#N/A</v>
      </c>
      <c r="AC194" s="27"/>
      <c r="AD194" s="27">
        <v>96082232</v>
      </c>
      <c r="AE194" s="27">
        <v>3255</v>
      </c>
      <c r="AF194" s="27"/>
      <c r="AG194" s="27"/>
      <c r="AH194" s="27"/>
      <c r="AI194" s="27"/>
      <c r="AJ194" s="27"/>
      <c r="AK194" s="27">
        <v>96082223</v>
      </c>
      <c r="AL194" s="27">
        <v>99915862</v>
      </c>
      <c r="AM194" s="27"/>
      <c r="AN194" s="27"/>
      <c r="AO194" s="27">
        <v>96081100</v>
      </c>
      <c r="AP194" s="20">
        <v>1301</v>
      </c>
      <c r="AU194" s="20">
        <v>99915847</v>
      </c>
      <c r="AV194" s="20">
        <v>3985</v>
      </c>
      <c r="AX194" s="20">
        <v>99915847</v>
      </c>
      <c r="AY194" s="20">
        <v>4345</v>
      </c>
      <c r="BA194">
        <v>99915847</v>
      </c>
      <c r="BB194">
        <v>4577</v>
      </c>
    </row>
    <row r="195" spans="2:54" ht="15" customHeight="1" x14ac:dyDescent="0.25">
      <c r="B195" s="39" t="s">
        <v>415</v>
      </c>
      <c r="C195" s="39" t="s">
        <v>91</v>
      </c>
      <c r="D195" s="42" t="s">
        <v>416</v>
      </c>
      <c r="E195" s="42" t="s">
        <v>416</v>
      </c>
      <c r="F195" s="37" t="str">
        <f t="shared" si="10"/>
        <v>19</v>
      </c>
      <c r="G195" s="37" t="str">
        <f t="shared" si="11"/>
        <v>CR1</v>
      </c>
      <c r="H195" s="40">
        <v>3</v>
      </c>
      <c r="I195" s="40" t="s">
        <v>414</v>
      </c>
      <c r="J195" s="40" t="s">
        <v>95</v>
      </c>
      <c r="K195" s="40">
        <v>3</v>
      </c>
      <c r="L195" s="40" t="s">
        <v>222</v>
      </c>
      <c r="M195" s="40">
        <v>108</v>
      </c>
      <c r="N195">
        <v>99915917</v>
      </c>
      <c r="O195">
        <v>97749650</v>
      </c>
      <c r="P195">
        <f t="shared" si="7"/>
        <v>99915917</v>
      </c>
      <c r="Q195">
        <v>4288</v>
      </c>
      <c r="R195" s="39" t="s">
        <v>257</v>
      </c>
      <c r="S195" s="39"/>
      <c r="T195" s="39" t="s">
        <v>98</v>
      </c>
      <c r="U195" s="39" t="s">
        <v>99</v>
      </c>
      <c r="V195" s="39">
        <v>1.25</v>
      </c>
      <c r="W195" s="39" t="s">
        <v>100</v>
      </c>
      <c r="X195" s="39" t="s">
        <v>101</v>
      </c>
      <c r="Y195" s="20" t="s">
        <v>102</v>
      </c>
      <c r="Z195" s="27"/>
      <c r="AA195" s="27">
        <v>3268</v>
      </c>
      <c r="AB195" s="27" t="e">
        <f>VLOOKUP(N195,[1]CR!$A$2:$J$2659,10,FALSE)</f>
        <v>#N/A</v>
      </c>
      <c r="AC195" s="27"/>
      <c r="AD195" s="27">
        <v>97765537</v>
      </c>
      <c r="AE195" s="27">
        <v>3949</v>
      </c>
      <c r="AF195" s="27"/>
      <c r="AG195" s="27"/>
      <c r="AH195" s="27"/>
      <c r="AI195" s="27"/>
      <c r="AJ195" s="27"/>
      <c r="AK195" s="27">
        <v>96082225</v>
      </c>
      <c r="AL195" s="27">
        <v>99915863</v>
      </c>
      <c r="AM195" s="27"/>
      <c r="AN195" s="27"/>
      <c r="AO195" s="27">
        <v>96081101</v>
      </c>
      <c r="AP195" s="20">
        <v>1370</v>
      </c>
      <c r="AU195" s="20">
        <v>99915917</v>
      </c>
      <c r="AV195" s="20">
        <v>3744</v>
      </c>
      <c r="AX195" s="20">
        <v>99915917</v>
      </c>
      <c r="AY195" s="20">
        <v>4082</v>
      </c>
      <c r="BA195">
        <v>99915917</v>
      </c>
      <c r="BB195">
        <v>4288</v>
      </c>
    </row>
    <row r="196" spans="2:54" ht="15" customHeight="1" x14ac:dyDescent="0.25">
      <c r="B196" s="39" t="s">
        <v>417</v>
      </c>
      <c r="C196" s="39" t="s">
        <v>91</v>
      </c>
      <c r="D196" t="s">
        <v>413</v>
      </c>
      <c r="E196" t="s">
        <v>413</v>
      </c>
      <c r="F196" s="37" t="str">
        <f t="shared" si="10"/>
        <v>19</v>
      </c>
      <c r="G196" s="37" t="str">
        <f t="shared" si="11"/>
        <v>CR1</v>
      </c>
      <c r="H196" s="40">
        <v>3</v>
      </c>
      <c r="I196" s="40" t="s">
        <v>414</v>
      </c>
      <c r="J196" s="40" t="s">
        <v>113</v>
      </c>
      <c r="K196" s="40">
        <v>1</v>
      </c>
      <c r="L196" s="40" t="s">
        <v>161</v>
      </c>
      <c r="M196" s="40">
        <v>118</v>
      </c>
      <c r="N196">
        <v>99915867</v>
      </c>
      <c r="O196">
        <v>97765538</v>
      </c>
      <c r="P196">
        <f t="shared" si="7"/>
        <v>99915867</v>
      </c>
      <c r="Q196">
        <v>4637</v>
      </c>
      <c r="R196" s="39" t="s">
        <v>257</v>
      </c>
      <c r="S196" s="39"/>
      <c r="T196" s="39" t="s">
        <v>98</v>
      </c>
      <c r="U196" s="39" t="s">
        <v>99</v>
      </c>
      <c r="V196" s="39">
        <v>1.25</v>
      </c>
      <c r="W196" s="39" t="s">
        <v>100</v>
      </c>
      <c r="X196" s="39" t="s">
        <v>101</v>
      </c>
      <c r="Y196" s="20" t="s">
        <v>102</v>
      </c>
      <c r="Z196" s="27"/>
      <c r="AA196" s="27">
        <v>3743</v>
      </c>
      <c r="AB196" s="27" t="e">
        <f>VLOOKUP(N196,[1]CR!$A$2:$J$2659,10,FALSE)</f>
        <v>#N/A</v>
      </c>
      <c r="AC196" s="27"/>
      <c r="AD196" s="27">
        <v>97749650</v>
      </c>
      <c r="AE196" s="27">
        <v>3486</v>
      </c>
      <c r="AF196" s="27"/>
      <c r="AG196" s="27"/>
      <c r="AH196" s="27"/>
      <c r="AI196" s="27"/>
      <c r="AJ196" s="27"/>
      <c r="AK196" s="27">
        <v>96082227</v>
      </c>
      <c r="AL196" s="27">
        <v>99915864</v>
      </c>
      <c r="AM196" s="27"/>
      <c r="AN196" s="27"/>
      <c r="AO196" s="27">
        <v>96081102</v>
      </c>
      <c r="AP196" s="20">
        <v>1453</v>
      </c>
      <c r="AU196" s="20">
        <v>99915867</v>
      </c>
      <c r="AV196" s="20">
        <v>4038</v>
      </c>
      <c r="AX196" s="20">
        <v>99915867</v>
      </c>
      <c r="AY196" s="20">
        <v>4403</v>
      </c>
      <c r="BA196">
        <v>99915867</v>
      </c>
      <c r="BB196">
        <v>4637</v>
      </c>
    </row>
    <row r="197" spans="2:54" ht="15" customHeight="1" x14ac:dyDescent="0.25">
      <c r="B197" s="39" t="s">
        <v>418</v>
      </c>
      <c r="C197" s="39" t="s">
        <v>91</v>
      </c>
      <c r="D197" s="42" t="s">
        <v>416</v>
      </c>
      <c r="E197" s="42" t="s">
        <v>416</v>
      </c>
      <c r="F197" s="37" t="str">
        <f t="shared" si="10"/>
        <v>19</v>
      </c>
      <c r="G197" s="37" t="str">
        <f t="shared" si="11"/>
        <v>CR1</v>
      </c>
      <c r="H197" s="40">
        <v>3</v>
      </c>
      <c r="I197" s="40" t="s">
        <v>414</v>
      </c>
      <c r="J197" s="40" t="s">
        <v>113</v>
      </c>
      <c r="K197" s="40">
        <v>3</v>
      </c>
      <c r="L197" s="40" t="s">
        <v>222</v>
      </c>
      <c r="M197" s="40">
        <v>108</v>
      </c>
      <c r="N197">
        <v>99915936</v>
      </c>
      <c r="O197">
        <v>97749671</v>
      </c>
      <c r="P197">
        <f t="shared" si="7"/>
        <v>99915936</v>
      </c>
      <c r="Q197">
        <v>4348</v>
      </c>
      <c r="R197" s="39" t="s">
        <v>257</v>
      </c>
      <c r="S197" s="39"/>
      <c r="T197" s="39" t="s">
        <v>98</v>
      </c>
      <c r="U197" s="39" t="s">
        <v>99</v>
      </c>
      <c r="V197" s="39">
        <v>1.25</v>
      </c>
      <c r="W197" s="39" t="s">
        <v>100</v>
      </c>
      <c r="X197" s="39" t="s">
        <v>101</v>
      </c>
      <c r="Y197" s="20" t="s">
        <v>102</v>
      </c>
      <c r="Z197" s="27"/>
      <c r="AA197" s="27">
        <v>3315</v>
      </c>
      <c r="AB197" s="27" t="e">
        <f>VLOOKUP(N197,[1]CR!$A$2:$J$2659,10,FALSE)</f>
        <v>#N/A</v>
      </c>
      <c r="AC197" s="27"/>
      <c r="AD197" s="27">
        <v>97765538</v>
      </c>
      <c r="AE197" s="27">
        <v>3999</v>
      </c>
      <c r="AF197" s="27"/>
      <c r="AG197" s="27"/>
      <c r="AH197" s="27"/>
      <c r="AI197" s="27"/>
      <c r="AJ197" s="27"/>
      <c r="AK197" s="27">
        <v>96082229</v>
      </c>
      <c r="AL197" s="27">
        <v>99915865</v>
      </c>
      <c r="AM197" s="27"/>
      <c r="AN197" s="27"/>
      <c r="AO197" s="27">
        <v>96081103</v>
      </c>
      <c r="AP197" s="20">
        <v>1526</v>
      </c>
      <c r="AU197" s="20">
        <v>99915936</v>
      </c>
      <c r="AV197" s="20">
        <v>3797</v>
      </c>
      <c r="AX197" s="20">
        <v>99915936</v>
      </c>
      <c r="AY197" s="20">
        <v>4140</v>
      </c>
      <c r="BA197">
        <v>99915936</v>
      </c>
      <c r="BB197">
        <v>4348</v>
      </c>
    </row>
    <row r="198" spans="2:54" ht="15" customHeight="1" x14ac:dyDescent="0.25">
      <c r="B198" s="39" t="s">
        <v>419</v>
      </c>
      <c r="C198" s="39" t="s">
        <v>91</v>
      </c>
      <c r="D198" t="s">
        <v>420</v>
      </c>
      <c r="E198" t="s">
        <v>420</v>
      </c>
      <c r="F198" s="37" t="str">
        <f t="shared" si="10"/>
        <v>21</v>
      </c>
      <c r="G198" s="37" t="str">
        <f t="shared" si="11"/>
        <v>CR1</v>
      </c>
      <c r="H198" s="40">
        <v>3</v>
      </c>
      <c r="I198" s="40" t="s">
        <v>414</v>
      </c>
      <c r="J198" s="40" t="s">
        <v>95</v>
      </c>
      <c r="K198" s="40">
        <v>1</v>
      </c>
      <c r="L198" s="40" t="s">
        <v>161</v>
      </c>
      <c r="M198" s="40">
        <v>158</v>
      </c>
      <c r="N198">
        <v>99915848</v>
      </c>
      <c r="O198">
        <v>96082140</v>
      </c>
      <c r="P198">
        <f t="shared" ref="P198:P261" si="12">VLOOKUP(O198,$AK$6:$AL$1001,2,FALSE)</f>
        <v>99915848</v>
      </c>
      <c r="Q198">
        <v>4616</v>
      </c>
      <c r="R198" s="39" t="s">
        <v>257</v>
      </c>
      <c r="S198" s="39"/>
      <c r="T198" s="39" t="s">
        <v>98</v>
      </c>
      <c r="U198" s="39" t="s">
        <v>99</v>
      </c>
      <c r="V198" s="39">
        <v>1.25</v>
      </c>
      <c r="W198" s="39" t="s">
        <v>100</v>
      </c>
      <c r="X198" s="39" t="s">
        <v>101</v>
      </c>
      <c r="Y198" s="20" t="s">
        <v>102</v>
      </c>
      <c r="Z198" s="27"/>
      <c r="AA198" s="27">
        <v>3726</v>
      </c>
      <c r="AB198" s="27" t="e">
        <f>VLOOKUP(N198,[1]CR!$A$2:$J$2659,10,FALSE)</f>
        <v>#N/A</v>
      </c>
      <c r="AC198" s="27"/>
      <c r="AD198" s="27">
        <v>97749671</v>
      </c>
      <c r="AE198" s="27">
        <v>3536</v>
      </c>
      <c r="AF198" s="27"/>
      <c r="AG198" s="27"/>
      <c r="AH198" s="27"/>
      <c r="AI198" s="27"/>
      <c r="AJ198" s="27"/>
      <c r="AK198" s="27">
        <v>96082231</v>
      </c>
      <c r="AL198" s="27">
        <v>99915866</v>
      </c>
      <c r="AM198" s="27"/>
      <c r="AN198" s="27"/>
      <c r="AO198" s="27">
        <v>96081104</v>
      </c>
      <c r="AP198" s="20">
        <v>1743</v>
      </c>
      <c r="AU198" s="20">
        <v>99915848</v>
      </c>
      <c r="AV198" s="20">
        <v>4020</v>
      </c>
      <c r="AX198" s="20">
        <v>99915848</v>
      </c>
      <c r="AY198" s="20">
        <v>4382</v>
      </c>
      <c r="BA198">
        <v>99915848</v>
      </c>
      <c r="BB198">
        <v>4616</v>
      </c>
    </row>
    <row r="199" spans="2:54" ht="15" customHeight="1" x14ac:dyDescent="0.25">
      <c r="B199" s="39" t="s">
        <v>421</v>
      </c>
      <c r="C199" s="39" t="s">
        <v>91</v>
      </c>
      <c r="D199" s="42" t="s">
        <v>422</v>
      </c>
      <c r="E199" s="42" t="s">
        <v>422</v>
      </c>
      <c r="F199" s="37" t="str">
        <f t="shared" si="10"/>
        <v>21</v>
      </c>
      <c r="G199" s="37" t="str">
        <f t="shared" si="11"/>
        <v>CR1</v>
      </c>
      <c r="H199" s="40">
        <v>3</v>
      </c>
      <c r="I199" s="40" t="s">
        <v>414</v>
      </c>
      <c r="J199" s="40" t="s">
        <v>95</v>
      </c>
      <c r="K199" s="40">
        <v>3</v>
      </c>
      <c r="L199" s="40" t="s">
        <v>222</v>
      </c>
      <c r="M199" s="40">
        <v>116</v>
      </c>
      <c r="N199">
        <v>99915918</v>
      </c>
      <c r="O199">
        <v>96082141</v>
      </c>
      <c r="P199">
        <f t="shared" si="12"/>
        <v>99915918</v>
      </c>
      <c r="Q199">
        <v>4327</v>
      </c>
      <c r="R199" s="39" t="s">
        <v>257</v>
      </c>
      <c r="S199" s="39"/>
      <c r="T199" s="39" t="s">
        <v>98</v>
      </c>
      <c r="U199" s="39" t="s">
        <v>99</v>
      </c>
      <c r="V199" s="39">
        <v>1.25</v>
      </c>
      <c r="W199" s="39" t="s">
        <v>100</v>
      </c>
      <c r="X199" s="39" t="s">
        <v>101</v>
      </c>
      <c r="Y199" s="20" t="s">
        <v>102</v>
      </c>
      <c r="Z199" s="27"/>
      <c r="AA199" s="27">
        <v>3298</v>
      </c>
      <c r="AB199" s="27" t="e">
        <f>VLOOKUP(N199,[1]CR!$A$2:$J$2659,10,FALSE)</f>
        <v>#N/A</v>
      </c>
      <c r="AC199" s="27"/>
      <c r="AD199" s="27">
        <v>96082140</v>
      </c>
      <c r="AE199" s="27">
        <v>3982</v>
      </c>
      <c r="AF199" s="27"/>
      <c r="AG199" s="27"/>
      <c r="AH199" s="27"/>
      <c r="AI199" s="27"/>
      <c r="AJ199" s="27"/>
      <c r="AK199" s="27">
        <v>97765538</v>
      </c>
      <c r="AL199" s="27">
        <v>99915867</v>
      </c>
      <c r="AM199" s="27"/>
      <c r="AN199" s="27"/>
      <c r="AO199" s="27">
        <v>96081105</v>
      </c>
      <c r="AP199" s="20">
        <v>1807</v>
      </c>
      <c r="AU199" s="20">
        <v>99915918</v>
      </c>
      <c r="AV199" s="20">
        <v>3779</v>
      </c>
      <c r="AX199" s="20">
        <v>99915918</v>
      </c>
      <c r="AY199" s="20">
        <v>4119</v>
      </c>
      <c r="BA199">
        <v>99915918</v>
      </c>
      <c r="BB199">
        <v>4327</v>
      </c>
    </row>
    <row r="200" spans="2:54" ht="15" customHeight="1" x14ac:dyDescent="0.25">
      <c r="B200" s="39" t="s">
        <v>423</v>
      </c>
      <c r="C200" s="39" t="s">
        <v>91</v>
      </c>
      <c r="D200" t="s">
        <v>420</v>
      </c>
      <c r="E200" t="s">
        <v>420</v>
      </c>
      <c r="F200" s="37" t="str">
        <f t="shared" si="10"/>
        <v>21</v>
      </c>
      <c r="G200" s="37" t="str">
        <f t="shared" si="11"/>
        <v>CR1</v>
      </c>
      <c r="H200" s="40">
        <v>3</v>
      </c>
      <c r="I200" s="40" t="s">
        <v>414</v>
      </c>
      <c r="J200" s="40" t="s">
        <v>113</v>
      </c>
      <c r="K200" s="40">
        <v>1</v>
      </c>
      <c r="L200" s="40" t="s">
        <v>161</v>
      </c>
      <c r="M200" s="40">
        <v>158</v>
      </c>
      <c r="N200">
        <v>99915868</v>
      </c>
      <c r="O200">
        <v>96082235</v>
      </c>
      <c r="P200">
        <f t="shared" si="12"/>
        <v>99915868</v>
      </c>
      <c r="Q200">
        <v>4676</v>
      </c>
      <c r="R200" s="39" t="s">
        <v>257</v>
      </c>
      <c r="S200" s="39"/>
      <c r="T200" s="39" t="s">
        <v>98</v>
      </c>
      <c r="U200" s="39" t="s">
        <v>99</v>
      </c>
      <c r="V200" s="39">
        <v>1.25</v>
      </c>
      <c r="W200" s="39" t="s">
        <v>100</v>
      </c>
      <c r="X200" s="39" t="s">
        <v>101</v>
      </c>
      <c r="Y200" s="20" t="s">
        <v>102</v>
      </c>
      <c r="Z200" s="27"/>
      <c r="AA200" s="27">
        <v>3773</v>
      </c>
      <c r="AB200" s="27" t="e">
        <f>VLOOKUP(N200,[1]CR!$A$2:$J$2659,10,FALSE)</f>
        <v>#N/A</v>
      </c>
      <c r="AC200" s="27"/>
      <c r="AD200" s="27">
        <v>96082141</v>
      </c>
      <c r="AE200" s="27">
        <v>3519</v>
      </c>
      <c r="AF200" s="27"/>
      <c r="AG200" s="27"/>
      <c r="AH200" s="27"/>
      <c r="AI200" s="27"/>
      <c r="AJ200" s="27"/>
      <c r="AK200" s="27">
        <v>96082235</v>
      </c>
      <c r="AL200" s="27">
        <v>99915868</v>
      </c>
      <c r="AM200" s="27"/>
      <c r="AN200" s="27"/>
      <c r="AO200" s="27">
        <v>96081106</v>
      </c>
      <c r="AP200" s="20">
        <v>1880</v>
      </c>
      <c r="AU200" s="20">
        <v>99915868</v>
      </c>
      <c r="AV200" s="20">
        <v>4073</v>
      </c>
      <c r="AX200" s="20">
        <v>99915868</v>
      </c>
      <c r="AY200" s="20">
        <v>4440</v>
      </c>
      <c r="BA200">
        <v>99915868</v>
      </c>
      <c r="BB200">
        <v>4676</v>
      </c>
    </row>
    <row r="201" spans="2:54" ht="15" customHeight="1" x14ac:dyDescent="0.25">
      <c r="B201" s="39" t="s">
        <v>424</v>
      </c>
      <c r="C201" s="39" t="s">
        <v>91</v>
      </c>
      <c r="D201" s="42" t="s">
        <v>422</v>
      </c>
      <c r="E201" s="42" t="s">
        <v>422</v>
      </c>
      <c r="F201" s="37" t="str">
        <f t="shared" si="10"/>
        <v>21</v>
      </c>
      <c r="G201" s="37" t="str">
        <f t="shared" si="11"/>
        <v>CR1</v>
      </c>
      <c r="H201" s="40">
        <v>3</v>
      </c>
      <c r="I201" s="40" t="s">
        <v>414</v>
      </c>
      <c r="J201" s="40" t="s">
        <v>113</v>
      </c>
      <c r="K201" s="40">
        <v>3</v>
      </c>
      <c r="L201" s="40" t="s">
        <v>222</v>
      </c>
      <c r="M201" s="40">
        <v>116</v>
      </c>
      <c r="N201">
        <v>99915937</v>
      </c>
      <c r="O201">
        <v>96082236</v>
      </c>
      <c r="P201">
        <f t="shared" si="12"/>
        <v>99915937</v>
      </c>
      <c r="Q201">
        <v>4387</v>
      </c>
      <c r="R201" s="39" t="s">
        <v>257</v>
      </c>
      <c r="S201" s="39"/>
      <c r="T201" s="39" t="s">
        <v>98</v>
      </c>
      <c r="U201" s="39" t="s">
        <v>99</v>
      </c>
      <c r="V201" s="39">
        <v>1.25</v>
      </c>
      <c r="W201" s="39" t="s">
        <v>100</v>
      </c>
      <c r="X201" s="39" t="s">
        <v>101</v>
      </c>
      <c r="Y201" s="20" t="s">
        <v>102</v>
      </c>
      <c r="Z201" s="27"/>
      <c r="AA201" s="27">
        <v>3345</v>
      </c>
      <c r="AB201" s="27" t="e">
        <f>VLOOKUP(N201,[1]CR!$A$2:$J$2659,10,FALSE)</f>
        <v>#N/A</v>
      </c>
      <c r="AC201" s="27"/>
      <c r="AD201" s="27">
        <v>96082235</v>
      </c>
      <c r="AE201" s="27">
        <v>4032</v>
      </c>
      <c r="AF201" s="27"/>
      <c r="AG201" s="27"/>
      <c r="AH201" s="27"/>
      <c r="AI201" s="27"/>
      <c r="AJ201" s="27"/>
      <c r="AK201" s="27">
        <v>96082237</v>
      </c>
      <c r="AL201" s="27">
        <v>99915869</v>
      </c>
      <c r="AM201" s="27"/>
      <c r="AN201" s="27"/>
      <c r="AO201" s="27">
        <v>96081107</v>
      </c>
      <c r="AP201" s="20">
        <v>1951</v>
      </c>
      <c r="AU201" s="20">
        <v>99915937</v>
      </c>
      <c r="AV201" s="20">
        <v>3832</v>
      </c>
      <c r="AX201" s="20">
        <v>99915937</v>
      </c>
      <c r="AY201" s="20">
        <v>4177</v>
      </c>
      <c r="BA201">
        <v>99915937</v>
      </c>
      <c r="BB201">
        <v>4387</v>
      </c>
    </row>
    <row r="202" spans="2:54" ht="15" customHeight="1" x14ac:dyDescent="0.25">
      <c r="B202" s="39" t="s">
        <v>425</v>
      </c>
      <c r="C202" s="39" t="s">
        <v>91</v>
      </c>
      <c r="D202" t="s">
        <v>426</v>
      </c>
      <c r="E202" t="s">
        <v>426</v>
      </c>
      <c r="F202" s="37" t="str">
        <f t="shared" si="10"/>
        <v>23</v>
      </c>
      <c r="G202" s="37" t="str">
        <f t="shared" ref="G202:G213" si="13">SUBSTITUTE(R202,"s","")</f>
        <v>CR1</v>
      </c>
      <c r="H202" s="40">
        <v>3</v>
      </c>
      <c r="I202" s="40" t="s">
        <v>414</v>
      </c>
      <c r="J202" s="40" t="s">
        <v>95</v>
      </c>
      <c r="K202" s="40">
        <v>1</v>
      </c>
      <c r="L202" s="40" t="s">
        <v>161</v>
      </c>
      <c r="M202" s="40">
        <v>160</v>
      </c>
      <c r="N202">
        <v>99915849</v>
      </c>
      <c r="O202">
        <v>96082142</v>
      </c>
      <c r="P202">
        <f t="shared" si="12"/>
        <v>99915849</v>
      </c>
      <c r="Q202">
        <v>4699</v>
      </c>
      <c r="R202" s="39" t="s">
        <v>257</v>
      </c>
      <c r="S202" s="39"/>
      <c r="T202" s="39" t="s">
        <v>98</v>
      </c>
      <c r="U202" s="39" t="s">
        <v>99</v>
      </c>
      <c r="V202" s="39">
        <v>1.25</v>
      </c>
      <c r="W202" s="39" t="s">
        <v>100</v>
      </c>
      <c r="X202" s="39" t="s">
        <v>101</v>
      </c>
      <c r="Y202" s="20" t="s">
        <v>102</v>
      </c>
      <c r="Z202" s="27"/>
      <c r="AA202" s="27">
        <v>3791</v>
      </c>
      <c r="AB202" s="27" t="e">
        <f>VLOOKUP(N202,[1]CR!$A$2:$J$2659,10,FALSE)</f>
        <v>#N/A</v>
      </c>
      <c r="AC202" s="27"/>
      <c r="AD202" s="27">
        <v>96082236</v>
      </c>
      <c r="AE202" s="27">
        <v>3569</v>
      </c>
      <c r="AF202" s="27"/>
      <c r="AG202" s="27"/>
      <c r="AH202" s="27"/>
      <c r="AI202" s="27"/>
      <c r="AJ202" s="27"/>
      <c r="AK202" s="27">
        <v>96082239</v>
      </c>
      <c r="AL202" s="27">
        <v>99915870</v>
      </c>
      <c r="AM202" s="27"/>
      <c r="AN202" s="27"/>
      <c r="AO202" s="27">
        <v>96081108</v>
      </c>
      <c r="AP202" s="20">
        <v>2389</v>
      </c>
      <c r="AU202" s="20">
        <v>99915849</v>
      </c>
      <c r="AV202" s="20">
        <v>4094</v>
      </c>
      <c r="AX202" s="20">
        <v>99915849</v>
      </c>
      <c r="AY202" s="20">
        <v>4463</v>
      </c>
      <c r="BA202">
        <v>99915849</v>
      </c>
      <c r="BB202">
        <v>4699</v>
      </c>
    </row>
    <row r="203" spans="2:54" ht="15" customHeight="1" x14ac:dyDescent="0.25">
      <c r="B203" s="39" t="s">
        <v>427</v>
      </c>
      <c r="C203" s="39" t="s">
        <v>91</v>
      </c>
      <c r="D203" s="42" t="s">
        <v>428</v>
      </c>
      <c r="E203" s="42" t="s">
        <v>428</v>
      </c>
      <c r="F203" s="37" t="str">
        <f t="shared" si="10"/>
        <v>23</v>
      </c>
      <c r="G203" s="37" t="str">
        <f t="shared" si="13"/>
        <v>CR1</v>
      </c>
      <c r="H203" s="40">
        <v>3</v>
      </c>
      <c r="I203" s="40" t="s">
        <v>414</v>
      </c>
      <c r="J203" s="40" t="s">
        <v>95</v>
      </c>
      <c r="K203" s="40">
        <v>3</v>
      </c>
      <c r="L203" s="40" t="s">
        <v>222</v>
      </c>
      <c r="M203" s="40">
        <v>121</v>
      </c>
      <c r="N203">
        <v>99915919</v>
      </c>
      <c r="O203">
        <v>96082143</v>
      </c>
      <c r="P203">
        <f t="shared" si="12"/>
        <v>99915919</v>
      </c>
      <c r="Q203">
        <v>4410</v>
      </c>
      <c r="R203" s="39" t="s">
        <v>257</v>
      </c>
      <c r="S203" s="39"/>
      <c r="T203" s="39" t="s">
        <v>98</v>
      </c>
      <c r="U203" s="39" t="s">
        <v>99</v>
      </c>
      <c r="V203" s="39">
        <v>1.25</v>
      </c>
      <c r="W203" s="39" t="s">
        <v>100</v>
      </c>
      <c r="X203" s="39" t="s">
        <v>101</v>
      </c>
      <c r="Y203" s="20" t="s">
        <v>102</v>
      </c>
      <c r="Z203" s="27"/>
      <c r="AA203" s="27">
        <v>3363</v>
      </c>
      <c r="AB203" s="27" t="e">
        <f>VLOOKUP(N203,[1]CR!$A$2:$J$2659,10,FALSE)</f>
        <v>#N/A</v>
      </c>
      <c r="AC203" s="27"/>
      <c r="AD203" s="27">
        <v>96082142</v>
      </c>
      <c r="AE203" s="27">
        <v>4051</v>
      </c>
      <c r="AF203" s="27"/>
      <c r="AG203" s="27"/>
      <c r="AH203" s="27"/>
      <c r="AI203" s="27"/>
      <c r="AJ203" s="27"/>
      <c r="AK203" s="27">
        <v>96082241</v>
      </c>
      <c r="AL203" s="27">
        <v>99915871</v>
      </c>
      <c r="AM203" s="27"/>
      <c r="AN203" s="27"/>
      <c r="AO203" s="27">
        <v>96081109</v>
      </c>
      <c r="AP203" s="20">
        <v>2534</v>
      </c>
      <c r="AU203" s="20">
        <v>99915919</v>
      </c>
      <c r="AV203" s="20">
        <v>3853</v>
      </c>
      <c r="AX203" s="20">
        <v>99915919</v>
      </c>
      <c r="AY203" s="20">
        <v>4200</v>
      </c>
      <c r="BA203">
        <v>99915919</v>
      </c>
      <c r="BB203">
        <v>4410</v>
      </c>
    </row>
    <row r="204" spans="2:54" ht="15" customHeight="1" x14ac:dyDescent="0.25">
      <c r="B204" s="39" t="s">
        <v>429</v>
      </c>
      <c r="C204" s="39" t="s">
        <v>91</v>
      </c>
      <c r="D204" t="s">
        <v>426</v>
      </c>
      <c r="E204" t="s">
        <v>426</v>
      </c>
      <c r="F204" s="37" t="str">
        <f t="shared" si="10"/>
        <v>23</v>
      </c>
      <c r="G204" s="37" t="str">
        <f t="shared" si="13"/>
        <v>CR1</v>
      </c>
      <c r="H204" s="40">
        <v>3</v>
      </c>
      <c r="I204" s="40" t="s">
        <v>414</v>
      </c>
      <c r="J204" s="40" t="s">
        <v>113</v>
      </c>
      <c r="K204" s="40">
        <v>1</v>
      </c>
      <c r="L204" s="40" t="s">
        <v>161</v>
      </c>
      <c r="M204" s="40">
        <v>160</v>
      </c>
      <c r="N204">
        <v>99915869</v>
      </c>
      <c r="O204">
        <v>96082237</v>
      </c>
      <c r="P204">
        <f t="shared" si="12"/>
        <v>99915869</v>
      </c>
      <c r="Q204">
        <v>4759</v>
      </c>
      <c r="R204" s="39" t="s">
        <v>257</v>
      </c>
      <c r="S204" s="39"/>
      <c r="T204" s="39" t="s">
        <v>98</v>
      </c>
      <c r="U204" s="39" t="s">
        <v>99</v>
      </c>
      <c r="V204" s="39">
        <v>1.25</v>
      </c>
      <c r="W204" s="39" t="s">
        <v>100</v>
      </c>
      <c r="X204" s="39" t="s">
        <v>101</v>
      </c>
      <c r="Y204" s="20" t="s">
        <v>102</v>
      </c>
      <c r="Z204" s="27"/>
      <c r="AA204" s="27">
        <v>3838</v>
      </c>
      <c r="AB204" s="27" t="e">
        <f>VLOOKUP(N204,[1]CR!$A$2:$J$2659,10,FALSE)</f>
        <v>#N/A</v>
      </c>
      <c r="AC204" s="27"/>
      <c r="AD204" s="27">
        <v>96082143</v>
      </c>
      <c r="AE204" s="27">
        <v>3588</v>
      </c>
      <c r="AF204" s="27"/>
      <c r="AG204" s="27"/>
      <c r="AH204" s="27"/>
      <c r="AI204" s="27"/>
      <c r="AJ204" s="27"/>
      <c r="AK204" s="27">
        <v>96081966</v>
      </c>
      <c r="AL204" s="27">
        <v>99915872</v>
      </c>
      <c r="AM204" s="27"/>
      <c r="AN204" s="27"/>
      <c r="AO204" s="27">
        <v>96081110</v>
      </c>
      <c r="AP204" s="20">
        <v>2597</v>
      </c>
      <c r="AU204" s="20">
        <v>99915869</v>
      </c>
      <c r="AV204" s="20">
        <v>4147</v>
      </c>
      <c r="AX204" s="20">
        <v>99915869</v>
      </c>
      <c r="AY204" s="20">
        <v>4521</v>
      </c>
      <c r="BA204">
        <v>99915869</v>
      </c>
      <c r="BB204">
        <v>4759</v>
      </c>
    </row>
    <row r="205" spans="2:54" ht="15" customHeight="1" x14ac:dyDescent="0.25">
      <c r="B205" s="39" t="s">
        <v>430</v>
      </c>
      <c r="C205" s="39" t="s">
        <v>91</v>
      </c>
      <c r="D205" s="42" t="s">
        <v>428</v>
      </c>
      <c r="E205" s="42" t="s">
        <v>428</v>
      </c>
      <c r="F205" s="37" t="str">
        <f t="shared" si="10"/>
        <v>23</v>
      </c>
      <c r="G205" s="37" t="str">
        <f t="shared" si="13"/>
        <v>CR1</v>
      </c>
      <c r="H205" s="40">
        <v>3</v>
      </c>
      <c r="I205" s="40" t="s">
        <v>414</v>
      </c>
      <c r="J205" s="40" t="s">
        <v>113</v>
      </c>
      <c r="K205" s="40">
        <v>3</v>
      </c>
      <c r="L205" s="40" t="s">
        <v>222</v>
      </c>
      <c r="M205" s="40">
        <v>121</v>
      </c>
      <c r="N205">
        <v>99915938</v>
      </c>
      <c r="O205">
        <v>96082238</v>
      </c>
      <c r="P205">
        <f t="shared" si="12"/>
        <v>99915938</v>
      </c>
      <c r="Q205">
        <v>4470</v>
      </c>
      <c r="R205" s="39" t="s">
        <v>257</v>
      </c>
      <c r="S205" s="39"/>
      <c r="T205" s="39" t="s">
        <v>98</v>
      </c>
      <c r="U205" s="39" t="s">
        <v>99</v>
      </c>
      <c r="V205" s="39">
        <v>1.25</v>
      </c>
      <c r="W205" s="39" t="s">
        <v>100</v>
      </c>
      <c r="X205" s="39" t="s">
        <v>101</v>
      </c>
      <c r="Y205" s="20" t="s">
        <v>102</v>
      </c>
      <c r="Z205" s="27"/>
      <c r="AA205" s="27">
        <v>3410</v>
      </c>
      <c r="AB205" s="27" t="e">
        <f>VLOOKUP(N205,[1]CR!$A$2:$J$2659,10,FALSE)</f>
        <v>#N/A</v>
      </c>
      <c r="AC205" s="27"/>
      <c r="AD205" s="27">
        <v>96082237</v>
      </c>
      <c r="AE205" s="27">
        <v>4101</v>
      </c>
      <c r="AF205" s="27"/>
      <c r="AG205" s="27"/>
      <c r="AH205" s="27"/>
      <c r="AI205" s="27"/>
      <c r="AJ205" s="27"/>
      <c r="AK205" s="27">
        <v>96081968</v>
      </c>
      <c r="AL205" s="27">
        <v>99915873</v>
      </c>
      <c r="AM205" s="27"/>
      <c r="AN205" s="27"/>
      <c r="AO205" s="27">
        <v>96081111</v>
      </c>
      <c r="AP205" s="20">
        <v>2630</v>
      </c>
      <c r="AU205" s="20">
        <v>99915938</v>
      </c>
      <c r="AV205" s="20">
        <v>3906</v>
      </c>
      <c r="AX205" s="20">
        <v>99915938</v>
      </c>
      <c r="AY205" s="20">
        <v>4258</v>
      </c>
      <c r="BA205">
        <v>99915938</v>
      </c>
      <c r="BB205">
        <v>4470</v>
      </c>
    </row>
    <row r="206" spans="2:54" ht="15" customHeight="1" x14ac:dyDescent="0.25">
      <c r="B206" s="39" t="s">
        <v>431</v>
      </c>
      <c r="C206" s="39" t="s">
        <v>91</v>
      </c>
      <c r="D206" t="s">
        <v>432</v>
      </c>
      <c r="E206" t="s">
        <v>432</v>
      </c>
      <c r="F206" s="37" t="str">
        <f t="shared" si="10"/>
        <v>25</v>
      </c>
      <c r="G206" s="37" t="str">
        <f t="shared" si="13"/>
        <v>CR1</v>
      </c>
      <c r="H206" s="40">
        <v>3</v>
      </c>
      <c r="I206" s="40" t="s">
        <v>414</v>
      </c>
      <c r="J206" s="40" t="s">
        <v>95</v>
      </c>
      <c r="K206" s="40">
        <v>1</v>
      </c>
      <c r="L206" s="40" t="s">
        <v>161</v>
      </c>
      <c r="M206" s="40">
        <v>161</v>
      </c>
      <c r="N206">
        <v>99915850</v>
      </c>
      <c r="O206">
        <v>96082144</v>
      </c>
      <c r="P206">
        <f t="shared" si="12"/>
        <v>99915850</v>
      </c>
      <c r="Q206">
        <v>4863</v>
      </c>
      <c r="R206" s="39" t="s">
        <v>257</v>
      </c>
      <c r="S206" s="39"/>
      <c r="T206" s="39" t="s">
        <v>98</v>
      </c>
      <c r="U206" s="39" t="s">
        <v>99</v>
      </c>
      <c r="V206" s="39">
        <v>1.25</v>
      </c>
      <c r="W206" s="39" t="s">
        <v>100</v>
      </c>
      <c r="X206" s="39" t="s">
        <v>101</v>
      </c>
      <c r="Y206" s="20" t="s">
        <v>102</v>
      </c>
      <c r="Z206" s="27"/>
      <c r="AA206" s="27">
        <v>3920</v>
      </c>
      <c r="AB206" s="27" t="e">
        <f>VLOOKUP(N206,[1]CR!$A$2:$J$2659,10,FALSE)</f>
        <v>#N/A</v>
      </c>
      <c r="AC206" s="27"/>
      <c r="AD206" s="27">
        <v>96082238</v>
      </c>
      <c r="AE206" s="27">
        <v>3638</v>
      </c>
      <c r="AF206" s="27"/>
      <c r="AG206" s="27"/>
      <c r="AH206" s="27"/>
      <c r="AI206" s="27"/>
      <c r="AJ206" s="27"/>
      <c r="AK206" s="27">
        <v>96081970</v>
      </c>
      <c r="AL206" s="27">
        <v>99915874</v>
      </c>
      <c r="AM206" s="27"/>
      <c r="AN206" s="27"/>
      <c r="AO206" s="27">
        <v>96081112</v>
      </c>
      <c r="AP206" s="20">
        <v>2701</v>
      </c>
      <c r="AU206" s="20">
        <v>99915850</v>
      </c>
      <c r="AV206" s="20">
        <v>4240</v>
      </c>
      <c r="AX206" s="20">
        <v>99915850</v>
      </c>
      <c r="AY206" s="20">
        <v>4622</v>
      </c>
      <c r="BA206">
        <v>99915850</v>
      </c>
      <c r="BB206">
        <v>4863</v>
      </c>
    </row>
    <row r="207" spans="2:54" ht="15" customHeight="1" x14ac:dyDescent="0.25">
      <c r="B207" s="39" t="s">
        <v>433</v>
      </c>
      <c r="C207" s="39" t="s">
        <v>91</v>
      </c>
      <c r="D207" s="42" t="s">
        <v>434</v>
      </c>
      <c r="E207" s="42" t="s">
        <v>434</v>
      </c>
      <c r="F207" s="37" t="str">
        <f t="shared" si="10"/>
        <v>25</v>
      </c>
      <c r="G207" s="37" t="str">
        <f t="shared" si="13"/>
        <v>CR1</v>
      </c>
      <c r="H207" s="40">
        <v>3</v>
      </c>
      <c r="I207" s="40" t="s">
        <v>414</v>
      </c>
      <c r="J207" s="40" t="s">
        <v>95</v>
      </c>
      <c r="K207" s="40">
        <v>3</v>
      </c>
      <c r="L207" s="40" t="s">
        <v>222</v>
      </c>
      <c r="M207" s="40">
        <v>122</v>
      </c>
      <c r="N207">
        <v>99915920</v>
      </c>
      <c r="O207">
        <v>96082145</v>
      </c>
      <c r="P207">
        <f t="shared" si="12"/>
        <v>99915920</v>
      </c>
      <c r="Q207">
        <v>4574</v>
      </c>
      <c r="R207" s="39" t="s">
        <v>257</v>
      </c>
      <c r="S207" s="39"/>
      <c r="T207" s="39" t="s">
        <v>98</v>
      </c>
      <c r="U207" s="39" t="s">
        <v>99</v>
      </c>
      <c r="V207" s="39">
        <v>1.25</v>
      </c>
      <c r="W207" s="39" t="s">
        <v>100</v>
      </c>
      <c r="X207" s="39" t="s">
        <v>101</v>
      </c>
      <c r="Y207" s="20" t="s">
        <v>102</v>
      </c>
      <c r="Z207" s="27"/>
      <c r="AA207" s="27">
        <v>3492</v>
      </c>
      <c r="AB207" s="27" t="e">
        <f>VLOOKUP(N207,[1]CR!$A$2:$J$2659,10,FALSE)</f>
        <v>#N/A</v>
      </c>
      <c r="AC207" s="27"/>
      <c r="AD207" s="27">
        <v>96082144</v>
      </c>
      <c r="AE207" s="27">
        <v>4187</v>
      </c>
      <c r="AF207" s="27"/>
      <c r="AG207" s="27"/>
      <c r="AH207" s="27"/>
      <c r="AI207" s="27"/>
      <c r="AJ207" s="27"/>
      <c r="AK207" s="27">
        <v>96081972</v>
      </c>
      <c r="AL207" s="27">
        <v>99915875</v>
      </c>
      <c r="AM207" s="27"/>
      <c r="AN207" s="27"/>
      <c r="AO207" s="27">
        <v>96081113</v>
      </c>
      <c r="AP207" s="20">
        <v>2842</v>
      </c>
      <c r="AU207" s="20">
        <v>99915920</v>
      </c>
      <c r="AV207" s="20">
        <v>3999</v>
      </c>
      <c r="AX207" s="20">
        <v>99915920</v>
      </c>
      <c r="AY207" s="20">
        <v>4359</v>
      </c>
      <c r="BA207">
        <v>99915920</v>
      </c>
      <c r="BB207">
        <v>4574</v>
      </c>
    </row>
    <row r="208" spans="2:54" ht="15" customHeight="1" x14ac:dyDescent="0.25">
      <c r="B208" s="39" t="s">
        <v>435</v>
      </c>
      <c r="C208" s="39" t="s">
        <v>91</v>
      </c>
      <c r="D208" t="s">
        <v>432</v>
      </c>
      <c r="E208" t="s">
        <v>432</v>
      </c>
      <c r="F208" s="37" t="str">
        <f t="shared" si="10"/>
        <v>25</v>
      </c>
      <c r="G208" s="37" t="str">
        <f t="shared" si="13"/>
        <v>CR1</v>
      </c>
      <c r="H208" s="40">
        <v>3</v>
      </c>
      <c r="I208" s="40" t="s">
        <v>414</v>
      </c>
      <c r="J208" s="40" t="s">
        <v>113</v>
      </c>
      <c r="K208" s="40">
        <v>1</v>
      </c>
      <c r="L208" s="40" t="s">
        <v>161</v>
      </c>
      <c r="M208" s="40">
        <v>161</v>
      </c>
      <c r="N208">
        <v>99915870</v>
      </c>
      <c r="O208">
        <v>96082239</v>
      </c>
      <c r="P208">
        <f t="shared" si="12"/>
        <v>99915870</v>
      </c>
      <c r="Q208">
        <v>4923</v>
      </c>
      <c r="R208" s="39" t="s">
        <v>257</v>
      </c>
      <c r="S208" s="39"/>
      <c r="T208" s="39" t="s">
        <v>98</v>
      </c>
      <c r="U208" s="39" t="s">
        <v>99</v>
      </c>
      <c r="V208" s="39">
        <v>1.25</v>
      </c>
      <c r="W208" s="39" t="s">
        <v>100</v>
      </c>
      <c r="X208" s="39" t="s">
        <v>101</v>
      </c>
      <c r="Y208" s="20" t="s">
        <v>102</v>
      </c>
      <c r="Z208" s="27"/>
      <c r="AA208" s="27">
        <v>3967</v>
      </c>
      <c r="AB208" s="27" t="e">
        <f>VLOOKUP(N208,[1]CR!$A$2:$J$2659,10,FALSE)</f>
        <v>#N/A</v>
      </c>
      <c r="AC208" s="27"/>
      <c r="AD208" s="27">
        <v>96082145</v>
      </c>
      <c r="AE208" s="27">
        <v>3724</v>
      </c>
      <c r="AF208" s="27"/>
      <c r="AG208" s="27"/>
      <c r="AH208" s="27"/>
      <c r="AI208" s="27"/>
      <c r="AJ208" s="27"/>
      <c r="AK208" s="27">
        <v>96081974</v>
      </c>
      <c r="AL208" s="27">
        <v>99915876</v>
      </c>
      <c r="AM208" s="27"/>
      <c r="AN208" s="27"/>
      <c r="AO208" s="27">
        <v>96081114</v>
      </c>
      <c r="AP208" s="20">
        <v>3122</v>
      </c>
      <c r="AU208" s="20">
        <v>99915870</v>
      </c>
      <c r="AV208" s="20">
        <v>4293</v>
      </c>
      <c r="AX208" s="20">
        <v>99915870</v>
      </c>
      <c r="AY208" s="20">
        <v>4680</v>
      </c>
      <c r="BA208">
        <v>99915870</v>
      </c>
      <c r="BB208">
        <v>4923</v>
      </c>
    </row>
    <row r="209" spans="2:54" ht="15" customHeight="1" x14ac:dyDescent="0.25">
      <c r="B209" s="39" t="s">
        <v>436</v>
      </c>
      <c r="C209" s="39" t="s">
        <v>91</v>
      </c>
      <c r="D209" s="42" t="s">
        <v>434</v>
      </c>
      <c r="E209" s="42" t="s">
        <v>434</v>
      </c>
      <c r="F209" s="37" t="str">
        <f t="shared" si="10"/>
        <v>25</v>
      </c>
      <c r="G209" s="37" t="str">
        <f t="shared" si="13"/>
        <v>CR1</v>
      </c>
      <c r="H209" s="40">
        <v>3</v>
      </c>
      <c r="I209" s="40" t="s">
        <v>414</v>
      </c>
      <c r="J209" s="40" t="s">
        <v>113</v>
      </c>
      <c r="K209" s="40">
        <v>3</v>
      </c>
      <c r="L209" s="40" t="s">
        <v>222</v>
      </c>
      <c r="M209" s="40">
        <v>122</v>
      </c>
      <c r="N209">
        <v>99915939</v>
      </c>
      <c r="O209">
        <v>96082240</v>
      </c>
      <c r="P209">
        <f t="shared" si="12"/>
        <v>99915939</v>
      </c>
      <c r="Q209">
        <v>4634</v>
      </c>
      <c r="R209" s="39" t="s">
        <v>257</v>
      </c>
      <c r="S209" s="39"/>
      <c r="T209" s="39" t="s">
        <v>98</v>
      </c>
      <c r="U209" s="39" t="s">
        <v>99</v>
      </c>
      <c r="V209" s="39">
        <v>1.25</v>
      </c>
      <c r="W209" s="39" t="s">
        <v>100</v>
      </c>
      <c r="X209" s="39" t="s">
        <v>101</v>
      </c>
      <c r="Y209" s="20" t="s">
        <v>102</v>
      </c>
      <c r="Z209" s="27"/>
      <c r="AA209" s="27">
        <v>3539</v>
      </c>
      <c r="AB209" s="27" t="e">
        <f>VLOOKUP(N209,[1]CR!$A$2:$J$2659,10,FALSE)</f>
        <v>#N/A</v>
      </c>
      <c r="AC209" s="27"/>
      <c r="AD209" s="27">
        <v>96082239</v>
      </c>
      <c r="AE209" s="27">
        <v>4237</v>
      </c>
      <c r="AF209" s="27"/>
      <c r="AG209" s="27"/>
      <c r="AH209" s="27"/>
      <c r="AI209" s="27"/>
      <c r="AJ209" s="27"/>
      <c r="AK209" s="27">
        <v>96081976</v>
      </c>
      <c r="AL209" s="27">
        <v>99915877</v>
      </c>
      <c r="AM209" s="27"/>
      <c r="AN209" s="27"/>
      <c r="AO209" s="27">
        <v>96081951</v>
      </c>
      <c r="AP209" s="20">
        <v>833</v>
      </c>
      <c r="AU209" s="20">
        <v>99915939</v>
      </c>
      <c r="AV209" s="20">
        <v>4052</v>
      </c>
      <c r="AX209" s="20">
        <v>99915939</v>
      </c>
      <c r="AY209" s="20">
        <v>4417</v>
      </c>
      <c r="BA209">
        <v>99915939</v>
      </c>
      <c r="BB209">
        <v>4634</v>
      </c>
    </row>
    <row r="210" spans="2:54" ht="15" customHeight="1" x14ac:dyDescent="0.25">
      <c r="B210" s="39" t="s">
        <v>437</v>
      </c>
      <c r="C210" s="39" t="s">
        <v>91</v>
      </c>
      <c r="D210" t="s">
        <v>438</v>
      </c>
      <c r="E210" t="s">
        <v>438</v>
      </c>
      <c r="F210" s="37" t="str">
        <f t="shared" si="10"/>
        <v>27</v>
      </c>
      <c r="G210" s="37" t="str">
        <f t="shared" si="13"/>
        <v>CR1</v>
      </c>
      <c r="H210" s="40">
        <v>3</v>
      </c>
      <c r="I210" s="40" t="s">
        <v>414</v>
      </c>
      <c r="J210" s="40" t="s">
        <v>95</v>
      </c>
      <c r="K210" s="40">
        <v>1</v>
      </c>
      <c r="L210" s="40" t="s">
        <v>161</v>
      </c>
      <c r="M210" s="40">
        <v>163</v>
      </c>
      <c r="N210">
        <v>99915851</v>
      </c>
      <c r="O210">
        <v>96082146</v>
      </c>
      <c r="P210">
        <f t="shared" si="12"/>
        <v>99915851</v>
      </c>
      <c r="Q210">
        <v>5190</v>
      </c>
      <c r="R210" s="39" t="s">
        <v>257</v>
      </c>
      <c r="S210" s="39"/>
      <c r="T210" s="39" t="s">
        <v>98</v>
      </c>
      <c r="U210" s="39" t="s">
        <v>99</v>
      </c>
      <c r="V210" s="39">
        <v>1.25</v>
      </c>
      <c r="W210" s="39" t="s">
        <v>100</v>
      </c>
      <c r="X210" s="39" t="s">
        <v>101</v>
      </c>
      <c r="Y210" s="20" t="s">
        <v>102</v>
      </c>
      <c r="Z210" s="27"/>
      <c r="AA210" s="27">
        <v>4176</v>
      </c>
      <c r="AB210" s="27" t="e">
        <f>VLOOKUP(N210,[1]CR!$A$2:$J$2659,10,FALSE)</f>
        <v>#N/A</v>
      </c>
      <c r="AC210" s="27"/>
      <c r="AD210" s="27">
        <v>96082240</v>
      </c>
      <c r="AE210" s="27">
        <v>3774</v>
      </c>
      <c r="AF210" s="27"/>
      <c r="AG210" s="27"/>
      <c r="AH210" s="27"/>
      <c r="AI210" s="27"/>
      <c r="AJ210" s="27"/>
      <c r="AK210" s="27">
        <v>96081978</v>
      </c>
      <c r="AL210" s="27">
        <v>99915878</v>
      </c>
      <c r="AM210" s="27"/>
      <c r="AN210" s="27"/>
      <c r="AO210" s="27">
        <v>96081952</v>
      </c>
      <c r="AP210" s="20">
        <v>891</v>
      </c>
      <c r="AU210" s="20">
        <v>99915851</v>
      </c>
      <c r="AV210" s="20">
        <v>4532</v>
      </c>
      <c r="AX210" s="20">
        <v>99915851</v>
      </c>
      <c r="AY210" s="20">
        <v>4940</v>
      </c>
      <c r="BA210">
        <v>99915851</v>
      </c>
      <c r="BB210">
        <v>5190</v>
      </c>
    </row>
    <row r="211" spans="2:54" ht="15" customHeight="1" x14ac:dyDescent="0.25">
      <c r="B211" s="39" t="s">
        <v>439</v>
      </c>
      <c r="C211" s="39" t="s">
        <v>91</v>
      </c>
      <c r="D211" s="42" t="s">
        <v>440</v>
      </c>
      <c r="E211" s="42" t="s">
        <v>440</v>
      </c>
      <c r="F211" s="37" t="str">
        <f t="shared" si="10"/>
        <v>27</v>
      </c>
      <c r="G211" s="37" t="str">
        <f t="shared" si="13"/>
        <v>CR1</v>
      </c>
      <c r="H211" s="40">
        <v>3</v>
      </c>
      <c r="I211" s="40" t="s">
        <v>414</v>
      </c>
      <c r="J211" s="40" t="s">
        <v>95</v>
      </c>
      <c r="K211" s="40">
        <v>3</v>
      </c>
      <c r="L211" s="40" t="s">
        <v>222</v>
      </c>
      <c r="M211" s="40">
        <v>124</v>
      </c>
      <c r="N211">
        <v>99915921</v>
      </c>
      <c r="O211">
        <v>96082147</v>
      </c>
      <c r="P211">
        <f t="shared" si="12"/>
        <v>99915921</v>
      </c>
      <c r="Q211">
        <v>4901</v>
      </c>
      <c r="R211" s="39" t="s">
        <v>257</v>
      </c>
      <c r="S211" s="39"/>
      <c r="T211" s="39" t="s">
        <v>98</v>
      </c>
      <c r="U211" s="39" t="s">
        <v>99</v>
      </c>
      <c r="V211" s="39">
        <v>1.25</v>
      </c>
      <c r="W211" s="39" t="s">
        <v>100</v>
      </c>
      <c r="X211" s="39" t="s">
        <v>101</v>
      </c>
      <c r="Y211" s="20" t="s">
        <v>102</v>
      </c>
      <c r="Z211" s="27"/>
      <c r="AA211" s="27">
        <v>3748</v>
      </c>
      <c r="AB211" s="27" t="e">
        <f>VLOOKUP(N211,[1]CR!$A$2:$J$2659,10,FALSE)</f>
        <v>#N/A</v>
      </c>
      <c r="AC211" s="27"/>
      <c r="AD211" s="27">
        <v>96082146</v>
      </c>
      <c r="AE211" s="27">
        <v>4459</v>
      </c>
      <c r="AF211" s="27"/>
      <c r="AG211" s="27"/>
      <c r="AH211" s="27"/>
      <c r="AI211" s="27"/>
      <c r="AJ211" s="27"/>
      <c r="AK211" s="27">
        <v>96081980</v>
      </c>
      <c r="AL211" s="27">
        <v>99915879</v>
      </c>
      <c r="AM211" s="27"/>
      <c r="AN211" s="27"/>
      <c r="AO211" s="27">
        <v>96081953</v>
      </c>
      <c r="AP211" s="20">
        <v>973</v>
      </c>
      <c r="AU211" s="20">
        <v>99915921</v>
      </c>
      <c r="AV211" s="20">
        <v>4291</v>
      </c>
      <c r="AX211" s="20">
        <v>99915921</v>
      </c>
      <c r="AY211" s="20">
        <v>4677</v>
      </c>
      <c r="BA211">
        <v>99915921</v>
      </c>
      <c r="BB211">
        <v>4901</v>
      </c>
    </row>
    <row r="212" spans="2:54" ht="15" customHeight="1" x14ac:dyDescent="0.25">
      <c r="B212" s="39" t="s">
        <v>441</v>
      </c>
      <c r="C212" s="39" t="s">
        <v>91</v>
      </c>
      <c r="D212" t="s">
        <v>438</v>
      </c>
      <c r="E212" t="s">
        <v>438</v>
      </c>
      <c r="F212" s="37" t="str">
        <f t="shared" si="10"/>
        <v>27</v>
      </c>
      <c r="G212" s="37" t="str">
        <f t="shared" si="13"/>
        <v>CR1</v>
      </c>
      <c r="H212" s="40">
        <v>3</v>
      </c>
      <c r="I212" s="40" t="s">
        <v>414</v>
      </c>
      <c r="J212" s="40" t="s">
        <v>113</v>
      </c>
      <c r="K212" s="40">
        <v>1</v>
      </c>
      <c r="L212" s="40" t="s">
        <v>161</v>
      </c>
      <c r="M212" s="40">
        <v>163</v>
      </c>
      <c r="N212">
        <v>99915871</v>
      </c>
      <c r="O212">
        <v>96082241</v>
      </c>
      <c r="P212">
        <f t="shared" si="12"/>
        <v>99915871</v>
      </c>
      <c r="Q212">
        <v>5250</v>
      </c>
      <c r="R212" s="39" t="s">
        <v>257</v>
      </c>
      <c r="S212" s="39"/>
      <c r="T212" s="39" t="s">
        <v>98</v>
      </c>
      <c r="U212" s="39" t="s">
        <v>99</v>
      </c>
      <c r="V212" s="39">
        <v>1.25</v>
      </c>
      <c r="W212" s="39" t="s">
        <v>100</v>
      </c>
      <c r="X212" s="39" t="s">
        <v>101</v>
      </c>
      <c r="Y212" s="20" t="s">
        <v>102</v>
      </c>
      <c r="Z212" s="27"/>
      <c r="AA212" s="27">
        <v>4223</v>
      </c>
      <c r="AB212" s="27" t="e">
        <f>VLOOKUP(N212,[1]CR!$A$2:$J$2659,10,FALSE)</f>
        <v>#N/A</v>
      </c>
      <c r="AC212" s="27"/>
      <c r="AD212" s="27">
        <v>96082147</v>
      </c>
      <c r="AE212" s="27">
        <v>3996</v>
      </c>
      <c r="AF212" s="27"/>
      <c r="AG212" s="27"/>
      <c r="AH212" s="27"/>
      <c r="AI212" s="27"/>
      <c r="AJ212" s="27"/>
      <c r="AK212" s="27">
        <v>97747777</v>
      </c>
      <c r="AL212" s="27">
        <v>99915881</v>
      </c>
      <c r="AM212" s="27"/>
      <c r="AN212" s="27"/>
      <c r="AO212" s="27">
        <v>96081954</v>
      </c>
      <c r="AP212" s="20">
        <v>1131</v>
      </c>
      <c r="AU212" s="20">
        <v>99915871</v>
      </c>
      <c r="AV212" s="20">
        <v>4585</v>
      </c>
      <c r="AX212" s="20">
        <v>99915871</v>
      </c>
      <c r="AY212" s="20">
        <v>4998</v>
      </c>
      <c r="BA212">
        <v>99915871</v>
      </c>
      <c r="BB212">
        <v>5250</v>
      </c>
    </row>
    <row r="213" spans="2:54" ht="15" customHeight="1" x14ac:dyDescent="0.25">
      <c r="B213" s="39" t="s">
        <v>442</v>
      </c>
      <c r="C213" s="39" t="s">
        <v>91</v>
      </c>
      <c r="D213" t="s">
        <v>440</v>
      </c>
      <c r="E213" t="s">
        <v>440</v>
      </c>
      <c r="F213" s="37" t="str">
        <f t="shared" si="10"/>
        <v>27</v>
      </c>
      <c r="G213" s="37" t="str">
        <f t="shared" si="13"/>
        <v>CR1</v>
      </c>
      <c r="H213" s="40">
        <v>3</v>
      </c>
      <c r="I213" s="40" t="s">
        <v>414</v>
      </c>
      <c r="J213" s="40" t="s">
        <v>113</v>
      </c>
      <c r="K213" s="40">
        <v>3</v>
      </c>
      <c r="L213" s="40" t="s">
        <v>222</v>
      </c>
      <c r="M213" s="40">
        <v>124</v>
      </c>
      <c r="N213">
        <v>99915940</v>
      </c>
      <c r="O213">
        <v>96082242</v>
      </c>
      <c r="P213">
        <f t="shared" si="12"/>
        <v>99915940</v>
      </c>
      <c r="Q213">
        <v>4961</v>
      </c>
      <c r="R213" s="39" t="s">
        <v>257</v>
      </c>
      <c r="S213" s="39"/>
      <c r="T213" s="39" t="s">
        <v>98</v>
      </c>
      <c r="U213" s="39" t="s">
        <v>99</v>
      </c>
      <c r="V213" s="39">
        <v>1.25</v>
      </c>
      <c r="W213" s="39" t="s">
        <v>100</v>
      </c>
      <c r="X213" s="39" t="s">
        <v>101</v>
      </c>
      <c r="Y213" s="20" t="s">
        <v>102</v>
      </c>
      <c r="Z213" s="27"/>
      <c r="AA213" s="27">
        <v>3795</v>
      </c>
      <c r="AB213" s="27" t="e">
        <f>VLOOKUP(N213,[1]CR!$A$2:$J$2659,10,FALSE)</f>
        <v>#N/A</v>
      </c>
      <c r="AC213" s="27"/>
      <c r="AD213" s="27">
        <v>96082241</v>
      </c>
      <c r="AE213" s="27">
        <v>4509</v>
      </c>
      <c r="AF213" s="27"/>
      <c r="AG213" s="27"/>
      <c r="AH213" s="27"/>
      <c r="AI213" s="27"/>
      <c r="AJ213" s="27"/>
      <c r="AK213" s="27">
        <v>96081984</v>
      </c>
      <c r="AL213" s="27">
        <v>99915882</v>
      </c>
      <c r="AM213" s="27"/>
      <c r="AN213" s="27"/>
      <c r="AO213" s="27">
        <v>96081955</v>
      </c>
      <c r="AP213" s="20">
        <v>1186</v>
      </c>
      <c r="AU213" s="20">
        <v>99915940</v>
      </c>
      <c r="AV213" s="20">
        <v>4344</v>
      </c>
      <c r="AX213" s="20">
        <v>99915940</v>
      </c>
      <c r="AY213" s="20">
        <v>4735</v>
      </c>
      <c r="BA213">
        <v>99915940</v>
      </c>
      <c r="BB213">
        <v>4961</v>
      </c>
    </row>
    <row r="214" spans="2:54" ht="15" customHeight="1" x14ac:dyDescent="0.25">
      <c r="B214" s="39" t="s">
        <v>443</v>
      </c>
      <c r="C214" s="39" t="s">
        <v>91</v>
      </c>
      <c r="D214" t="s">
        <v>329</v>
      </c>
      <c r="E214" t="s">
        <v>329</v>
      </c>
      <c r="F214" s="37" t="s">
        <v>256</v>
      </c>
      <c r="G214" s="37" t="s">
        <v>257</v>
      </c>
      <c r="H214" s="40">
        <v>0.33</v>
      </c>
      <c r="I214" s="40" t="s">
        <v>94</v>
      </c>
      <c r="J214" s="40" t="s">
        <v>95</v>
      </c>
      <c r="K214" s="40">
        <v>1</v>
      </c>
      <c r="L214" s="40" t="s">
        <v>96</v>
      </c>
      <c r="M214" s="40">
        <v>54</v>
      </c>
      <c r="N214">
        <v>99915804</v>
      </c>
      <c r="O214">
        <v>96081965</v>
      </c>
      <c r="P214">
        <f t="shared" si="12"/>
        <v>99915804</v>
      </c>
      <c r="Q214">
        <v>1555</v>
      </c>
      <c r="R214" s="39" t="s">
        <v>257</v>
      </c>
      <c r="S214" s="39"/>
      <c r="T214" s="39" t="s">
        <v>98</v>
      </c>
      <c r="U214" s="39" t="s">
        <v>258</v>
      </c>
      <c r="V214" s="39">
        <v>1</v>
      </c>
      <c r="W214" s="39" t="s">
        <v>259</v>
      </c>
      <c r="X214" s="39" t="s">
        <v>101</v>
      </c>
      <c r="Y214" s="20" t="s">
        <v>102</v>
      </c>
      <c r="Z214" s="27"/>
      <c r="AA214" s="27">
        <v>1190</v>
      </c>
      <c r="AB214" s="27" t="e">
        <f>VLOOKUP(N214,[1]CR!$A$2:$J$2659,10,FALSE)</f>
        <v>#N/A</v>
      </c>
      <c r="AC214" s="27"/>
      <c r="AD214" s="27">
        <v>96082242</v>
      </c>
      <c r="AE214" s="27">
        <v>4046</v>
      </c>
      <c r="AF214" s="27"/>
      <c r="AG214" s="27"/>
      <c r="AH214" s="27"/>
      <c r="AI214" s="27"/>
      <c r="AJ214" s="27"/>
      <c r="AK214" s="27">
        <v>96081986</v>
      </c>
      <c r="AL214" s="27">
        <v>99915883</v>
      </c>
      <c r="AM214" s="27"/>
      <c r="AN214" s="27"/>
      <c r="AO214" s="27">
        <v>96081956</v>
      </c>
      <c r="AP214" s="20">
        <v>1258</v>
      </c>
      <c r="AU214" s="20">
        <v>99915804</v>
      </c>
      <c r="AV214" s="20">
        <v>1353</v>
      </c>
      <c r="AX214" s="20">
        <v>99915804</v>
      </c>
      <c r="AY214" s="20">
        <v>1474</v>
      </c>
      <c r="BA214">
        <v>99915804</v>
      </c>
      <c r="BB214">
        <v>1555</v>
      </c>
    </row>
    <row r="215" spans="2:54" ht="15" customHeight="1" x14ac:dyDescent="0.25">
      <c r="B215" s="39" t="s">
        <v>444</v>
      </c>
      <c r="C215" s="39" t="s">
        <v>91</v>
      </c>
      <c r="D215" t="s">
        <v>331</v>
      </c>
      <c r="E215" t="s">
        <v>331</v>
      </c>
      <c r="F215" s="37" t="s">
        <v>256</v>
      </c>
      <c r="G215" s="37" t="s">
        <v>257</v>
      </c>
      <c r="H215" s="40">
        <f>H214</f>
        <v>0.33</v>
      </c>
      <c r="I215" s="40" t="str">
        <f>I214</f>
        <v>56C</v>
      </c>
      <c r="J215" s="40" t="str">
        <f>J214</f>
        <v>HQQE</v>
      </c>
      <c r="K215" s="40">
        <v>3</v>
      </c>
      <c r="L215" s="40" t="s">
        <v>222</v>
      </c>
      <c r="M215" s="40">
        <v>52</v>
      </c>
      <c r="N215">
        <v>99915872</v>
      </c>
      <c r="O215">
        <v>96081966</v>
      </c>
      <c r="P215">
        <f t="shared" si="12"/>
        <v>99915872</v>
      </c>
      <c r="Q215">
        <v>1583</v>
      </c>
      <c r="R215" s="39" t="s">
        <v>257</v>
      </c>
      <c r="S215" s="39"/>
      <c r="T215" s="39" t="s">
        <v>98</v>
      </c>
      <c r="U215" s="39" t="s">
        <v>258</v>
      </c>
      <c r="V215" s="39">
        <v>1</v>
      </c>
      <c r="W215" s="39" t="s">
        <v>259</v>
      </c>
      <c r="X215" s="39" t="s">
        <v>101</v>
      </c>
      <c r="Y215" s="20" t="s">
        <v>102</v>
      </c>
      <c r="Z215" s="27"/>
      <c r="AA215" s="27">
        <v>1198</v>
      </c>
      <c r="AB215" s="27" t="e">
        <f>VLOOKUP(N215,[1]CR!$A$2:$J$2659,10,FALSE)</f>
        <v>#N/A</v>
      </c>
      <c r="AC215" s="27"/>
      <c r="AD215" s="27">
        <v>96081965</v>
      </c>
      <c r="AE215" s="27">
        <v>1271</v>
      </c>
      <c r="AF215" s="27"/>
      <c r="AG215" s="27"/>
      <c r="AH215" s="27"/>
      <c r="AI215" s="27"/>
      <c r="AJ215" s="27"/>
      <c r="AK215" s="27">
        <v>96081988</v>
      </c>
      <c r="AL215" s="27">
        <v>99915884</v>
      </c>
      <c r="AM215" s="27"/>
      <c r="AN215" s="27"/>
      <c r="AO215" s="27">
        <v>96081957</v>
      </c>
      <c r="AP215" s="20">
        <v>1341</v>
      </c>
      <c r="AU215" s="20">
        <v>99915872</v>
      </c>
      <c r="AV215" s="20">
        <v>1376</v>
      </c>
      <c r="AX215" s="20">
        <v>99915872</v>
      </c>
      <c r="AY215" s="20">
        <v>1500</v>
      </c>
      <c r="BA215">
        <v>99915872</v>
      </c>
      <c r="BB215">
        <v>1583</v>
      </c>
    </row>
    <row r="216" spans="2:54" ht="15" customHeight="1" x14ac:dyDescent="0.25">
      <c r="B216" s="39" t="s">
        <v>445</v>
      </c>
      <c r="C216" s="39" t="s">
        <v>91</v>
      </c>
      <c r="D216" t="s">
        <v>329</v>
      </c>
      <c r="E216" t="s">
        <v>329</v>
      </c>
      <c r="F216" s="37" t="s">
        <v>256</v>
      </c>
      <c r="G216" s="37" t="s">
        <v>257</v>
      </c>
      <c r="H216" s="40">
        <f>H215</f>
        <v>0.33</v>
      </c>
      <c r="I216" s="40" t="str">
        <f>I215</f>
        <v>56C</v>
      </c>
      <c r="J216" s="40" t="s">
        <v>113</v>
      </c>
      <c r="K216" s="40">
        <v>1</v>
      </c>
      <c r="L216" s="40" t="s">
        <v>96</v>
      </c>
      <c r="M216" s="40">
        <v>54</v>
      </c>
      <c r="N216">
        <v>99915819</v>
      </c>
      <c r="O216">
        <v>96082035</v>
      </c>
      <c r="P216">
        <f t="shared" si="12"/>
        <v>99915819</v>
      </c>
      <c r="Q216">
        <v>1615</v>
      </c>
      <c r="R216" s="39" t="s">
        <v>257</v>
      </c>
      <c r="S216" s="39"/>
      <c r="T216" s="39" t="s">
        <v>98</v>
      </c>
      <c r="U216" s="39" t="s">
        <v>258</v>
      </c>
      <c r="V216" s="39">
        <v>1</v>
      </c>
      <c r="W216" s="39" t="s">
        <v>259</v>
      </c>
      <c r="X216" s="39" t="s">
        <v>101</v>
      </c>
      <c r="Y216" s="20" t="s">
        <v>102</v>
      </c>
      <c r="Z216" s="27"/>
      <c r="AA216" s="27">
        <v>1237</v>
      </c>
      <c r="AB216" s="27" t="e">
        <f>VLOOKUP(N216,[1]CR!$A$2:$J$2659,10,FALSE)</f>
        <v>#N/A</v>
      </c>
      <c r="AC216" s="27"/>
      <c r="AD216" s="27">
        <v>96081966</v>
      </c>
      <c r="AE216" s="27">
        <v>1280</v>
      </c>
      <c r="AF216" s="27"/>
      <c r="AG216" s="27"/>
      <c r="AH216" s="27"/>
      <c r="AI216" s="27"/>
      <c r="AJ216" s="27"/>
      <c r="AK216" s="27">
        <v>96081990</v>
      </c>
      <c r="AL216" s="27">
        <v>99915885</v>
      </c>
      <c r="AM216" s="27"/>
      <c r="AN216" s="27"/>
      <c r="AO216" s="27">
        <v>96081958</v>
      </c>
      <c r="AP216" s="20">
        <v>1411</v>
      </c>
      <c r="AU216" s="20">
        <v>99915819</v>
      </c>
      <c r="AV216" s="20">
        <v>1406</v>
      </c>
      <c r="AX216" s="20">
        <v>99915819</v>
      </c>
      <c r="AY216" s="20">
        <v>1532</v>
      </c>
      <c r="BA216">
        <v>99915819</v>
      </c>
      <c r="BB216">
        <v>1615</v>
      </c>
    </row>
    <row r="217" spans="2:54" ht="15" customHeight="1" x14ac:dyDescent="0.25">
      <c r="B217" s="39" t="s">
        <v>446</v>
      </c>
      <c r="C217" s="39" t="s">
        <v>91</v>
      </c>
      <c r="D217" t="s">
        <v>331</v>
      </c>
      <c r="E217" t="s">
        <v>331</v>
      </c>
      <c r="F217" s="37" t="s">
        <v>256</v>
      </c>
      <c r="G217" s="37" t="s">
        <v>257</v>
      </c>
      <c r="H217" s="40">
        <f>H216</f>
        <v>0.33</v>
      </c>
      <c r="I217" s="40" t="str">
        <f>I216</f>
        <v>56C</v>
      </c>
      <c r="J217" s="40" t="str">
        <f>J216</f>
        <v>HQQV</v>
      </c>
      <c r="K217" s="40">
        <v>3</v>
      </c>
      <c r="L217" s="40" t="s">
        <v>222</v>
      </c>
      <c r="M217" s="40">
        <v>52</v>
      </c>
      <c r="N217">
        <v>99915887</v>
      </c>
      <c r="O217">
        <v>96082036</v>
      </c>
      <c r="P217">
        <f t="shared" si="12"/>
        <v>99915887</v>
      </c>
      <c r="Q217">
        <v>1643</v>
      </c>
      <c r="R217" s="39" t="s">
        <v>257</v>
      </c>
      <c r="S217" s="39"/>
      <c r="T217" s="39" t="s">
        <v>98</v>
      </c>
      <c r="U217" s="39" t="s">
        <v>258</v>
      </c>
      <c r="V217" s="39">
        <v>1</v>
      </c>
      <c r="W217" s="39" t="s">
        <v>259</v>
      </c>
      <c r="X217" s="39" t="s">
        <v>101</v>
      </c>
      <c r="Y217" s="20" t="s">
        <v>102</v>
      </c>
      <c r="Z217" s="27"/>
      <c r="AA217" s="27">
        <v>1245</v>
      </c>
      <c r="AB217" s="27" t="e">
        <f>VLOOKUP(N217,[1]CR!$A$2:$J$2659,10,FALSE)</f>
        <v>#N/A</v>
      </c>
      <c r="AC217" s="27"/>
      <c r="AD217" s="27">
        <v>96082035</v>
      </c>
      <c r="AE217" s="27">
        <v>1321</v>
      </c>
      <c r="AF217" s="27"/>
      <c r="AG217" s="27"/>
      <c r="AH217" s="27"/>
      <c r="AI217" s="27"/>
      <c r="AJ217" s="27"/>
      <c r="AK217" s="27">
        <v>96081992</v>
      </c>
      <c r="AL217" s="27">
        <v>99915886</v>
      </c>
      <c r="AM217" s="27"/>
      <c r="AN217" s="27"/>
      <c r="AO217" s="27">
        <v>96081959</v>
      </c>
      <c r="AP217" s="20">
        <v>1631</v>
      </c>
      <c r="AU217" s="20">
        <v>99915887</v>
      </c>
      <c r="AV217" s="20">
        <v>1429</v>
      </c>
      <c r="AX217" s="20">
        <v>99915887</v>
      </c>
      <c r="AY217" s="20">
        <v>1558</v>
      </c>
      <c r="BA217">
        <v>99915887</v>
      </c>
      <c r="BB217">
        <v>1643</v>
      </c>
    </row>
    <row r="218" spans="2:54" ht="15" customHeight="1" x14ac:dyDescent="0.25">
      <c r="B218" s="39" t="s">
        <v>447</v>
      </c>
      <c r="C218" s="39" t="s">
        <v>91</v>
      </c>
      <c r="D218" t="s">
        <v>335</v>
      </c>
      <c r="E218" t="s">
        <v>335</v>
      </c>
      <c r="F218" s="37" t="s">
        <v>264</v>
      </c>
      <c r="G218" s="37" t="s">
        <v>257</v>
      </c>
      <c r="H218" s="40">
        <v>0.33</v>
      </c>
      <c r="I218" s="40" t="s">
        <v>94</v>
      </c>
      <c r="J218" s="40" t="s">
        <v>95</v>
      </c>
      <c r="K218" s="40">
        <v>1</v>
      </c>
      <c r="L218" s="40" t="s">
        <v>96</v>
      </c>
      <c r="M218" s="40">
        <v>54</v>
      </c>
      <c r="N218">
        <v>99915805</v>
      </c>
      <c r="O218">
        <v>96081967</v>
      </c>
      <c r="P218">
        <f t="shared" si="12"/>
        <v>99915805</v>
      </c>
      <c r="Q218">
        <v>1623</v>
      </c>
      <c r="R218" s="39" t="s">
        <v>257</v>
      </c>
      <c r="S218" s="39"/>
      <c r="T218" s="39" t="s">
        <v>98</v>
      </c>
      <c r="U218" s="39" t="s">
        <v>258</v>
      </c>
      <c r="V218" s="39">
        <v>1</v>
      </c>
      <c r="W218" s="39" t="s">
        <v>259</v>
      </c>
      <c r="X218" s="39" t="s">
        <v>101</v>
      </c>
      <c r="Y218" s="20" t="s">
        <v>102</v>
      </c>
      <c r="Z218" s="27"/>
      <c r="AA218" s="27">
        <v>1243</v>
      </c>
      <c r="AB218" s="27" t="e">
        <f>VLOOKUP(N218,[1]CR!$A$2:$J$2659,10,FALSE)</f>
        <v>#N/A</v>
      </c>
      <c r="AC218" s="27"/>
      <c r="AD218" s="27">
        <v>96082036</v>
      </c>
      <c r="AE218" s="27">
        <v>1330</v>
      </c>
      <c r="AF218" s="27"/>
      <c r="AG218" s="27"/>
      <c r="AH218" s="27"/>
      <c r="AI218" s="27"/>
      <c r="AJ218" s="27"/>
      <c r="AK218" s="27">
        <v>96082036</v>
      </c>
      <c r="AL218" s="27">
        <v>99915887</v>
      </c>
      <c r="AM218" s="27"/>
      <c r="AN218" s="27"/>
      <c r="AO218" s="27">
        <v>96081960</v>
      </c>
      <c r="AP218" s="20">
        <v>1694</v>
      </c>
      <c r="AU218" s="20">
        <v>99915805</v>
      </c>
      <c r="AV218" s="20">
        <v>1413</v>
      </c>
      <c r="AX218" s="20">
        <v>99915805</v>
      </c>
      <c r="AY218" s="20">
        <v>1539</v>
      </c>
      <c r="BA218">
        <v>99915805</v>
      </c>
      <c r="BB218">
        <v>1623</v>
      </c>
    </row>
    <row r="219" spans="2:54" ht="15" customHeight="1" x14ac:dyDescent="0.25">
      <c r="B219" s="39" t="s">
        <v>448</v>
      </c>
      <c r="C219" s="39" t="s">
        <v>91</v>
      </c>
      <c r="D219" t="s">
        <v>337</v>
      </c>
      <c r="E219" t="s">
        <v>337</v>
      </c>
      <c r="F219" s="37" t="s">
        <v>264</v>
      </c>
      <c r="G219" s="37" t="s">
        <v>257</v>
      </c>
      <c r="H219" s="40">
        <f>H218</f>
        <v>0.33</v>
      </c>
      <c r="I219" s="40" t="str">
        <f>I218</f>
        <v>56C</v>
      </c>
      <c r="J219" s="40" t="str">
        <f>J218</f>
        <v>HQQE</v>
      </c>
      <c r="K219" s="40">
        <v>3</v>
      </c>
      <c r="L219" s="40" t="s">
        <v>222</v>
      </c>
      <c r="M219" s="40">
        <v>52</v>
      </c>
      <c r="N219">
        <v>99915873</v>
      </c>
      <c r="O219">
        <v>96081968</v>
      </c>
      <c r="P219">
        <f t="shared" si="12"/>
        <v>99915873</v>
      </c>
      <c r="Q219">
        <v>1651</v>
      </c>
      <c r="R219" s="39" t="s">
        <v>257</v>
      </c>
      <c r="S219" s="39"/>
      <c r="T219" s="39" t="s">
        <v>98</v>
      </c>
      <c r="U219" s="39" t="s">
        <v>258</v>
      </c>
      <c r="V219" s="39">
        <v>1</v>
      </c>
      <c r="W219" s="39" t="s">
        <v>259</v>
      </c>
      <c r="X219" s="39" t="s">
        <v>101</v>
      </c>
      <c r="Y219" s="20" t="s">
        <v>102</v>
      </c>
      <c r="Z219" s="27"/>
      <c r="AA219" s="27">
        <v>1251</v>
      </c>
      <c r="AB219" s="27" t="e">
        <f>VLOOKUP(N219,[1]CR!$A$2:$J$2659,10,FALSE)</f>
        <v>#N/A</v>
      </c>
      <c r="AC219" s="27"/>
      <c r="AD219" s="27">
        <v>96081967</v>
      </c>
      <c r="AE219" s="27">
        <v>1327</v>
      </c>
      <c r="AF219" s="27"/>
      <c r="AG219" s="27"/>
      <c r="AH219" s="27"/>
      <c r="AI219" s="27"/>
      <c r="AJ219" s="27"/>
      <c r="AK219" s="27">
        <v>96082038</v>
      </c>
      <c r="AL219" s="27">
        <v>99915888</v>
      </c>
      <c r="AM219" s="27"/>
      <c r="AN219" s="27"/>
      <c r="AO219" s="27">
        <v>96081961</v>
      </c>
      <c r="AP219" s="20">
        <v>1766</v>
      </c>
      <c r="AU219" s="20">
        <v>99915873</v>
      </c>
      <c r="AV219" s="20">
        <v>1436</v>
      </c>
      <c r="AX219" s="20">
        <v>99915873</v>
      </c>
      <c r="AY219" s="20">
        <v>1565</v>
      </c>
      <c r="BA219">
        <v>99915873</v>
      </c>
      <c r="BB219">
        <v>1651</v>
      </c>
    </row>
    <row r="220" spans="2:54" ht="15" customHeight="1" x14ac:dyDescent="0.25">
      <c r="B220" s="39" t="s">
        <v>449</v>
      </c>
      <c r="C220" s="39" t="s">
        <v>91</v>
      </c>
      <c r="D220" t="s">
        <v>335</v>
      </c>
      <c r="E220" t="s">
        <v>335</v>
      </c>
      <c r="F220" s="37" t="s">
        <v>264</v>
      </c>
      <c r="G220" s="37" t="s">
        <v>257</v>
      </c>
      <c r="H220" s="40">
        <f>H219</f>
        <v>0.33</v>
      </c>
      <c r="I220" s="40" t="str">
        <f>I219</f>
        <v>56C</v>
      </c>
      <c r="J220" s="40" t="s">
        <v>113</v>
      </c>
      <c r="K220" s="40">
        <v>1</v>
      </c>
      <c r="L220" s="40" t="s">
        <v>96</v>
      </c>
      <c r="M220" s="40">
        <v>54</v>
      </c>
      <c r="N220">
        <v>99915820</v>
      </c>
      <c r="O220">
        <v>96082037</v>
      </c>
      <c r="P220">
        <f t="shared" si="12"/>
        <v>99915820</v>
      </c>
      <c r="Q220">
        <v>1683</v>
      </c>
      <c r="R220" s="39" t="s">
        <v>257</v>
      </c>
      <c r="S220" s="39"/>
      <c r="T220" s="39" t="s">
        <v>98</v>
      </c>
      <c r="U220" s="39" t="s">
        <v>258</v>
      </c>
      <c r="V220" s="39">
        <v>1</v>
      </c>
      <c r="W220" s="39" t="s">
        <v>259</v>
      </c>
      <c r="X220" s="39" t="s">
        <v>101</v>
      </c>
      <c r="Y220" s="20" t="s">
        <v>102</v>
      </c>
      <c r="Z220" s="27"/>
      <c r="AA220" s="27">
        <v>1290</v>
      </c>
      <c r="AB220" s="27" t="e">
        <f>VLOOKUP(N220,[1]CR!$A$2:$J$2659,10,FALSE)</f>
        <v>#N/A</v>
      </c>
      <c r="AC220" s="27"/>
      <c r="AD220" s="27">
        <v>96081968</v>
      </c>
      <c r="AE220" s="27">
        <v>1336</v>
      </c>
      <c r="AF220" s="27"/>
      <c r="AG220" s="27"/>
      <c r="AH220" s="27"/>
      <c r="AI220" s="27"/>
      <c r="AJ220" s="27"/>
      <c r="AK220" s="27">
        <v>96082040</v>
      </c>
      <c r="AL220" s="27">
        <v>99915889</v>
      </c>
      <c r="AM220" s="27"/>
      <c r="AN220" s="27"/>
      <c r="AO220" s="27">
        <v>96081962</v>
      </c>
      <c r="AP220" s="20">
        <v>1835</v>
      </c>
      <c r="AU220" s="20">
        <v>99915820</v>
      </c>
      <c r="AV220" s="20">
        <v>1466</v>
      </c>
      <c r="AX220" s="20">
        <v>99915820</v>
      </c>
      <c r="AY220" s="20">
        <v>1597</v>
      </c>
      <c r="BA220">
        <v>99915820</v>
      </c>
      <c r="BB220">
        <v>1683</v>
      </c>
    </row>
    <row r="221" spans="2:54" ht="15" customHeight="1" x14ac:dyDescent="0.25">
      <c r="B221" s="39" t="s">
        <v>450</v>
      </c>
      <c r="C221" s="39" t="s">
        <v>91</v>
      </c>
      <c r="D221" t="s">
        <v>337</v>
      </c>
      <c r="E221" t="s">
        <v>337</v>
      </c>
      <c r="F221" s="37" t="s">
        <v>264</v>
      </c>
      <c r="G221" s="37" t="s">
        <v>257</v>
      </c>
      <c r="H221" s="40">
        <f>H220</f>
        <v>0.33</v>
      </c>
      <c r="I221" s="40" t="str">
        <f>I220</f>
        <v>56C</v>
      </c>
      <c r="J221" s="40" t="str">
        <f>J220</f>
        <v>HQQV</v>
      </c>
      <c r="K221" s="40">
        <v>3</v>
      </c>
      <c r="L221" s="40" t="s">
        <v>222</v>
      </c>
      <c r="M221" s="40">
        <v>52</v>
      </c>
      <c r="N221">
        <v>99915888</v>
      </c>
      <c r="O221">
        <v>96082038</v>
      </c>
      <c r="P221">
        <f t="shared" si="12"/>
        <v>99915888</v>
      </c>
      <c r="Q221">
        <v>1711</v>
      </c>
      <c r="R221" s="39" t="s">
        <v>257</v>
      </c>
      <c r="S221" s="39"/>
      <c r="T221" s="39" t="s">
        <v>98</v>
      </c>
      <c r="U221" s="39" t="s">
        <v>258</v>
      </c>
      <c r="V221" s="39">
        <v>1</v>
      </c>
      <c r="W221" s="39" t="s">
        <v>259</v>
      </c>
      <c r="X221" s="39" t="s">
        <v>101</v>
      </c>
      <c r="Y221" s="20" t="s">
        <v>102</v>
      </c>
      <c r="Z221" s="27"/>
      <c r="AA221" s="27">
        <v>1298</v>
      </c>
      <c r="AB221" s="27" t="e">
        <f>VLOOKUP(N221,[1]CR!$A$2:$J$2659,10,FALSE)</f>
        <v>#N/A</v>
      </c>
      <c r="AC221" s="27"/>
      <c r="AD221" s="27">
        <v>96082037</v>
      </c>
      <c r="AE221" s="27">
        <v>1377</v>
      </c>
      <c r="AF221" s="27"/>
      <c r="AG221" s="27"/>
      <c r="AH221" s="27"/>
      <c r="AI221" s="27"/>
      <c r="AJ221" s="27"/>
      <c r="AK221" s="27">
        <v>96082042</v>
      </c>
      <c r="AL221" s="27">
        <v>99915890</v>
      </c>
      <c r="AM221" s="27"/>
      <c r="AN221" s="27"/>
      <c r="AO221" s="27">
        <v>96081963</v>
      </c>
      <c r="AP221" s="20">
        <v>2279</v>
      </c>
      <c r="AU221" s="20">
        <v>99915888</v>
      </c>
      <c r="AV221" s="20">
        <v>1489</v>
      </c>
      <c r="AX221" s="20">
        <v>99915888</v>
      </c>
      <c r="AY221" s="20">
        <v>1623</v>
      </c>
      <c r="BA221">
        <v>99915888</v>
      </c>
      <c r="BB221">
        <v>1711</v>
      </c>
    </row>
    <row r="222" spans="2:54" ht="15" customHeight="1" x14ac:dyDescent="0.25">
      <c r="B222" s="39" t="s">
        <v>451</v>
      </c>
      <c r="C222" s="39" t="s">
        <v>91</v>
      </c>
      <c r="D222" t="s">
        <v>341</v>
      </c>
      <c r="E222" t="s">
        <v>341</v>
      </c>
      <c r="F222" s="37" t="s">
        <v>269</v>
      </c>
      <c r="G222" s="37" t="s">
        <v>257</v>
      </c>
      <c r="H222" s="40">
        <v>0.5</v>
      </c>
      <c r="I222" s="40" t="s">
        <v>94</v>
      </c>
      <c r="J222" s="40" t="s">
        <v>95</v>
      </c>
      <c r="K222" s="40">
        <v>1</v>
      </c>
      <c r="L222" s="40" t="s">
        <v>161</v>
      </c>
      <c r="M222" s="40">
        <v>63</v>
      </c>
      <c r="N222">
        <v>99915806</v>
      </c>
      <c r="O222">
        <v>96081969</v>
      </c>
      <c r="P222">
        <f t="shared" si="12"/>
        <v>99915806</v>
      </c>
      <c r="Q222">
        <v>1756</v>
      </c>
      <c r="R222" s="39" t="s">
        <v>257</v>
      </c>
      <c r="S222" s="39"/>
      <c r="T222" s="39" t="s">
        <v>98</v>
      </c>
      <c r="U222" s="39" t="s">
        <v>258</v>
      </c>
      <c r="V222" s="39">
        <v>1</v>
      </c>
      <c r="W222" s="39" t="s">
        <v>259</v>
      </c>
      <c r="X222" s="39" t="s">
        <v>101</v>
      </c>
      <c r="Y222" s="20" t="s">
        <v>102</v>
      </c>
      <c r="Z222" s="27"/>
      <c r="AA222" s="27">
        <v>1347</v>
      </c>
      <c r="AB222" s="27" t="e">
        <f>VLOOKUP(N222,[1]CR!$A$2:$J$2659,10,FALSE)</f>
        <v>#N/A</v>
      </c>
      <c r="AC222" s="27"/>
      <c r="AD222" s="27">
        <v>96082038</v>
      </c>
      <c r="AE222" s="27">
        <v>1386</v>
      </c>
      <c r="AF222" s="27"/>
      <c r="AG222" s="27"/>
      <c r="AH222" s="27"/>
      <c r="AI222" s="27"/>
      <c r="AJ222" s="27"/>
      <c r="AK222" s="27">
        <v>96082044</v>
      </c>
      <c r="AL222" s="27">
        <v>99915891</v>
      </c>
      <c r="AM222" s="27"/>
      <c r="AN222" s="27"/>
      <c r="AO222" s="27">
        <v>96081964</v>
      </c>
      <c r="AP222" s="20">
        <v>2422</v>
      </c>
      <c r="AU222" s="20">
        <v>99915806</v>
      </c>
      <c r="AV222" s="20">
        <v>1529</v>
      </c>
      <c r="AX222" s="20">
        <v>99915806</v>
      </c>
      <c r="AY222" s="20">
        <v>1666</v>
      </c>
      <c r="BA222">
        <v>99915806</v>
      </c>
      <c r="BB222">
        <v>1756</v>
      </c>
    </row>
    <row r="223" spans="2:54" ht="15" customHeight="1" x14ac:dyDescent="0.25">
      <c r="B223" s="39" t="s">
        <v>452</v>
      </c>
      <c r="C223" s="39" t="s">
        <v>91</v>
      </c>
      <c r="D223" t="s">
        <v>343</v>
      </c>
      <c r="E223" t="s">
        <v>343</v>
      </c>
      <c r="F223" s="37" t="s">
        <v>269</v>
      </c>
      <c r="G223" s="37" t="s">
        <v>257</v>
      </c>
      <c r="H223" s="40">
        <f>H222</f>
        <v>0.5</v>
      </c>
      <c r="I223" s="40" t="str">
        <f>I222</f>
        <v>56C</v>
      </c>
      <c r="J223" s="40" t="str">
        <f>J222</f>
        <v>HQQE</v>
      </c>
      <c r="K223" s="40">
        <v>3</v>
      </c>
      <c r="L223" s="40" t="s">
        <v>222</v>
      </c>
      <c r="M223" s="40">
        <v>53</v>
      </c>
      <c r="N223">
        <v>99915874</v>
      </c>
      <c r="O223">
        <v>96081970</v>
      </c>
      <c r="P223">
        <f t="shared" si="12"/>
        <v>99915874</v>
      </c>
      <c r="Q223">
        <v>1788</v>
      </c>
      <c r="R223" s="39" t="s">
        <v>257</v>
      </c>
      <c r="S223" s="39"/>
      <c r="T223" s="39" t="s">
        <v>98</v>
      </c>
      <c r="U223" s="39" t="s">
        <v>258</v>
      </c>
      <c r="V223" s="39">
        <v>1</v>
      </c>
      <c r="W223" s="39" t="s">
        <v>259</v>
      </c>
      <c r="X223" s="39" t="s">
        <v>101</v>
      </c>
      <c r="Y223" s="20" t="s">
        <v>102</v>
      </c>
      <c r="Z223" s="27"/>
      <c r="AA223" s="27">
        <v>1355</v>
      </c>
      <c r="AB223" s="27" t="e">
        <f>VLOOKUP(N223,[1]CR!$A$2:$J$2659,10,FALSE)</f>
        <v>#N/A</v>
      </c>
      <c r="AC223" s="27"/>
      <c r="AD223" s="27">
        <v>96081969</v>
      </c>
      <c r="AE223" s="27">
        <v>1438</v>
      </c>
      <c r="AF223" s="27"/>
      <c r="AG223" s="27"/>
      <c r="AH223" s="27"/>
      <c r="AI223" s="27"/>
      <c r="AJ223" s="27"/>
      <c r="AK223" s="27">
        <v>96082046</v>
      </c>
      <c r="AL223" s="27">
        <v>99915892</v>
      </c>
      <c r="AM223" s="27"/>
      <c r="AN223" s="27"/>
      <c r="AO223" s="27">
        <v>96082021</v>
      </c>
      <c r="AP223" s="20">
        <v>884</v>
      </c>
      <c r="AU223" s="20">
        <v>99915874</v>
      </c>
      <c r="AV223" s="20">
        <v>1555</v>
      </c>
      <c r="AX223" s="20">
        <v>99915874</v>
      </c>
      <c r="AY223" s="20">
        <v>1695</v>
      </c>
      <c r="BA223">
        <v>99915874</v>
      </c>
      <c r="BB223">
        <v>1788</v>
      </c>
    </row>
    <row r="224" spans="2:54" ht="15" customHeight="1" x14ac:dyDescent="0.25">
      <c r="B224" s="39" t="s">
        <v>453</v>
      </c>
      <c r="C224" s="39" t="s">
        <v>91</v>
      </c>
      <c r="D224" t="s">
        <v>341</v>
      </c>
      <c r="E224" t="s">
        <v>341</v>
      </c>
      <c r="F224" s="37" t="s">
        <v>269</v>
      </c>
      <c r="G224" s="37" t="s">
        <v>257</v>
      </c>
      <c r="H224" s="40">
        <f>H223</f>
        <v>0.5</v>
      </c>
      <c r="I224" s="40" t="str">
        <f>I223</f>
        <v>56C</v>
      </c>
      <c r="J224" s="40" t="s">
        <v>113</v>
      </c>
      <c r="K224" s="40">
        <v>1</v>
      </c>
      <c r="L224" s="40" t="s">
        <v>161</v>
      </c>
      <c r="M224" s="40">
        <v>63</v>
      </c>
      <c r="N224">
        <v>99915821</v>
      </c>
      <c r="O224">
        <v>96082039</v>
      </c>
      <c r="P224">
        <f t="shared" si="12"/>
        <v>99915821</v>
      </c>
      <c r="Q224">
        <v>1816</v>
      </c>
      <c r="R224" s="39" t="s">
        <v>257</v>
      </c>
      <c r="S224" s="39"/>
      <c r="T224" s="39" t="s">
        <v>98</v>
      </c>
      <c r="U224" s="39" t="s">
        <v>258</v>
      </c>
      <c r="V224" s="39">
        <v>1</v>
      </c>
      <c r="W224" s="39" t="s">
        <v>259</v>
      </c>
      <c r="X224" s="39" t="s">
        <v>101</v>
      </c>
      <c r="Y224" s="20" t="s">
        <v>102</v>
      </c>
      <c r="Z224" s="27"/>
      <c r="AA224" s="27">
        <v>1394</v>
      </c>
      <c r="AB224" s="27" t="e">
        <f>VLOOKUP(N224,[1]CR!$A$2:$J$2659,10,FALSE)</f>
        <v>#N/A</v>
      </c>
      <c r="AC224" s="27"/>
      <c r="AD224" s="27">
        <v>96081970</v>
      </c>
      <c r="AE224" s="27">
        <v>1447</v>
      </c>
      <c r="AF224" s="27"/>
      <c r="AG224" s="27"/>
      <c r="AH224" s="27"/>
      <c r="AI224" s="27"/>
      <c r="AJ224" s="27"/>
      <c r="AK224" s="27">
        <v>96082048</v>
      </c>
      <c r="AL224" s="27">
        <v>99915893</v>
      </c>
      <c r="AM224" s="27"/>
      <c r="AN224" s="27"/>
      <c r="AO224" s="27">
        <v>96082022</v>
      </c>
      <c r="AP224" s="20">
        <v>942</v>
      </c>
      <c r="AU224" s="20">
        <v>99915821</v>
      </c>
      <c r="AV224" s="20">
        <v>1582</v>
      </c>
      <c r="AX224" s="20">
        <v>99915821</v>
      </c>
      <c r="AY224" s="20">
        <v>1724</v>
      </c>
      <c r="BA224">
        <v>99915821</v>
      </c>
      <c r="BB224">
        <v>1816</v>
      </c>
    </row>
    <row r="225" spans="2:54" ht="15" customHeight="1" x14ac:dyDescent="0.25">
      <c r="B225" s="39" t="s">
        <v>454</v>
      </c>
      <c r="C225" s="39" t="s">
        <v>91</v>
      </c>
      <c r="D225" t="s">
        <v>343</v>
      </c>
      <c r="E225" t="s">
        <v>343</v>
      </c>
      <c r="F225" s="37" t="s">
        <v>269</v>
      </c>
      <c r="G225" s="37" t="s">
        <v>257</v>
      </c>
      <c r="H225" s="40">
        <f>H224</f>
        <v>0.5</v>
      </c>
      <c r="I225" s="40" t="str">
        <f>I224</f>
        <v>56C</v>
      </c>
      <c r="J225" s="40" t="str">
        <f>J224</f>
        <v>HQQV</v>
      </c>
      <c r="K225" s="40">
        <v>3</v>
      </c>
      <c r="L225" s="40" t="s">
        <v>222</v>
      </c>
      <c r="M225" s="40">
        <v>53</v>
      </c>
      <c r="N225">
        <v>99915889</v>
      </c>
      <c r="O225">
        <v>96082040</v>
      </c>
      <c r="P225">
        <f t="shared" si="12"/>
        <v>99915889</v>
      </c>
      <c r="Q225">
        <v>1848</v>
      </c>
      <c r="R225" s="39" t="s">
        <v>257</v>
      </c>
      <c r="S225" s="39"/>
      <c r="T225" s="39" t="s">
        <v>98</v>
      </c>
      <c r="U225" s="39" t="s">
        <v>258</v>
      </c>
      <c r="V225" s="39">
        <v>1</v>
      </c>
      <c r="W225" s="39" t="s">
        <v>259</v>
      </c>
      <c r="X225" s="39" t="s">
        <v>101</v>
      </c>
      <c r="Y225" s="20" t="s">
        <v>102</v>
      </c>
      <c r="Z225" s="27"/>
      <c r="AA225" s="27">
        <v>1402</v>
      </c>
      <c r="AB225" s="27" t="e">
        <f>VLOOKUP(N225,[1]CR!$A$2:$J$2659,10,FALSE)</f>
        <v>#N/A</v>
      </c>
      <c r="AC225" s="27"/>
      <c r="AD225" s="27">
        <v>96082039</v>
      </c>
      <c r="AE225" s="27">
        <v>1488</v>
      </c>
      <c r="AF225" s="27"/>
      <c r="AG225" s="27"/>
      <c r="AH225" s="27"/>
      <c r="AI225" s="27"/>
      <c r="AJ225" s="27"/>
      <c r="AK225" s="27">
        <v>96082050</v>
      </c>
      <c r="AL225" s="27">
        <v>99915895</v>
      </c>
      <c r="AM225" s="27"/>
      <c r="AN225" s="27"/>
      <c r="AO225" s="27">
        <v>96082023</v>
      </c>
      <c r="AP225" s="20">
        <v>1024</v>
      </c>
      <c r="AU225" s="20">
        <v>99915889</v>
      </c>
      <c r="AV225" s="20">
        <v>1608</v>
      </c>
      <c r="AX225" s="20">
        <v>99915889</v>
      </c>
      <c r="AY225" s="20">
        <v>1753</v>
      </c>
      <c r="BA225">
        <v>99915889</v>
      </c>
      <c r="BB225">
        <v>1848</v>
      </c>
    </row>
    <row r="226" spans="2:54" ht="15" customHeight="1" x14ac:dyDescent="0.25">
      <c r="B226" s="39" t="s">
        <v>455</v>
      </c>
      <c r="C226" s="39" t="s">
        <v>91</v>
      </c>
      <c r="D226" t="s">
        <v>347</v>
      </c>
      <c r="E226" t="s">
        <v>347</v>
      </c>
      <c r="F226" s="37" t="s">
        <v>274</v>
      </c>
      <c r="G226" s="37" t="s">
        <v>257</v>
      </c>
      <c r="H226" s="40">
        <v>0.5</v>
      </c>
      <c r="I226" s="40" t="s">
        <v>94</v>
      </c>
      <c r="J226" s="40" t="s">
        <v>95</v>
      </c>
      <c r="K226" s="40">
        <v>1</v>
      </c>
      <c r="L226" s="40" t="s">
        <v>161</v>
      </c>
      <c r="M226" s="40">
        <v>29</v>
      </c>
      <c r="N226">
        <v>99915807</v>
      </c>
      <c r="O226">
        <v>96081971</v>
      </c>
      <c r="P226">
        <f t="shared" si="12"/>
        <v>99915807</v>
      </c>
      <c r="Q226">
        <v>1940</v>
      </c>
      <c r="R226" s="39" t="s">
        <v>257</v>
      </c>
      <c r="S226" s="39"/>
      <c r="T226" s="39" t="s">
        <v>98</v>
      </c>
      <c r="U226" s="39" t="s">
        <v>258</v>
      </c>
      <c r="V226" s="39">
        <v>1</v>
      </c>
      <c r="W226" s="39" t="s">
        <v>259</v>
      </c>
      <c r="X226" s="39" t="s">
        <v>101</v>
      </c>
      <c r="Y226" s="20" t="s">
        <v>102</v>
      </c>
      <c r="Z226" s="27"/>
      <c r="AA226" s="27">
        <v>1492</v>
      </c>
      <c r="AB226" s="27" t="e">
        <f>VLOOKUP(N226,[1]CR!$A$2:$J$2659,10,FALSE)</f>
        <v>#N/A</v>
      </c>
      <c r="AC226" s="27"/>
      <c r="AD226" s="27">
        <v>96082040</v>
      </c>
      <c r="AE226" s="27">
        <v>1497</v>
      </c>
      <c r="AF226" s="27"/>
      <c r="AG226" s="27"/>
      <c r="AH226" s="27"/>
      <c r="AI226" s="27"/>
      <c r="AJ226" s="27"/>
      <c r="AK226" s="27">
        <v>97747793</v>
      </c>
      <c r="AL226" s="27">
        <v>99915896</v>
      </c>
      <c r="AM226" s="27"/>
      <c r="AN226" s="27"/>
      <c r="AO226" s="27">
        <v>96082024</v>
      </c>
      <c r="AP226" s="20">
        <v>1182</v>
      </c>
      <c r="AU226" s="20">
        <v>99915807</v>
      </c>
      <c r="AV226" s="20">
        <v>1693</v>
      </c>
      <c r="AX226" s="20">
        <v>99915807</v>
      </c>
      <c r="AY226" s="20">
        <v>1845</v>
      </c>
      <c r="BA226">
        <v>99915807</v>
      </c>
      <c r="BB226">
        <v>1940</v>
      </c>
    </row>
    <row r="227" spans="2:54" ht="15" customHeight="1" x14ac:dyDescent="0.25">
      <c r="B227" s="39" t="s">
        <v>456</v>
      </c>
      <c r="C227" s="39" t="s">
        <v>91</v>
      </c>
      <c r="D227" t="s">
        <v>349</v>
      </c>
      <c r="E227" t="s">
        <v>349</v>
      </c>
      <c r="F227" s="37" t="s">
        <v>274</v>
      </c>
      <c r="G227" s="37" t="s">
        <v>257</v>
      </c>
      <c r="H227" s="40">
        <f>H226</f>
        <v>0.5</v>
      </c>
      <c r="I227" s="40" t="str">
        <f>I226</f>
        <v>56C</v>
      </c>
      <c r="J227" s="40" t="str">
        <f>J226</f>
        <v>HQQE</v>
      </c>
      <c r="K227" s="40">
        <v>3</v>
      </c>
      <c r="L227" s="40" t="s">
        <v>222</v>
      </c>
      <c r="M227" s="40">
        <v>54</v>
      </c>
      <c r="N227">
        <v>99915875</v>
      </c>
      <c r="O227">
        <v>96081972</v>
      </c>
      <c r="P227">
        <f t="shared" si="12"/>
        <v>99915875</v>
      </c>
      <c r="Q227">
        <v>1972</v>
      </c>
      <c r="R227" s="39" t="s">
        <v>257</v>
      </c>
      <c r="S227" s="39"/>
      <c r="T227" s="39" t="s">
        <v>98</v>
      </c>
      <c r="U227" s="39" t="s">
        <v>258</v>
      </c>
      <c r="V227" s="39">
        <v>1</v>
      </c>
      <c r="W227" s="39" t="s">
        <v>259</v>
      </c>
      <c r="X227" s="39" t="s">
        <v>101</v>
      </c>
      <c r="Y227" s="20" t="s">
        <v>102</v>
      </c>
      <c r="Z227" s="27"/>
      <c r="AA227" s="27">
        <v>1500</v>
      </c>
      <c r="AB227" s="27" t="e">
        <f>VLOOKUP(N227,[1]CR!$A$2:$J$2659,10,FALSE)</f>
        <v>#N/A</v>
      </c>
      <c r="AC227" s="27"/>
      <c r="AD227" s="27">
        <v>96081971</v>
      </c>
      <c r="AE227" s="27">
        <v>1592</v>
      </c>
      <c r="AF227" s="27"/>
      <c r="AG227" s="27"/>
      <c r="AH227" s="27"/>
      <c r="AI227" s="27"/>
      <c r="AJ227" s="27"/>
      <c r="AK227" s="27">
        <v>96082054</v>
      </c>
      <c r="AL227" s="27">
        <v>99915897</v>
      </c>
      <c r="AM227" s="27"/>
      <c r="AN227" s="27"/>
      <c r="AO227" s="27">
        <v>96082025</v>
      </c>
      <c r="AP227" s="20">
        <v>1237</v>
      </c>
      <c r="AU227" s="20">
        <v>99915875</v>
      </c>
      <c r="AV227" s="20">
        <v>1719</v>
      </c>
      <c r="AX227" s="20">
        <v>99915875</v>
      </c>
      <c r="AY227" s="20">
        <v>1874</v>
      </c>
      <c r="BA227">
        <v>99915875</v>
      </c>
      <c r="BB227">
        <v>1972</v>
      </c>
    </row>
    <row r="228" spans="2:54" ht="15" customHeight="1" x14ac:dyDescent="0.25">
      <c r="B228" s="39" t="s">
        <v>457</v>
      </c>
      <c r="C228" s="39" t="s">
        <v>91</v>
      </c>
      <c r="D228" t="s">
        <v>347</v>
      </c>
      <c r="E228" t="s">
        <v>347</v>
      </c>
      <c r="F228" s="37" t="s">
        <v>274</v>
      </c>
      <c r="G228" s="37" t="s">
        <v>257</v>
      </c>
      <c r="H228" s="40">
        <f>H227</f>
        <v>0.5</v>
      </c>
      <c r="I228" s="40" t="str">
        <f>I227</f>
        <v>56C</v>
      </c>
      <c r="J228" s="40" t="s">
        <v>113</v>
      </c>
      <c r="K228" s="40">
        <v>1</v>
      </c>
      <c r="L228" s="40" t="s">
        <v>161</v>
      </c>
      <c r="M228" s="40">
        <v>64</v>
      </c>
      <c r="N228">
        <v>99915822</v>
      </c>
      <c r="O228">
        <v>96082041</v>
      </c>
      <c r="P228">
        <f t="shared" si="12"/>
        <v>99915822</v>
      </c>
      <c r="Q228">
        <v>2000</v>
      </c>
      <c r="R228" s="39" t="s">
        <v>257</v>
      </c>
      <c r="S228" s="39"/>
      <c r="T228" s="39" t="s">
        <v>98</v>
      </c>
      <c r="U228" s="39" t="s">
        <v>258</v>
      </c>
      <c r="V228" s="39">
        <v>1</v>
      </c>
      <c r="W228" s="39" t="s">
        <v>259</v>
      </c>
      <c r="X228" s="39" t="s">
        <v>101</v>
      </c>
      <c r="Y228" s="20" t="s">
        <v>102</v>
      </c>
      <c r="Z228" s="27"/>
      <c r="AA228" s="27">
        <v>1539</v>
      </c>
      <c r="AB228" s="27" t="e">
        <f>VLOOKUP(N228,[1]CR!$A$2:$J$2659,10,FALSE)</f>
        <v>#N/A</v>
      </c>
      <c r="AC228" s="27"/>
      <c r="AD228" s="27">
        <v>96081972</v>
      </c>
      <c r="AE228" s="27">
        <v>1601</v>
      </c>
      <c r="AF228" s="27"/>
      <c r="AG228" s="27"/>
      <c r="AH228" s="27"/>
      <c r="AI228" s="27"/>
      <c r="AJ228" s="27"/>
      <c r="AK228" s="27">
        <v>96082056</v>
      </c>
      <c r="AL228" s="27">
        <v>99915898</v>
      </c>
      <c r="AM228" s="27"/>
      <c r="AN228" s="27"/>
      <c r="AO228" s="27">
        <v>96082026</v>
      </c>
      <c r="AP228" s="20">
        <v>1309</v>
      </c>
      <c r="AU228" s="20">
        <v>99915822</v>
      </c>
      <c r="AV228" s="20">
        <v>1746</v>
      </c>
      <c r="AX228" s="20">
        <v>99915822</v>
      </c>
      <c r="AY228" s="20">
        <v>1903</v>
      </c>
      <c r="BA228">
        <v>99915822</v>
      </c>
      <c r="BB228">
        <v>2000</v>
      </c>
    </row>
    <row r="229" spans="2:54" ht="15" customHeight="1" x14ac:dyDescent="0.25">
      <c r="B229" s="39" t="s">
        <v>458</v>
      </c>
      <c r="C229" s="39" t="s">
        <v>91</v>
      </c>
      <c r="D229" t="s">
        <v>349</v>
      </c>
      <c r="E229" t="s">
        <v>349</v>
      </c>
      <c r="F229" s="37" t="s">
        <v>274</v>
      </c>
      <c r="G229" s="37" t="s">
        <v>257</v>
      </c>
      <c r="H229" s="40">
        <f>H228</f>
        <v>0.5</v>
      </c>
      <c r="I229" s="40" t="str">
        <f>I228</f>
        <v>56C</v>
      </c>
      <c r="J229" s="40" t="str">
        <f>J228</f>
        <v>HQQV</v>
      </c>
      <c r="K229" s="40">
        <v>3</v>
      </c>
      <c r="L229" s="40" t="s">
        <v>222</v>
      </c>
      <c r="M229" s="40">
        <v>54</v>
      </c>
      <c r="N229">
        <v>99915890</v>
      </c>
      <c r="O229">
        <v>96082042</v>
      </c>
      <c r="P229">
        <f t="shared" si="12"/>
        <v>99915890</v>
      </c>
      <c r="Q229">
        <v>2032</v>
      </c>
      <c r="R229" s="39" t="s">
        <v>257</v>
      </c>
      <c r="S229" s="39"/>
      <c r="T229" s="39" t="s">
        <v>98</v>
      </c>
      <c r="U229" s="39" t="s">
        <v>258</v>
      </c>
      <c r="V229" s="39">
        <v>1</v>
      </c>
      <c r="W229" s="39" t="s">
        <v>259</v>
      </c>
      <c r="X229" s="39" t="s">
        <v>101</v>
      </c>
      <c r="Y229" s="20" t="s">
        <v>102</v>
      </c>
      <c r="Z229" s="27"/>
      <c r="AA229" s="27">
        <v>1547</v>
      </c>
      <c r="AB229" s="27" t="e">
        <f>VLOOKUP(N229,[1]CR!$A$2:$J$2659,10,FALSE)</f>
        <v>#N/A</v>
      </c>
      <c r="AC229" s="27"/>
      <c r="AD229" s="27">
        <v>96082041</v>
      </c>
      <c r="AE229" s="27">
        <v>1642</v>
      </c>
      <c r="AF229" s="27"/>
      <c r="AG229" s="27"/>
      <c r="AH229" s="27"/>
      <c r="AI229" s="27"/>
      <c r="AJ229" s="27"/>
      <c r="AK229" s="27">
        <v>96082058</v>
      </c>
      <c r="AL229" s="27">
        <v>99915899</v>
      </c>
      <c r="AM229" s="27"/>
      <c r="AN229" s="27"/>
      <c r="AO229" s="27">
        <v>96082027</v>
      </c>
      <c r="AP229" s="20">
        <v>1392</v>
      </c>
      <c r="AU229" s="20">
        <v>99915890</v>
      </c>
      <c r="AV229" s="20">
        <v>1772</v>
      </c>
      <c r="AX229" s="20">
        <v>99915890</v>
      </c>
      <c r="AY229" s="20">
        <v>1932</v>
      </c>
      <c r="BA229">
        <v>99915890</v>
      </c>
      <c r="BB229">
        <v>2032</v>
      </c>
    </row>
    <row r="230" spans="2:54" ht="15" customHeight="1" x14ac:dyDescent="0.25">
      <c r="B230" s="39" t="s">
        <v>459</v>
      </c>
      <c r="C230" s="39" t="s">
        <v>91</v>
      </c>
      <c r="D230" t="s">
        <v>353</v>
      </c>
      <c r="E230" t="s">
        <v>353</v>
      </c>
      <c r="F230" s="37" t="s">
        <v>279</v>
      </c>
      <c r="G230" s="37" t="s">
        <v>257</v>
      </c>
      <c r="H230" s="40">
        <v>0.75</v>
      </c>
      <c r="I230" s="40" t="s">
        <v>94</v>
      </c>
      <c r="J230" s="40" t="s">
        <v>95</v>
      </c>
      <c r="K230" s="40">
        <v>1</v>
      </c>
      <c r="L230" s="40" t="s">
        <v>161</v>
      </c>
      <c r="M230" s="40">
        <v>70</v>
      </c>
      <c r="N230">
        <v>99915808</v>
      </c>
      <c r="O230">
        <v>96081973</v>
      </c>
      <c r="P230">
        <f t="shared" si="12"/>
        <v>99915808</v>
      </c>
      <c r="Q230">
        <v>2110</v>
      </c>
      <c r="R230" s="39" t="s">
        <v>257</v>
      </c>
      <c r="S230" s="39"/>
      <c r="T230" s="39" t="s">
        <v>98</v>
      </c>
      <c r="U230" s="39" t="s">
        <v>258</v>
      </c>
      <c r="V230" s="39">
        <v>1</v>
      </c>
      <c r="W230" s="39" t="s">
        <v>259</v>
      </c>
      <c r="X230" s="39" t="s">
        <v>101</v>
      </c>
      <c r="Y230" s="20" t="s">
        <v>102</v>
      </c>
      <c r="Z230" s="27"/>
      <c r="AA230" s="27">
        <v>1625</v>
      </c>
      <c r="AB230" s="27" t="e">
        <f>VLOOKUP(N230,[1]CR!$A$2:$J$2659,10,FALSE)</f>
        <v>#N/A</v>
      </c>
      <c r="AC230" s="27"/>
      <c r="AD230" s="27">
        <v>96082042</v>
      </c>
      <c r="AE230" s="27">
        <v>1651</v>
      </c>
      <c r="AF230" s="27"/>
      <c r="AG230" s="27"/>
      <c r="AH230" s="27"/>
      <c r="AI230" s="27"/>
      <c r="AJ230" s="27"/>
      <c r="AK230" s="27">
        <v>96082060</v>
      </c>
      <c r="AL230" s="27">
        <v>99915900</v>
      </c>
      <c r="AM230" s="27"/>
      <c r="AN230" s="27"/>
      <c r="AO230" s="27">
        <v>96082028</v>
      </c>
      <c r="AP230" s="20">
        <v>1462</v>
      </c>
      <c r="AU230" s="20">
        <v>99915808</v>
      </c>
      <c r="AV230" s="20">
        <v>1838</v>
      </c>
      <c r="AX230" s="20">
        <v>99915808</v>
      </c>
      <c r="AY230" s="20">
        <v>2003</v>
      </c>
      <c r="BA230">
        <v>99915808</v>
      </c>
      <c r="BB230">
        <v>2110</v>
      </c>
    </row>
    <row r="231" spans="2:54" ht="15" customHeight="1" x14ac:dyDescent="0.25">
      <c r="B231" s="39" t="s">
        <v>460</v>
      </c>
      <c r="C231" s="39" t="s">
        <v>91</v>
      </c>
      <c r="D231" t="s">
        <v>355</v>
      </c>
      <c r="E231" t="s">
        <v>355</v>
      </c>
      <c r="F231" s="37" t="s">
        <v>279</v>
      </c>
      <c r="G231" s="37" t="s">
        <v>257</v>
      </c>
      <c r="H231" s="40">
        <f>H230</f>
        <v>0.75</v>
      </c>
      <c r="I231" s="40" t="str">
        <f>I230</f>
        <v>56C</v>
      </c>
      <c r="J231" s="40" t="str">
        <f>J230</f>
        <v>HQQE</v>
      </c>
      <c r="K231" s="40">
        <v>3</v>
      </c>
      <c r="L231" s="40" t="s">
        <v>222</v>
      </c>
      <c r="M231" s="40">
        <v>61</v>
      </c>
      <c r="N231">
        <v>99915876</v>
      </c>
      <c r="O231">
        <v>96081974</v>
      </c>
      <c r="P231">
        <f t="shared" si="12"/>
        <v>99915876</v>
      </c>
      <c r="Q231">
        <v>2093</v>
      </c>
      <c r="R231" s="39" t="s">
        <v>257</v>
      </c>
      <c r="S231" s="39"/>
      <c r="T231" s="39" t="s">
        <v>98</v>
      </c>
      <c r="U231" s="39" t="s">
        <v>258</v>
      </c>
      <c r="V231" s="39">
        <v>1</v>
      </c>
      <c r="W231" s="39" t="s">
        <v>259</v>
      </c>
      <c r="X231" s="39" t="s">
        <v>101</v>
      </c>
      <c r="Y231" s="20" t="s">
        <v>102</v>
      </c>
      <c r="Z231" s="27"/>
      <c r="AA231" s="27">
        <v>1590</v>
      </c>
      <c r="AB231" s="27" t="e">
        <f>VLOOKUP(N231,[1]CR!$A$2:$J$2659,10,FALSE)</f>
        <v>#N/A</v>
      </c>
      <c r="AC231" s="27"/>
      <c r="AD231" s="27">
        <v>96081973</v>
      </c>
      <c r="AE231" s="27">
        <v>1735</v>
      </c>
      <c r="AF231" s="27"/>
      <c r="AG231" s="27"/>
      <c r="AH231" s="27"/>
      <c r="AI231" s="27"/>
      <c r="AJ231" s="27"/>
      <c r="AK231" s="27">
        <v>96082062</v>
      </c>
      <c r="AL231" s="27">
        <v>99915901</v>
      </c>
      <c r="AM231" s="27"/>
      <c r="AN231" s="27"/>
      <c r="AO231" s="27">
        <v>96082029</v>
      </c>
      <c r="AP231" s="20">
        <v>1682</v>
      </c>
      <c r="AU231" s="20">
        <v>99915876</v>
      </c>
      <c r="AV231" s="20">
        <v>1823</v>
      </c>
      <c r="AX231" s="20">
        <v>99915876</v>
      </c>
      <c r="AY231" s="20">
        <v>1988</v>
      </c>
      <c r="BA231">
        <v>99915876</v>
      </c>
      <c r="BB231">
        <v>2093</v>
      </c>
    </row>
    <row r="232" spans="2:54" ht="15" customHeight="1" x14ac:dyDescent="0.25">
      <c r="B232" s="39" t="s">
        <v>461</v>
      </c>
      <c r="C232" s="39" t="s">
        <v>91</v>
      </c>
      <c r="D232" t="s">
        <v>353</v>
      </c>
      <c r="E232" t="s">
        <v>353</v>
      </c>
      <c r="F232" s="37" t="s">
        <v>279</v>
      </c>
      <c r="G232" s="37" t="s">
        <v>257</v>
      </c>
      <c r="H232" s="40">
        <f>H231</f>
        <v>0.75</v>
      </c>
      <c r="I232" s="40" t="str">
        <f>I231</f>
        <v>56C</v>
      </c>
      <c r="J232" s="40" t="s">
        <v>113</v>
      </c>
      <c r="K232" s="40">
        <v>1</v>
      </c>
      <c r="L232" s="40" t="s">
        <v>161</v>
      </c>
      <c r="M232" s="40">
        <v>70</v>
      </c>
      <c r="N232">
        <v>99915823</v>
      </c>
      <c r="O232">
        <v>96082043</v>
      </c>
      <c r="P232">
        <f t="shared" si="12"/>
        <v>99915823</v>
      </c>
      <c r="Q232">
        <v>2170</v>
      </c>
      <c r="R232" s="39" t="s">
        <v>257</v>
      </c>
      <c r="S232" s="39"/>
      <c r="T232" s="39" t="s">
        <v>98</v>
      </c>
      <c r="U232" s="39" t="s">
        <v>258</v>
      </c>
      <c r="V232" s="39">
        <v>1</v>
      </c>
      <c r="W232" s="39" t="s">
        <v>259</v>
      </c>
      <c r="X232" s="39" t="s">
        <v>101</v>
      </c>
      <c r="Y232" s="20" t="s">
        <v>102</v>
      </c>
      <c r="Z232" s="27"/>
      <c r="AA232" s="27">
        <v>1672</v>
      </c>
      <c r="AB232" s="27" t="e">
        <f>VLOOKUP(N232,[1]CR!$A$2:$J$2659,10,FALSE)</f>
        <v>#N/A</v>
      </c>
      <c r="AC232" s="27"/>
      <c r="AD232" s="27">
        <v>96081974</v>
      </c>
      <c r="AE232" s="27">
        <v>1697</v>
      </c>
      <c r="AF232" s="27"/>
      <c r="AG232" s="27"/>
      <c r="AH232" s="27"/>
      <c r="AI232" s="27"/>
      <c r="AJ232" s="27"/>
      <c r="AK232" s="27">
        <v>96082111</v>
      </c>
      <c r="AL232" s="27">
        <v>99915902</v>
      </c>
      <c r="AM232" s="27"/>
      <c r="AN232" s="27"/>
      <c r="AO232" s="27">
        <v>96082030</v>
      </c>
      <c r="AP232" s="20">
        <v>1745</v>
      </c>
      <c r="AU232" s="20">
        <v>99915823</v>
      </c>
      <c r="AV232" s="20">
        <v>1891</v>
      </c>
      <c r="AX232" s="20">
        <v>99915823</v>
      </c>
      <c r="AY232" s="20">
        <v>2061</v>
      </c>
      <c r="BA232">
        <v>99915823</v>
      </c>
      <c r="BB232">
        <v>2170</v>
      </c>
    </row>
    <row r="233" spans="2:54" ht="15" customHeight="1" x14ac:dyDescent="0.25">
      <c r="B233" s="39" t="s">
        <v>462</v>
      </c>
      <c r="C233" s="39" t="s">
        <v>91</v>
      </c>
      <c r="D233" t="s">
        <v>355</v>
      </c>
      <c r="E233" t="s">
        <v>355</v>
      </c>
      <c r="F233" s="37" t="s">
        <v>279</v>
      </c>
      <c r="G233" s="37" t="s">
        <v>257</v>
      </c>
      <c r="H233" s="40">
        <f>H232</f>
        <v>0.75</v>
      </c>
      <c r="I233" s="40" t="str">
        <f>I232</f>
        <v>56C</v>
      </c>
      <c r="J233" s="40" t="str">
        <f>J232</f>
        <v>HQQV</v>
      </c>
      <c r="K233" s="40">
        <v>3</v>
      </c>
      <c r="L233" s="40" t="s">
        <v>222</v>
      </c>
      <c r="M233" s="40">
        <v>61</v>
      </c>
      <c r="N233">
        <v>99915891</v>
      </c>
      <c r="O233">
        <v>96082044</v>
      </c>
      <c r="P233">
        <f t="shared" si="12"/>
        <v>99915891</v>
      </c>
      <c r="Q233">
        <v>2153</v>
      </c>
      <c r="R233" s="39" t="s">
        <v>257</v>
      </c>
      <c r="S233" s="39"/>
      <c r="T233" s="39" t="s">
        <v>98</v>
      </c>
      <c r="U233" s="39" t="s">
        <v>258</v>
      </c>
      <c r="V233" s="39">
        <v>1</v>
      </c>
      <c r="W233" s="39" t="s">
        <v>259</v>
      </c>
      <c r="X233" s="39" t="s">
        <v>101</v>
      </c>
      <c r="Y233" s="20" t="s">
        <v>102</v>
      </c>
      <c r="Z233" s="27"/>
      <c r="AA233" s="27">
        <v>1637</v>
      </c>
      <c r="AB233" s="27" t="e">
        <f>VLOOKUP(N233,[1]CR!$A$2:$J$2659,10,FALSE)</f>
        <v>#N/A</v>
      </c>
      <c r="AC233" s="27"/>
      <c r="AD233" s="27">
        <v>96082043</v>
      </c>
      <c r="AE233" s="27">
        <v>1785</v>
      </c>
      <c r="AF233" s="27"/>
      <c r="AG233" s="27"/>
      <c r="AH233" s="27"/>
      <c r="AI233" s="27"/>
      <c r="AJ233" s="27"/>
      <c r="AK233" s="27">
        <v>96082113</v>
      </c>
      <c r="AL233" s="27">
        <v>99915903</v>
      </c>
      <c r="AM233" s="27"/>
      <c r="AN233" s="27"/>
      <c r="AO233" s="27">
        <v>96082031</v>
      </c>
      <c r="AP233" s="20">
        <v>1817</v>
      </c>
      <c r="AU233" s="20">
        <v>99915891</v>
      </c>
      <c r="AV233" s="20">
        <v>1876</v>
      </c>
      <c r="AX233" s="20">
        <v>99915891</v>
      </c>
      <c r="AY233" s="20">
        <v>2046</v>
      </c>
      <c r="BA233">
        <v>99915891</v>
      </c>
      <c r="BB233">
        <v>2153</v>
      </c>
    </row>
    <row r="234" spans="2:54" ht="15" customHeight="1" x14ac:dyDescent="0.25">
      <c r="B234" s="39" t="s">
        <v>463</v>
      </c>
      <c r="C234" s="39" t="s">
        <v>91</v>
      </c>
      <c r="D234" t="s">
        <v>359</v>
      </c>
      <c r="E234" t="s">
        <v>359</v>
      </c>
      <c r="F234" s="37" t="s">
        <v>284</v>
      </c>
      <c r="G234" s="37" t="s">
        <v>257</v>
      </c>
      <c r="H234" s="40">
        <v>0.75</v>
      </c>
      <c r="I234" s="40" t="s">
        <v>94</v>
      </c>
      <c r="J234" s="40" t="s">
        <v>95</v>
      </c>
      <c r="K234" s="40">
        <v>1</v>
      </c>
      <c r="L234" s="40" t="s">
        <v>161</v>
      </c>
      <c r="M234" s="40">
        <v>71</v>
      </c>
      <c r="N234">
        <v>99915809</v>
      </c>
      <c r="O234">
        <v>96081975</v>
      </c>
      <c r="P234">
        <f t="shared" si="12"/>
        <v>99915809</v>
      </c>
      <c r="Q234">
        <v>2194</v>
      </c>
      <c r="R234" s="39" t="s">
        <v>257</v>
      </c>
      <c r="S234" s="39"/>
      <c r="T234" s="39" t="s">
        <v>98</v>
      </c>
      <c r="U234" s="39" t="s">
        <v>258</v>
      </c>
      <c r="V234" s="39">
        <v>1</v>
      </c>
      <c r="W234" s="39" t="s">
        <v>259</v>
      </c>
      <c r="X234" s="39" t="s">
        <v>101</v>
      </c>
      <c r="Y234" s="20" t="s">
        <v>102</v>
      </c>
      <c r="Z234" s="27"/>
      <c r="AA234" s="27">
        <v>1692</v>
      </c>
      <c r="AB234" s="27" t="e">
        <f>VLOOKUP(N234,[1]CR!$A$2:$J$2659,10,FALSE)</f>
        <v>#N/A</v>
      </c>
      <c r="AC234" s="27"/>
      <c r="AD234" s="27">
        <v>96082044</v>
      </c>
      <c r="AE234" s="27">
        <v>1747</v>
      </c>
      <c r="AF234" s="27"/>
      <c r="AG234" s="27"/>
      <c r="AH234" s="27"/>
      <c r="AI234" s="27"/>
      <c r="AJ234" s="27"/>
      <c r="AK234" s="27">
        <v>96082115</v>
      </c>
      <c r="AL234" s="27">
        <v>99915904</v>
      </c>
      <c r="AM234" s="27"/>
      <c r="AN234" s="27"/>
      <c r="AO234" s="27">
        <v>96082032</v>
      </c>
      <c r="AP234" s="20">
        <v>1886</v>
      </c>
      <c r="AU234" s="20">
        <v>99915809</v>
      </c>
      <c r="AV234" s="20">
        <v>1914</v>
      </c>
      <c r="AX234" s="20">
        <v>99915809</v>
      </c>
      <c r="AY234" s="20">
        <v>2086</v>
      </c>
      <c r="BA234">
        <v>99915809</v>
      </c>
      <c r="BB234">
        <v>2194</v>
      </c>
    </row>
    <row r="235" spans="2:54" ht="15" customHeight="1" x14ac:dyDescent="0.25">
      <c r="B235" s="39" t="s">
        <v>464</v>
      </c>
      <c r="C235" s="39" t="s">
        <v>91</v>
      </c>
      <c r="D235" t="s">
        <v>361</v>
      </c>
      <c r="E235" t="s">
        <v>361</v>
      </c>
      <c r="F235" s="37" t="s">
        <v>284</v>
      </c>
      <c r="G235" s="37" t="s">
        <v>257</v>
      </c>
      <c r="H235" s="40">
        <f>H234</f>
        <v>0.75</v>
      </c>
      <c r="I235" s="40" t="str">
        <f>I234</f>
        <v>56C</v>
      </c>
      <c r="J235" s="40" t="str">
        <f>J234</f>
        <v>HQQE</v>
      </c>
      <c r="K235" s="40">
        <v>3</v>
      </c>
      <c r="L235" s="40" t="s">
        <v>222</v>
      </c>
      <c r="M235" s="40">
        <v>61</v>
      </c>
      <c r="N235">
        <v>99915877</v>
      </c>
      <c r="O235">
        <v>96081976</v>
      </c>
      <c r="P235">
        <f t="shared" si="12"/>
        <v>99915877</v>
      </c>
      <c r="Q235">
        <v>2177</v>
      </c>
      <c r="R235" s="39" t="s">
        <v>257</v>
      </c>
      <c r="S235" s="39"/>
      <c r="T235" s="39" t="s">
        <v>98</v>
      </c>
      <c r="U235" s="39" t="s">
        <v>258</v>
      </c>
      <c r="V235" s="39">
        <v>1</v>
      </c>
      <c r="W235" s="39" t="s">
        <v>259</v>
      </c>
      <c r="X235" s="39" t="s">
        <v>101</v>
      </c>
      <c r="Y235" s="20" t="s">
        <v>102</v>
      </c>
      <c r="Z235" s="27"/>
      <c r="AA235" s="27">
        <v>1657</v>
      </c>
      <c r="AB235" s="27" t="e">
        <f>VLOOKUP(N235,[1]CR!$A$2:$J$2659,10,FALSE)</f>
        <v>#N/A</v>
      </c>
      <c r="AC235" s="27"/>
      <c r="AD235" s="27">
        <v>96081975</v>
      </c>
      <c r="AE235" s="27">
        <v>1806</v>
      </c>
      <c r="AF235" s="27"/>
      <c r="AG235" s="27"/>
      <c r="AH235" s="27"/>
      <c r="AI235" s="27"/>
      <c r="AJ235" s="27"/>
      <c r="AK235" s="27">
        <v>96082117</v>
      </c>
      <c r="AL235" s="27">
        <v>99915905</v>
      </c>
      <c r="AM235" s="27"/>
      <c r="AN235" s="27"/>
      <c r="AO235" s="27">
        <v>96082033</v>
      </c>
      <c r="AP235" s="20">
        <v>2330</v>
      </c>
      <c r="AU235" s="20">
        <v>99915877</v>
      </c>
      <c r="AV235" s="20">
        <v>1899</v>
      </c>
      <c r="AX235" s="20">
        <v>99915877</v>
      </c>
      <c r="AY235" s="20">
        <v>2071</v>
      </c>
      <c r="BA235">
        <v>99915877</v>
      </c>
      <c r="BB235">
        <v>2177</v>
      </c>
    </row>
    <row r="236" spans="2:54" ht="15" customHeight="1" x14ac:dyDescent="0.25">
      <c r="B236" s="39" t="s">
        <v>465</v>
      </c>
      <c r="C236" s="39" t="s">
        <v>91</v>
      </c>
      <c r="D236" t="s">
        <v>359</v>
      </c>
      <c r="E236" t="s">
        <v>359</v>
      </c>
      <c r="F236" s="37" t="s">
        <v>284</v>
      </c>
      <c r="G236" s="37" t="s">
        <v>257</v>
      </c>
      <c r="H236" s="40">
        <f>H235</f>
        <v>0.75</v>
      </c>
      <c r="I236" s="40" t="str">
        <f>I235</f>
        <v>56C</v>
      </c>
      <c r="J236" s="40" t="s">
        <v>113</v>
      </c>
      <c r="K236" s="40">
        <v>1</v>
      </c>
      <c r="L236" s="40" t="s">
        <v>161</v>
      </c>
      <c r="M236" s="40">
        <v>71</v>
      </c>
      <c r="N236">
        <v>99915824</v>
      </c>
      <c r="O236">
        <v>96082045</v>
      </c>
      <c r="P236">
        <f t="shared" si="12"/>
        <v>99915824</v>
      </c>
      <c r="Q236">
        <v>2254</v>
      </c>
      <c r="R236" s="39" t="s">
        <v>257</v>
      </c>
      <c r="S236" s="39"/>
      <c r="T236" s="39" t="s">
        <v>98</v>
      </c>
      <c r="U236" s="39" t="s">
        <v>258</v>
      </c>
      <c r="V236" s="39">
        <v>1</v>
      </c>
      <c r="W236" s="39" t="s">
        <v>259</v>
      </c>
      <c r="X236" s="39" t="s">
        <v>101</v>
      </c>
      <c r="Y236" s="20" t="s">
        <v>102</v>
      </c>
      <c r="Z236" s="27"/>
      <c r="AA236" s="27">
        <v>1739</v>
      </c>
      <c r="AB236" s="27" t="e">
        <f>VLOOKUP(N236,[1]CR!$A$2:$J$2659,10,FALSE)</f>
        <v>#N/A</v>
      </c>
      <c r="AC236" s="27"/>
      <c r="AD236" s="27">
        <v>96081976</v>
      </c>
      <c r="AE236" s="27">
        <v>1768</v>
      </c>
      <c r="AF236" s="27"/>
      <c r="AG236" s="27"/>
      <c r="AH236" s="27"/>
      <c r="AI236" s="27"/>
      <c r="AJ236" s="27"/>
      <c r="AK236" s="27">
        <v>96082119</v>
      </c>
      <c r="AL236" s="27">
        <v>99915907</v>
      </c>
      <c r="AM236" s="27"/>
      <c r="AN236" s="27"/>
      <c r="AO236" s="27">
        <v>96082034</v>
      </c>
      <c r="AP236" s="20">
        <v>2473</v>
      </c>
      <c r="AU236" s="20">
        <v>99915824</v>
      </c>
      <c r="AV236" s="20">
        <v>1967</v>
      </c>
      <c r="AX236" s="20">
        <v>99915824</v>
      </c>
      <c r="AY236" s="20">
        <v>2144</v>
      </c>
      <c r="BA236">
        <v>99915824</v>
      </c>
      <c r="BB236">
        <v>2254</v>
      </c>
    </row>
    <row r="237" spans="2:54" ht="15" customHeight="1" x14ac:dyDescent="0.25">
      <c r="B237" s="39" t="s">
        <v>466</v>
      </c>
      <c r="C237" s="39" t="s">
        <v>91</v>
      </c>
      <c r="D237" t="s">
        <v>361</v>
      </c>
      <c r="E237" t="s">
        <v>361</v>
      </c>
      <c r="F237" s="37" t="s">
        <v>284</v>
      </c>
      <c r="G237" s="37" t="s">
        <v>257</v>
      </c>
      <c r="H237" s="40">
        <f>H236</f>
        <v>0.75</v>
      </c>
      <c r="I237" s="40" t="str">
        <f>I236</f>
        <v>56C</v>
      </c>
      <c r="J237" s="40" t="str">
        <f>J236</f>
        <v>HQQV</v>
      </c>
      <c r="K237" s="40">
        <v>3</v>
      </c>
      <c r="L237" s="40" t="s">
        <v>222</v>
      </c>
      <c r="M237" s="40">
        <v>61</v>
      </c>
      <c r="N237">
        <v>99915892</v>
      </c>
      <c r="O237">
        <v>96082046</v>
      </c>
      <c r="P237">
        <f t="shared" si="12"/>
        <v>99915892</v>
      </c>
      <c r="Q237">
        <v>2237</v>
      </c>
      <c r="R237" s="39" t="s">
        <v>257</v>
      </c>
      <c r="S237" s="39"/>
      <c r="T237" s="39" t="s">
        <v>98</v>
      </c>
      <c r="U237" s="39" t="s">
        <v>258</v>
      </c>
      <c r="V237" s="39">
        <v>1</v>
      </c>
      <c r="W237" s="39" t="s">
        <v>259</v>
      </c>
      <c r="X237" s="39" t="s">
        <v>101</v>
      </c>
      <c r="Y237" s="20" t="s">
        <v>102</v>
      </c>
      <c r="Z237" s="27"/>
      <c r="AA237" s="27">
        <v>1704</v>
      </c>
      <c r="AB237" s="27" t="e">
        <f>VLOOKUP(N237,[1]CR!$A$2:$J$2659,10,FALSE)</f>
        <v>#N/A</v>
      </c>
      <c r="AC237" s="27"/>
      <c r="AD237" s="27">
        <v>96082045</v>
      </c>
      <c r="AE237" s="27">
        <v>1856</v>
      </c>
      <c r="AF237" s="27"/>
      <c r="AG237" s="27"/>
      <c r="AH237" s="27"/>
      <c r="AI237" s="27"/>
      <c r="AJ237" s="27"/>
      <c r="AK237" s="27">
        <v>96082121</v>
      </c>
      <c r="AL237" s="27">
        <v>99915908</v>
      </c>
      <c r="AM237" s="27"/>
      <c r="AN237" s="27"/>
      <c r="AO237" s="27">
        <v>96082091</v>
      </c>
      <c r="AP237" s="20">
        <v>894</v>
      </c>
      <c r="AU237" s="20">
        <v>99915892</v>
      </c>
      <c r="AV237" s="20">
        <v>1952</v>
      </c>
      <c r="AX237" s="20">
        <v>99915892</v>
      </c>
      <c r="AY237" s="20">
        <v>2129</v>
      </c>
      <c r="BA237">
        <v>99915892</v>
      </c>
      <c r="BB237">
        <v>2237</v>
      </c>
    </row>
    <row r="238" spans="2:54" ht="15" customHeight="1" x14ac:dyDescent="0.25">
      <c r="B238" s="39" t="s">
        <v>467</v>
      </c>
      <c r="C238" s="39" t="s">
        <v>91</v>
      </c>
      <c r="D238" t="s">
        <v>365</v>
      </c>
      <c r="E238" t="s">
        <v>365</v>
      </c>
      <c r="F238" s="37" t="s">
        <v>289</v>
      </c>
      <c r="G238" s="37" t="s">
        <v>257</v>
      </c>
      <c r="H238" s="40">
        <v>1</v>
      </c>
      <c r="I238" s="40" t="s">
        <v>94</v>
      </c>
      <c r="J238" s="40" t="s">
        <v>95</v>
      </c>
      <c r="K238" s="40">
        <v>1</v>
      </c>
      <c r="L238" s="40" t="s">
        <v>96</v>
      </c>
      <c r="M238" s="40">
        <v>83</v>
      </c>
      <c r="N238">
        <v>99915810</v>
      </c>
      <c r="O238">
        <v>96081977</v>
      </c>
      <c r="P238">
        <f t="shared" si="12"/>
        <v>99915810</v>
      </c>
      <c r="Q238">
        <v>2439</v>
      </c>
      <c r="R238" s="39" t="s">
        <v>257</v>
      </c>
      <c r="S238" s="39"/>
      <c r="T238" s="39" t="s">
        <v>98</v>
      </c>
      <c r="U238" s="39" t="s">
        <v>258</v>
      </c>
      <c r="V238" s="39">
        <v>1</v>
      </c>
      <c r="W238" s="39" t="s">
        <v>259</v>
      </c>
      <c r="X238" s="39" t="s">
        <v>101</v>
      </c>
      <c r="Y238" s="20" t="s">
        <v>102</v>
      </c>
      <c r="Z238" s="27"/>
      <c r="AA238" s="27">
        <v>1890</v>
      </c>
      <c r="AB238" s="27" t="e">
        <f>VLOOKUP(N238,[1]CR!$A$2:$J$2659,10,FALSE)</f>
        <v>#N/A</v>
      </c>
      <c r="AC238" s="27"/>
      <c r="AD238" s="27">
        <v>96082046</v>
      </c>
      <c r="AE238" s="27">
        <v>1818</v>
      </c>
      <c r="AF238" s="27"/>
      <c r="AG238" s="27"/>
      <c r="AH238" s="27"/>
      <c r="AI238" s="27"/>
      <c r="AJ238" s="27"/>
      <c r="AK238" s="27">
        <v>96082123</v>
      </c>
      <c r="AL238" s="27">
        <v>99915909</v>
      </c>
      <c r="AM238" s="27"/>
      <c r="AN238" s="27"/>
      <c r="AO238" s="27">
        <v>96082092</v>
      </c>
      <c r="AP238" s="20">
        <v>955</v>
      </c>
      <c r="AU238" s="20">
        <v>99915810</v>
      </c>
      <c r="AV238" s="20">
        <v>2123</v>
      </c>
      <c r="AX238" s="20">
        <v>99915810</v>
      </c>
      <c r="AY238" s="20">
        <v>2314</v>
      </c>
      <c r="BA238">
        <v>99915810</v>
      </c>
      <c r="BB238">
        <v>2439</v>
      </c>
    </row>
    <row r="239" spans="2:54" ht="15" customHeight="1" x14ac:dyDescent="0.25">
      <c r="B239" s="39" t="s">
        <v>468</v>
      </c>
      <c r="C239" s="39" t="s">
        <v>91</v>
      </c>
      <c r="D239" t="s">
        <v>367</v>
      </c>
      <c r="E239" t="s">
        <v>367</v>
      </c>
      <c r="F239" s="37" t="s">
        <v>289</v>
      </c>
      <c r="G239" s="37" t="s">
        <v>257</v>
      </c>
      <c r="H239" s="40">
        <f>H238</f>
        <v>1</v>
      </c>
      <c r="I239" s="40" t="str">
        <f>I238</f>
        <v>56C</v>
      </c>
      <c r="J239" s="40" t="str">
        <f>J238</f>
        <v>HQQE</v>
      </c>
      <c r="K239" s="40">
        <v>3</v>
      </c>
      <c r="L239" s="40" t="s">
        <v>222</v>
      </c>
      <c r="M239" s="40">
        <v>62</v>
      </c>
      <c r="N239">
        <v>99915878</v>
      </c>
      <c r="O239">
        <v>96081978</v>
      </c>
      <c r="P239">
        <f t="shared" si="12"/>
        <v>99915878</v>
      </c>
      <c r="Q239">
        <v>2334</v>
      </c>
      <c r="R239" s="39" t="s">
        <v>257</v>
      </c>
      <c r="S239" s="39"/>
      <c r="T239" s="39" t="s">
        <v>98</v>
      </c>
      <c r="U239" s="39" t="s">
        <v>258</v>
      </c>
      <c r="V239" s="39">
        <v>1</v>
      </c>
      <c r="W239" s="39" t="s">
        <v>259</v>
      </c>
      <c r="X239" s="39" t="s">
        <v>101</v>
      </c>
      <c r="Y239" s="20" t="s">
        <v>102</v>
      </c>
      <c r="Z239" s="27"/>
      <c r="AA239" s="27">
        <v>1775</v>
      </c>
      <c r="AB239" s="27" t="e">
        <f>VLOOKUP(N239,[1]CR!$A$2:$J$2659,10,FALSE)</f>
        <v>#N/A</v>
      </c>
      <c r="AC239" s="27"/>
      <c r="AD239" s="27">
        <v>96081977</v>
      </c>
      <c r="AE239" s="27">
        <v>2019</v>
      </c>
      <c r="AF239" s="27"/>
      <c r="AG239" s="27"/>
      <c r="AH239" s="27"/>
      <c r="AI239" s="27"/>
      <c r="AJ239" s="27"/>
      <c r="AK239" s="27">
        <v>96082125</v>
      </c>
      <c r="AL239" s="27">
        <v>99915910</v>
      </c>
      <c r="AM239" s="27"/>
      <c r="AN239" s="27"/>
      <c r="AO239" s="27">
        <v>96082093</v>
      </c>
      <c r="AP239" s="20">
        <v>1036</v>
      </c>
      <c r="AU239" s="20">
        <v>99915878</v>
      </c>
      <c r="AV239" s="20">
        <v>2035</v>
      </c>
      <c r="AX239" s="20">
        <v>99915878</v>
      </c>
      <c r="AY239" s="20">
        <v>2218</v>
      </c>
      <c r="BA239">
        <v>99915878</v>
      </c>
      <c r="BB239">
        <v>2334</v>
      </c>
    </row>
    <row r="240" spans="2:54" ht="15" customHeight="1" x14ac:dyDescent="0.25">
      <c r="B240" s="39" t="s">
        <v>469</v>
      </c>
      <c r="C240" s="39" t="s">
        <v>91</v>
      </c>
      <c r="D240" t="s">
        <v>365</v>
      </c>
      <c r="E240" t="s">
        <v>365</v>
      </c>
      <c r="F240" s="37" t="s">
        <v>289</v>
      </c>
      <c r="G240" s="37" t="s">
        <v>257</v>
      </c>
      <c r="H240" s="40">
        <f>H239</f>
        <v>1</v>
      </c>
      <c r="I240" s="40" t="str">
        <f>I239</f>
        <v>56C</v>
      </c>
      <c r="J240" s="40" t="s">
        <v>113</v>
      </c>
      <c r="K240" s="40">
        <v>1</v>
      </c>
      <c r="L240" s="40" t="s">
        <v>96</v>
      </c>
      <c r="M240" s="40">
        <v>83</v>
      </c>
      <c r="N240">
        <v>99915825</v>
      </c>
      <c r="O240">
        <v>96082047</v>
      </c>
      <c r="P240">
        <f t="shared" si="12"/>
        <v>99915825</v>
      </c>
      <c r="Q240">
        <v>2499</v>
      </c>
      <c r="R240" s="39" t="s">
        <v>257</v>
      </c>
      <c r="S240" s="39"/>
      <c r="T240" s="39" t="s">
        <v>98</v>
      </c>
      <c r="U240" s="39" t="s">
        <v>258</v>
      </c>
      <c r="V240" s="39">
        <v>1</v>
      </c>
      <c r="W240" s="39" t="s">
        <v>259</v>
      </c>
      <c r="X240" s="39" t="s">
        <v>101</v>
      </c>
      <c r="Y240" s="20" t="s">
        <v>102</v>
      </c>
      <c r="Z240" s="27"/>
      <c r="AA240" s="27">
        <v>1937</v>
      </c>
      <c r="AB240" s="27" t="e">
        <f>VLOOKUP(N240,[1]CR!$A$2:$J$2659,10,FALSE)</f>
        <v>#N/A</v>
      </c>
      <c r="AC240" s="27"/>
      <c r="AD240" s="27">
        <v>96081978</v>
      </c>
      <c r="AE240" s="27">
        <v>1894</v>
      </c>
      <c r="AF240" s="27"/>
      <c r="AG240" s="27"/>
      <c r="AH240" s="27"/>
      <c r="AI240" s="27"/>
      <c r="AJ240" s="27"/>
      <c r="AK240" s="27">
        <v>97747797</v>
      </c>
      <c r="AL240" s="27">
        <v>99915911</v>
      </c>
      <c r="AM240" s="27"/>
      <c r="AN240" s="27"/>
      <c r="AO240" s="27">
        <v>96082094</v>
      </c>
      <c r="AP240" s="20">
        <v>1193</v>
      </c>
      <c r="AU240" s="20">
        <v>99915825</v>
      </c>
      <c r="AV240" s="20">
        <v>2176</v>
      </c>
      <c r="AX240" s="20">
        <v>99915825</v>
      </c>
      <c r="AY240" s="20">
        <v>2372</v>
      </c>
      <c r="BA240">
        <v>99915825</v>
      </c>
      <c r="BB240">
        <v>2499</v>
      </c>
    </row>
    <row r="241" spans="2:54" ht="15" customHeight="1" x14ac:dyDescent="0.25">
      <c r="B241" s="39" t="s">
        <v>470</v>
      </c>
      <c r="C241" s="39" t="s">
        <v>91</v>
      </c>
      <c r="D241" t="s">
        <v>367</v>
      </c>
      <c r="E241" t="s">
        <v>367</v>
      </c>
      <c r="F241" s="37" t="s">
        <v>289</v>
      </c>
      <c r="G241" s="37" t="s">
        <v>257</v>
      </c>
      <c r="H241" s="40">
        <f>H240</f>
        <v>1</v>
      </c>
      <c r="I241" s="40" t="str">
        <f>I240</f>
        <v>56C</v>
      </c>
      <c r="J241" s="40" t="str">
        <f>J240</f>
        <v>HQQV</v>
      </c>
      <c r="K241" s="40">
        <v>3</v>
      </c>
      <c r="L241" s="40" t="s">
        <v>222</v>
      </c>
      <c r="M241" s="40">
        <v>62</v>
      </c>
      <c r="N241">
        <v>99915893</v>
      </c>
      <c r="O241">
        <v>96082048</v>
      </c>
      <c r="P241">
        <f t="shared" si="12"/>
        <v>99915893</v>
      </c>
      <c r="Q241">
        <v>2394</v>
      </c>
      <c r="R241" s="39" t="s">
        <v>257</v>
      </c>
      <c r="S241" s="39"/>
      <c r="T241" s="39" t="s">
        <v>98</v>
      </c>
      <c r="U241" s="39" t="s">
        <v>258</v>
      </c>
      <c r="V241" s="39">
        <v>1</v>
      </c>
      <c r="W241" s="39" t="s">
        <v>259</v>
      </c>
      <c r="X241" s="39" t="s">
        <v>101</v>
      </c>
      <c r="Y241" s="20" t="s">
        <v>102</v>
      </c>
      <c r="Z241" s="27"/>
      <c r="AA241" s="27">
        <v>1822</v>
      </c>
      <c r="AB241" s="27" t="e">
        <f>VLOOKUP(N241,[1]CR!$A$2:$J$2659,10,FALSE)</f>
        <v>#N/A</v>
      </c>
      <c r="AC241" s="27"/>
      <c r="AD241" s="27">
        <v>96082047</v>
      </c>
      <c r="AE241" s="27">
        <v>2069</v>
      </c>
      <c r="AF241" s="27"/>
      <c r="AG241" s="27"/>
      <c r="AH241" s="27"/>
      <c r="AI241" s="27"/>
      <c r="AJ241" s="27"/>
      <c r="AK241" s="27">
        <v>96082129</v>
      </c>
      <c r="AL241" s="27">
        <v>99915912</v>
      </c>
      <c r="AM241" s="27"/>
      <c r="AN241" s="27"/>
      <c r="AO241" s="27">
        <v>96082095</v>
      </c>
      <c r="AP241" s="20">
        <v>1250</v>
      </c>
      <c r="AU241" s="20">
        <v>99915893</v>
      </c>
      <c r="AV241" s="20">
        <v>2088</v>
      </c>
      <c r="AX241" s="20">
        <v>99915893</v>
      </c>
      <c r="AY241" s="20">
        <v>2276</v>
      </c>
      <c r="BA241">
        <v>99915893</v>
      </c>
      <c r="BB241">
        <v>2394</v>
      </c>
    </row>
    <row r="242" spans="2:54" ht="15" customHeight="1" x14ac:dyDescent="0.25">
      <c r="B242" s="39" t="s">
        <v>471</v>
      </c>
      <c r="C242" s="39" t="s">
        <v>91</v>
      </c>
      <c r="D242" t="s">
        <v>371</v>
      </c>
      <c r="E242" t="s">
        <v>371</v>
      </c>
      <c r="F242" s="37" t="s">
        <v>294</v>
      </c>
      <c r="G242" s="37" t="s">
        <v>257</v>
      </c>
      <c r="H242" s="40">
        <v>1</v>
      </c>
      <c r="I242" s="40" t="s">
        <v>94</v>
      </c>
      <c r="J242" s="40" t="s">
        <v>95</v>
      </c>
      <c r="K242" s="40">
        <v>1</v>
      </c>
      <c r="L242" s="40" t="s">
        <v>96</v>
      </c>
      <c r="M242" s="40">
        <v>84</v>
      </c>
      <c r="N242">
        <v>99915811</v>
      </c>
      <c r="O242">
        <v>96081979</v>
      </c>
      <c r="P242">
        <f t="shared" si="12"/>
        <v>99915811</v>
      </c>
      <c r="Q242">
        <v>2520</v>
      </c>
      <c r="R242" s="39" t="s">
        <v>257</v>
      </c>
      <c r="S242" s="39"/>
      <c r="T242" s="39" t="s">
        <v>98</v>
      </c>
      <c r="U242" s="39" t="s">
        <v>258</v>
      </c>
      <c r="V242" s="39">
        <v>1</v>
      </c>
      <c r="W242" s="39" t="s">
        <v>259</v>
      </c>
      <c r="X242" s="39" t="s">
        <v>101</v>
      </c>
      <c r="Y242" s="20" t="s">
        <v>102</v>
      </c>
      <c r="Z242" s="27"/>
      <c r="AA242" s="27">
        <v>1954</v>
      </c>
      <c r="AB242" s="27" t="e">
        <f>VLOOKUP(N242,[1]CR!$A$2:$J$2659,10,FALSE)</f>
        <v>#N/A</v>
      </c>
      <c r="AC242" s="27"/>
      <c r="AD242" s="27">
        <v>96082048</v>
      </c>
      <c r="AE242" s="27">
        <v>1944</v>
      </c>
      <c r="AF242" s="27"/>
      <c r="AG242" s="27"/>
      <c r="AH242" s="27"/>
      <c r="AI242" s="27"/>
      <c r="AJ242" s="27"/>
      <c r="AK242" s="27">
        <v>96082131</v>
      </c>
      <c r="AL242" s="27">
        <v>99915913</v>
      </c>
      <c r="AM242" s="27"/>
      <c r="AN242" s="27"/>
      <c r="AO242" s="27">
        <v>96082096</v>
      </c>
      <c r="AP242" s="20">
        <v>1319</v>
      </c>
      <c r="AU242" s="20">
        <v>99915811</v>
      </c>
      <c r="AV242" s="20">
        <v>2195</v>
      </c>
      <c r="AX242" s="20">
        <v>99915811</v>
      </c>
      <c r="AY242" s="20">
        <v>2393</v>
      </c>
      <c r="BA242">
        <v>99915811</v>
      </c>
      <c r="BB242">
        <v>2520</v>
      </c>
    </row>
    <row r="243" spans="2:54" ht="15" customHeight="1" x14ac:dyDescent="0.25">
      <c r="B243" s="39" t="s">
        <v>472</v>
      </c>
      <c r="C243" s="39" t="s">
        <v>91</v>
      </c>
      <c r="D243" t="s">
        <v>373</v>
      </c>
      <c r="E243" t="s">
        <v>373</v>
      </c>
      <c r="F243" s="37" t="s">
        <v>294</v>
      </c>
      <c r="G243" s="37" t="s">
        <v>257</v>
      </c>
      <c r="H243" s="40">
        <f>H242</f>
        <v>1</v>
      </c>
      <c r="I243" s="40" t="str">
        <f>I242</f>
        <v>56C</v>
      </c>
      <c r="J243" s="40" t="str">
        <f>J242</f>
        <v>HQQE</v>
      </c>
      <c r="K243" s="40">
        <v>3</v>
      </c>
      <c r="L243" s="40" t="s">
        <v>222</v>
      </c>
      <c r="M243" s="40">
        <v>63</v>
      </c>
      <c r="N243">
        <v>99915879</v>
      </c>
      <c r="O243">
        <v>96081980</v>
      </c>
      <c r="P243">
        <f t="shared" si="12"/>
        <v>99915879</v>
      </c>
      <c r="Q243">
        <v>2415</v>
      </c>
      <c r="R243" s="39" t="s">
        <v>257</v>
      </c>
      <c r="S243" s="39"/>
      <c r="T243" s="39" t="s">
        <v>98</v>
      </c>
      <c r="U243" s="39" t="s">
        <v>258</v>
      </c>
      <c r="V243" s="39">
        <v>1</v>
      </c>
      <c r="W243" s="39" t="s">
        <v>259</v>
      </c>
      <c r="X243" s="39" t="s">
        <v>101</v>
      </c>
      <c r="Y243" s="20" t="s">
        <v>102</v>
      </c>
      <c r="Z243" s="27"/>
      <c r="AA243" s="27">
        <v>1839</v>
      </c>
      <c r="AB243" s="27" t="e">
        <f>VLOOKUP(N243,[1]CR!$A$2:$J$2659,10,FALSE)</f>
        <v>#N/A</v>
      </c>
      <c r="AC243" s="27"/>
      <c r="AD243" s="27">
        <v>96081979</v>
      </c>
      <c r="AE243" s="27">
        <v>2087</v>
      </c>
      <c r="AF243" s="27"/>
      <c r="AG243" s="27"/>
      <c r="AH243" s="27"/>
      <c r="AI243" s="27"/>
      <c r="AJ243" s="27"/>
      <c r="AK243" s="27">
        <v>96082133</v>
      </c>
      <c r="AL243" s="27">
        <v>99915914</v>
      </c>
      <c r="AM243" s="27"/>
      <c r="AN243" s="27"/>
      <c r="AO243" s="27">
        <v>96082097</v>
      </c>
      <c r="AP243" s="20">
        <v>1402</v>
      </c>
      <c r="AU243" s="20">
        <v>99915879</v>
      </c>
      <c r="AV243" s="20">
        <v>2107</v>
      </c>
      <c r="AX243" s="20">
        <v>99915879</v>
      </c>
      <c r="AY243" s="20">
        <v>2297</v>
      </c>
      <c r="BA243">
        <v>99915879</v>
      </c>
      <c r="BB243">
        <v>2415</v>
      </c>
    </row>
    <row r="244" spans="2:54" ht="15" customHeight="1" x14ac:dyDescent="0.25">
      <c r="B244" s="39" t="s">
        <v>473</v>
      </c>
      <c r="C244" s="39" t="s">
        <v>91</v>
      </c>
      <c r="D244" t="s">
        <v>371</v>
      </c>
      <c r="E244" t="s">
        <v>371</v>
      </c>
      <c r="F244" s="37" t="s">
        <v>294</v>
      </c>
      <c r="G244" s="37" t="s">
        <v>257</v>
      </c>
      <c r="H244" s="40">
        <f>H243</f>
        <v>1</v>
      </c>
      <c r="I244" s="40" t="str">
        <f>I243</f>
        <v>56C</v>
      </c>
      <c r="J244" s="40" t="s">
        <v>113</v>
      </c>
      <c r="K244" s="40">
        <v>1</v>
      </c>
      <c r="L244" s="40" t="s">
        <v>96</v>
      </c>
      <c r="M244" s="40">
        <v>84</v>
      </c>
      <c r="N244">
        <v>99915826</v>
      </c>
      <c r="O244">
        <v>96082049</v>
      </c>
      <c r="P244">
        <f t="shared" si="12"/>
        <v>99915826</v>
      </c>
      <c r="Q244">
        <v>2580</v>
      </c>
      <c r="R244" s="39" t="s">
        <v>257</v>
      </c>
      <c r="S244" s="39"/>
      <c r="T244" s="39" t="s">
        <v>98</v>
      </c>
      <c r="U244" s="39" t="s">
        <v>258</v>
      </c>
      <c r="V244" s="39">
        <v>1</v>
      </c>
      <c r="W244" s="39" t="s">
        <v>259</v>
      </c>
      <c r="X244" s="39" t="s">
        <v>101</v>
      </c>
      <c r="Y244" s="20" t="s">
        <v>102</v>
      </c>
      <c r="Z244" s="27"/>
      <c r="AA244" s="27">
        <v>2001</v>
      </c>
      <c r="AB244" s="27" t="e">
        <f>VLOOKUP(N244,[1]CR!$A$2:$J$2659,10,FALSE)</f>
        <v>#N/A</v>
      </c>
      <c r="AC244" s="27"/>
      <c r="AD244" s="27">
        <v>96081980</v>
      </c>
      <c r="AE244" s="27">
        <v>1962</v>
      </c>
      <c r="AF244" s="27"/>
      <c r="AG244" s="27"/>
      <c r="AH244" s="27"/>
      <c r="AI244" s="27"/>
      <c r="AJ244" s="27"/>
      <c r="AK244" s="27">
        <v>96082135</v>
      </c>
      <c r="AL244" s="27">
        <v>99915915</v>
      </c>
      <c r="AM244" s="27"/>
      <c r="AN244" s="27"/>
      <c r="AO244" s="27">
        <v>96082098</v>
      </c>
      <c r="AP244" s="20">
        <v>1475</v>
      </c>
      <c r="AU244" s="20">
        <v>99915826</v>
      </c>
      <c r="AV244" s="20">
        <v>2248</v>
      </c>
      <c r="AX244" s="20">
        <v>99915826</v>
      </c>
      <c r="AY244" s="20">
        <v>2451</v>
      </c>
      <c r="BA244">
        <v>99915826</v>
      </c>
      <c r="BB244">
        <v>2580</v>
      </c>
    </row>
    <row r="245" spans="2:54" ht="15" customHeight="1" x14ac:dyDescent="0.25">
      <c r="B245" s="39" t="s">
        <v>474</v>
      </c>
      <c r="C245" s="39" t="s">
        <v>91</v>
      </c>
      <c r="D245" t="s">
        <v>373</v>
      </c>
      <c r="E245" t="s">
        <v>373</v>
      </c>
      <c r="F245" s="37" t="s">
        <v>294</v>
      </c>
      <c r="G245" s="37" t="s">
        <v>257</v>
      </c>
      <c r="H245" s="40">
        <f>H244</f>
        <v>1</v>
      </c>
      <c r="I245" s="40" t="str">
        <f>I244</f>
        <v>56C</v>
      </c>
      <c r="J245" s="40" t="str">
        <f>J244</f>
        <v>HQQV</v>
      </c>
      <c r="K245" s="40">
        <v>3</v>
      </c>
      <c r="L245" s="40" t="s">
        <v>222</v>
      </c>
      <c r="M245" s="40">
        <v>63</v>
      </c>
      <c r="N245">
        <v>99915895</v>
      </c>
      <c r="O245">
        <v>96082050</v>
      </c>
      <c r="P245">
        <f t="shared" si="12"/>
        <v>99915895</v>
      </c>
      <c r="Q245">
        <v>2475</v>
      </c>
      <c r="R245" s="39" t="s">
        <v>257</v>
      </c>
      <c r="S245" s="39"/>
      <c r="T245" s="39" t="s">
        <v>98</v>
      </c>
      <c r="U245" s="39" t="s">
        <v>258</v>
      </c>
      <c r="V245" s="39">
        <v>1</v>
      </c>
      <c r="W245" s="39" t="s">
        <v>259</v>
      </c>
      <c r="X245" s="39" t="s">
        <v>101</v>
      </c>
      <c r="Y245" s="20" t="s">
        <v>102</v>
      </c>
      <c r="Z245" s="27"/>
      <c r="AA245" s="27">
        <v>1886</v>
      </c>
      <c r="AB245" s="27" t="e">
        <f>VLOOKUP(N245,[1]CR!$A$2:$J$2659,10,FALSE)</f>
        <v>#N/A</v>
      </c>
      <c r="AC245" s="27"/>
      <c r="AD245" s="27">
        <v>96082049</v>
      </c>
      <c r="AE245" s="27">
        <v>2137</v>
      </c>
      <c r="AF245" s="27"/>
      <c r="AG245" s="27"/>
      <c r="AH245" s="27"/>
      <c r="AI245" s="27"/>
      <c r="AJ245" s="27"/>
      <c r="AK245" s="27">
        <v>96082137</v>
      </c>
      <c r="AL245" s="27">
        <v>99915916</v>
      </c>
      <c r="AM245" s="27"/>
      <c r="AN245" s="27"/>
      <c r="AO245" s="27">
        <v>96082099</v>
      </c>
      <c r="AP245" s="20">
        <v>1692</v>
      </c>
      <c r="AU245" s="20">
        <v>99915895</v>
      </c>
      <c r="AV245" s="20">
        <v>2160</v>
      </c>
      <c r="AX245" s="20">
        <v>99915895</v>
      </c>
      <c r="AY245" s="20">
        <v>2355</v>
      </c>
      <c r="BA245">
        <v>99915895</v>
      </c>
      <c r="BB245">
        <v>2475</v>
      </c>
    </row>
    <row r="246" spans="2:54" ht="15" customHeight="1" x14ac:dyDescent="0.25">
      <c r="B246" s="39" t="s">
        <v>475</v>
      </c>
      <c r="C246" s="39" t="s">
        <v>91</v>
      </c>
      <c r="D246" t="s">
        <v>377</v>
      </c>
      <c r="E246" t="s">
        <v>377</v>
      </c>
      <c r="F246" s="37" t="s">
        <v>299</v>
      </c>
      <c r="G246" s="37" t="s">
        <v>257</v>
      </c>
      <c r="H246" s="40">
        <v>1.5</v>
      </c>
      <c r="I246" s="40" t="s">
        <v>94</v>
      </c>
      <c r="J246" s="40" t="s">
        <v>95</v>
      </c>
      <c r="K246" s="40">
        <v>1</v>
      </c>
      <c r="L246" s="40" t="s">
        <v>96</v>
      </c>
      <c r="M246" s="40">
        <v>85</v>
      </c>
      <c r="N246">
        <v>99915812</v>
      </c>
      <c r="O246">
        <v>97765532</v>
      </c>
      <c r="P246">
        <f t="shared" si="12"/>
        <v>99915812</v>
      </c>
      <c r="Q246">
        <v>2994</v>
      </c>
      <c r="R246" s="39" t="s">
        <v>257</v>
      </c>
      <c r="S246" s="39"/>
      <c r="T246" s="39" t="s">
        <v>98</v>
      </c>
      <c r="U246" s="39" t="s">
        <v>258</v>
      </c>
      <c r="V246" s="39">
        <v>1</v>
      </c>
      <c r="W246" s="39" t="s">
        <v>259</v>
      </c>
      <c r="X246" s="39" t="s">
        <v>101</v>
      </c>
      <c r="Y246" s="20" t="s">
        <v>102</v>
      </c>
      <c r="Z246" s="27"/>
      <c r="AA246" s="27">
        <v>2372</v>
      </c>
      <c r="AB246" s="27" t="e">
        <f>VLOOKUP(N246,[1]CR!$A$2:$J$2659,10,FALSE)</f>
        <v>#N/A</v>
      </c>
      <c r="AC246" s="27"/>
      <c r="AD246" s="27">
        <v>96082050</v>
      </c>
      <c r="AE246" s="27">
        <v>2012</v>
      </c>
      <c r="AF246" s="27"/>
      <c r="AG246" s="27"/>
      <c r="AH246" s="27"/>
      <c r="AI246" s="27"/>
      <c r="AJ246" s="27"/>
      <c r="AK246" s="27">
        <v>97749650</v>
      </c>
      <c r="AL246" s="27">
        <v>99915917</v>
      </c>
      <c r="AM246" s="27"/>
      <c r="AN246" s="27"/>
      <c r="AO246" s="27">
        <v>96082100</v>
      </c>
      <c r="AP246" s="20">
        <v>1756</v>
      </c>
      <c r="AU246" s="20">
        <v>99915812</v>
      </c>
      <c r="AV246" s="20">
        <v>2605</v>
      </c>
      <c r="AX246" s="20">
        <v>99915812</v>
      </c>
      <c r="AY246" s="20">
        <v>2839</v>
      </c>
      <c r="BA246">
        <v>99915812</v>
      </c>
      <c r="BB246">
        <v>2994</v>
      </c>
    </row>
    <row r="247" spans="2:54" ht="15" customHeight="1" x14ac:dyDescent="0.25">
      <c r="B247" s="39" t="s">
        <v>476</v>
      </c>
      <c r="C247" s="39" t="s">
        <v>91</v>
      </c>
      <c r="D247" t="s">
        <v>379</v>
      </c>
      <c r="E247" t="s">
        <v>379</v>
      </c>
      <c r="F247" s="37" t="s">
        <v>299</v>
      </c>
      <c r="G247" s="37" t="s">
        <v>257</v>
      </c>
      <c r="H247" s="40">
        <f>H246</f>
        <v>1.5</v>
      </c>
      <c r="I247" s="40" t="str">
        <f>I246</f>
        <v>56C</v>
      </c>
      <c r="J247" s="40" t="str">
        <f>J246</f>
        <v>HQQE</v>
      </c>
      <c r="K247" s="40">
        <v>3</v>
      </c>
      <c r="L247" s="40" t="s">
        <v>222</v>
      </c>
      <c r="M247" s="40">
        <v>64</v>
      </c>
      <c r="N247">
        <v>99915881</v>
      </c>
      <c r="O247">
        <v>97747777</v>
      </c>
      <c r="P247">
        <f t="shared" si="12"/>
        <v>99915881</v>
      </c>
      <c r="Q247">
        <v>2799</v>
      </c>
      <c r="R247" s="39" t="s">
        <v>257</v>
      </c>
      <c r="S247" s="39"/>
      <c r="T247" s="39" t="s">
        <v>98</v>
      </c>
      <c r="U247" s="39" t="s">
        <v>258</v>
      </c>
      <c r="V247" s="39">
        <v>1</v>
      </c>
      <c r="W247" s="39" t="s">
        <v>259</v>
      </c>
      <c r="X247" s="39" t="s">
        <v>101</v>
      </c>
      <c r="Y247" s="20" t="s">
        <v>102</v>
      </c>
      <c r="Z247" s="27"/>
      <c r="AA247" s="27">
        <v>2130</v>
      </c>
      <c r="AB247" s="27" t="e">
        <f>VLOOKUP(N247,[1]CR!$A$2:$J$2659,10,FALSE)</f>
        <v>#N/A</v>
      </c>
      <c r="AC247" s="27"/>
      <c r="AD247" s="27">
        <v>97765532</v>
      </c>
      <c r="AE247" s="27">
        <v>2535</v>
      </c>
      <c r="AF247" s="27"/>
      <c r="AG247" s="27"/>
      <c r="AH247" s="27"/>
      <c r="AI247" s="27"/>
      <c r="AJ247" s="27"/>
      <c r="AK247" s="27">
        <v>96082141</v>
      </c>
      <c r="AL247" s="27">
        <v>99915918</v>
      </c>
      <c r="AM247" s="27"/>
      <c r="AN247" s="27"/>
      <c r="AO247" s="27">
        <v>96082101</v>
      </c>
      <c r="AP247" s="20">
        <v>1829</v>
      </c>
      <c r="AU247" s="20">
        <v>99915881</v>
      </c>
      <c r="AV247" s="20">
        <v>2442</v>
      </c>
      <c r="AX247" s="20">
        <v>99915881</v>
      </c>
      <c r="AY247" s="20">
        <v>2661</v>
      </c>
      <c r="BA247">
        <v>99915881</v>
      </c>
      <c r="BB247">
        <v>2799</v>
      </c>
    </row>
    <row r="248" spans="2:54" ht="15" customHeight="1" x14ac:dyDescent="0.25">
      <c r="B248" s="39" t="s">
        <v>477</v>
      </c>
      <c r="C248" s="39" t="s">
        <v>91</v>
      </c>
      <c r="D248" t="s">
        <v>377</v>
      </c>
      <c r="E248" t="s">
        <v>377</v>
      </c>
      <c r="F248" s="37" t="s">
        <v>299</v>
      </c>
      <c r="G248" s="37" t="s">
        <v>257</v>
      </c>
      <c r="H248" s="40">
        <f>H247</f>
        <v>1.5</v>
      </c>
      <c r="I248" s="40" t="str">
        <f>I247</f>
        <v>56C</v>
      </c>
      <c r="J248" s="40" t="s">
        <v>113</v>
      </c>
      <c r="K248" s="40">
        <v>1</v>
      </c>
      <c r="L248" s="40" t="s">
        <v>96</v>
      </c>
      <c r="M248" s="40">
        <v>85</v>
      </c>
      <c r="N248">
        <v>99915827</v>
      </c>
      <c r="O248">
        <v>97765533</v>
      </c>
      <c r="P248">
        <f t="shared" si="12"/>
        <v>99915827</v>
      </c>
      <c r="Q248">
        <v>3054</v>
      </c>
      <c r="R248" s="39" t="s">
        <v>257</v>
      </c>
      <c r="S248" s="39"/>
      <c r="T248" s="39" t="s">
        <v>98</v>
      </c>
      <c r="U248" s="39" t="s">
        <v>258</v>
      </c>
      <c r="V248" s="39">
        <v>1</v>
      </c>
      <c r="W248" s="39" t="s">
        <v>259</v>
      </c>
      <c r="X248" s="39" t="s">
        <v>101</v>
      </c>
      <c r="Y248" s="20" t="s">
        <v>102</v>
      </c>
      <c r="Z248" s="27"/>
      <c r="AA248" s="27">
        <v>2419</v>
      </c>
      <c r="AB248" s="27" t="e">
        <f>VLOOKUP(N248,[1]CR!$A$2:$J$2659,10,FALSE)</f>
        <v>#N/A</v>
      </c>
      <c r="AC248" s="27"/>
      <c r="AD248" s="27">
        <v>97747777</v>
      </c>
      <c r="AE248" s="27">
        <v>2273</v>
      </c>
      <c r="AF248" s="27"/>
      <c r="AG248" s="27"/>
      <c r="AH248" s="27"/>
      <c r="AI248" s="27"/>
      <c r="AJ248" s="27"/>
      <c r="AK248" s="27">
        <v>96082143</v>
      </c>
      <c r="AL248" s="27">
        <v>99915919</v>
      </c>
      <c r="AM248" s="27"/>
      <c r="AN248" s="27"/>
      <c r="AO248" s="27">
        <v>96082102</v>
      </c>
      <c r="AP248" s="20">
        <v>1900</v>
      </c>
      <c r="AU248" s="20">
        <v>99915827</v>
      </c>
      <c r="AV248" s="20">
        <v>2658</v>
      </c>
      <c r="AX248" s="20">
        <v>99915827</v>
      </c>
      <c r="AY248" s="20">
        <v>2897</v>
      </c>
      <c r="BA248">
        <v>99915827</v>
      </c>
      <c r="BB248">
        <v>3054</v>
      </c>
    </row>
    <row r="249" spans="2:54" ht="15" customHeight="1" x14ac:dyDescent="0.25">
      <c r="B249" s="39" t="s">
        <v>478</v>
      </c>
      <c r="C249" s="39" t="s">
        <v>91</v>
      </c>
      <c r="D249" t="s">
        <v>379</v>
      </c>
      <c r="E249" t="s">
        <v>379</v>
      </c>
      <c r="F249" s="37" t="s">
        <v>299</v>
      </c>
      <c r="G249" s="37" t="s">
        <v>257</v>
      </c>
      <c r="H249" s="40">
        <f>H248</f>
        <v>1.5</v>
      </c>
      <c r="I249" s="40" t="str">
        <f>I248</f>
        <v>56C</v>
      </c>
      <c r="J249" s="40" t="str">
        <f>J248</f>
        <v>HQQV</v>
      </c>
      <c r="K249" s="40">
        <v>3</v>
      </c>
      <c r="L249" s="40" t="s">
        <v>222</v>
      </c>
      <c r="M249" s="40">
        <v>64</v>
      </c>
      <c r="N249">
        <v>99915896</v>
      </c>
      <c r="O249">
        <v>97747793</v>
      </c>
      <c r="P249">
        <f t="shared" si="12"/>
        <v>99915896</v>
      </c>
      <c r="Q249">
        <v>2859</v>
      </c>
      <c r="R249" s="39" t="s">
        <v>257</v>
      </c>
      <c r="S249" s="39"/>
      <c r="T249" s="39" t="s">
        <v>98</v>
      </c>
      <c r="U249" s="39" t="s">
        <v>258</v>
      </c>
      <c r="V249" s="39">
        <v>1</v>
      </c>
      <c r="W249" s="39" t="s">
        <v>259</v>
      </c>
      <c r="X249" s="39" t="s">
        <v>101</v>
      </c>
      <c r="Y249" s="20" t="s">
        <v>102</v>
      </c>
      <c r="Z249" s="27"/>
      <c r="AA249" s="27">
        <v>2177</v>
      </c>
      <c r="AB249" s="27" t="e">
        <f>VLOOKUP(N249,[1]CR!$A$2:$J$2659,10,FALSE)</f>
        <v>#N/A</v>
      </c>
      <c r="AC249" s="27"/>
      <c r="AD249" s="27">
        <v>97765533</v>
      </c>
      <c r="AE249" s="27">
        <v>2585</v>
      </c>
      <c r="AF249" s="27"/>
      <c r="AG249" s="27"/>
      <c r="AH249" s="27"/>
      <c r="AI249" s="27"/>
      <c r="AJ249" s="27"/>
      <c r="AK249" s="27">
        <v>96082145</v>
      </c>
      <c r="AL249" s="27">
        <v>99915920</v>
      </c>
      <c r="AM249" s="27"/>
      <c r="AN249" s="27"/>
      <c r="AO249" s="27">
        <v>96082103</v>
      </c>
      <c r="AP249" s="20">
        <v>2338</v>
      </c>
      <c r="AU249" s="20">
        <v>99915896</v>
      </c>
      <c r="AV249" s="20">
        <v>2495</v>
      </c>
      <c r="AX249" s="20">
        <v>99915896</v>
      </c>
      <c r="AY249" s="20">
        <v>2719</v>
      </c>
      <c r="BA249">
        <v>99915896</v>
      </c>
      <c r="BB249">
        <v>2859</v>
      </c>
    </row>
    <row r="250" spans="2:54" ht="15" customHeight="1" x14ac:dyDescent="0.25">
      <c r="B250" s="39" t="s">
        <v>479</v>
      </c>
      <c r="C250" s="39" t="s">
        <v>91</v>
      </c>
      <c r="D250" t="s">
        <v>383</v>
      </c>
      <c r="E250" t="s">
        <v>383</v>
      </c>
      <c r="F250" s="37" t="s">
        <v>304</v>
      </c>
      <c r="G250" s="37" t="s">
        <v>257</v>
      </c>
      <c r="H250" s="40">
        <v>1.5</v>
      </c>
      <c r="I250" s="40" t="s">
        <v>94</v>
      </c>
      <c r="J250" s="40" t="s">
        <v>95</v>
      </c>
      <c r="K250" s="40">
        <v>1</v>
      </c>
      <c r="L250" s="40" t="s">
        <v>161</v>
      </c>
      <c r="M250" s="40">
        <v>89</v>
      </c>
      <c r="N250">
        <v>99915813</v>
      </c>
      <c r="O250">
        <v>96081983</v>
      </c>
      <c r="P250">
        <f t="shared" si="12"/>
        <v>99915813</v>
      </c>
      <c r="Q250">
        <v>3067</v>
      </c>
      <c r="R250" s="39" t="s">
        <v>257</v>
      </c>
      <c r="S250" s="39"/>
      <c r="T250" s="39" t="s">
        <v>98</v>
      </c>
      <c r="U250" s="39" t="s">
        <v>258</v>
      </c>
      <c r="V250" s="39">
        <v>1</v>
      </c>
      <c r="W250" s="39" t="s">
        <v>259</v>
      </c>
      <c r="X250" s="39" t="s">
        <v>101</v>
      </c>
      <c r="Y250" s="20" t="s">
        <v>102</v>
      </c>
      <c r="Z250" s="27"/>
      <c r="AA250" s="27">
        <v>2429</v>
      </c>
      <c r="AB250" s="27" t="e">
        <f>VLOOKUP(N250,[1]CR!$A$2:$J$2659,10,FALSE)</f>
        <v>#N/A</v>
      </c>
      <c r="AC250" s="27"/>
      <c r="AD250" s="27">
        <v>97747793</v>
      </c>
      <c r="AE250" s="27">
        <v>2323</v>
      </c>
      <c r="AF250" s="27"/>
      <c r="AG250" s="27"/>
      <c r="AH250" s="27"/>
      <c r="AI250" s="27"/>
      <c r="AJ250" s="27"/>
      <c r="AK250" s="27">
        <v>96082147</v>
      </c>
      <c r="AL250" s="27">
        <v>99915921</v>
      </c>
      <c r="AM250" s="27"/>
      <c r="AN250" s="27"/>
      <c r="AO250" s="27">
        <v>96082104</v>
      </c>
      <c r="AP250" s="20">
        <v>2483</v>
      </c>
      <c r="AU250" s="20">
        <v>99915813</v>
      </c>
      <c r="AV250" s="20">
        <v>2670</v>
      </c>
      <c r="AX250" s="20">
        <v>99915813</v>
      </c>
      <c r="AY250" s="20">
        <v>2910</v>
      </c>
      <c r="BA250">
        <v>99915813</v>
      </c>
      <c r="BB250">
        <v>3067</v>
      </c>
    </row>
    <row r="251" spans="2:54" ht="15" customHeight="1" x14ac:dyDescent="0.25">
      <c r="B251" s="39" t="s">
        <v>480</v>
      </c>
      <c r="C251" s="39" t="s">
        <v>91</v>
      </c>
      <c r="D251" t="s">
        <v>385</v>
      </c>
      <c r="E251" t="s">
        <v>385</v>
      </c>
      <c r="F251" s="37" t="s">
        <v>304</v>
      </c>
      <c r="G251" s="37" t="s">
        <v>257</v>
      </c>
      <c r="H251" s="40">
        <f>H250</f>
        <v>1.5</v>
      </c>
      <c r="I251" s="40" t="str">
        <f>I250</f>
        <v>56C</v>
      </c>
      <c r="J251" s="40" t="str">
        <f>J250</f>
        <v>HQQE</v>
      </c>
      <c r="K251" s="40">
        <v>3</v>
      </c>
      <c r="L251" s="40" t="s">
        <v>222</v>
      </c>
      <c r="M251" s="40">
        <v>65</v>
      </c>
      <c r="N251">
        <v>99915882</v>
      </c>
      <c r="O251">
        <v>96081984</v>
      </c>
      <c r="P251">
        <f t="shared" si="12"/>
        <v>99915882</v>
      </c>
      <c r="Q251">
        <v>2872</v>
      </c>
      <c r="R251" s="39" t="s">
        <v>257</v>
      </c>
      <c r="S251" s="39"/>
      <c r="T251" s="39" t="s">
        <v>98</v>
      </c>
      <c r="U251" s="39" t="s">
        <v>258</v>
      </c>
      <c r="V251" s="39">
        <v>1</v>
      </c>
      <c r="W251" s="39" t="s">
        <v>259</v>
      </c>
      <c r="X251" s="39" t="s">
        <v>101</v>
      </c>
      <c r="Y251" s="20" t="s">
        <v>102</v>
      </c>
      <c r="Z251" s="27"/>
      <c r="AA251" s="27">
        <v>2187</v>
      </c>
      <c r="AB251" s="27" t="e">
        <f>VLOOKUP(N251,[1]CR!$A$2:$J$2659,10,FALSE)</f>
        <v>#N/A</v>
      </c>
      <c r="AC251" s="27"/>
      <c r="AD251" s="27">
        <v>96081983</v>
      </c>
      <c r="AE251" s="27">
        <v>2595</v>
      </c>
      <c r="AF251" s="27"/>
      <c r="AG251" s="27"/>
      <c r="AH251" s="27"/>
      <c r="AI251" s="27"/>
      <c r="AJ251" s="27"/>
      <c r="AK251" s="27">
        <v>96082206</v>
      </c>
      <c r="AL251" s="27">
        <v>99915922</v>
      </c>
      <c r="AM251" s="27"/>
      <c r="AN251" s="27"/>
      <c r="AO251" s="27">
        <v>96082106</v>
      </c>
      <c r="AP251" s="20">
        <v>2579</v>
      </c>
      <c r="AU251" s="20">
        <v>99915882</v>
      </c>
      <c r="AV251" s="20">
        <v>2507</v>
      </c>
      <c r="AX251" s="20">
        <v>99915882</v>
      </c>
      <c r="AY251" s="20">
        <v>2732</v>
      </c>
      <c r="BA251">
        <v>99915882</v>
      </c>
      <c r="BB251">
        <v>2872</v>
      </c>
    </row>
    <row r="252" spans="2:54" ht="15" customHeight="1" x14ac:dyDescent="0.25">
      <c r="B252" s="39" t="s">
        <v>481</v>
      </c>
      <c r="C252" s="39" t="s">
        <v>91</v>
      </c>
      <c r="D252" t="s">
        <v>383</v>
      </c>
      <c r="E252" t="s">
        <v>383</v>
      </c>
      <c r="F252" s="37" t="s">
        <v>304</v>
      </c>
      <c r="G252" s="37" t="s">
        <v>257</v>
      </c>
      <c r="H252" s="40">
        <f>H251</f>
        <v>1.5</v>
      </c>
      <c r="I252" s="40" t="str">
        <f>I251</f>
        <v>56C</v>
      </c>
      <c r="J252" s="40" t="s">
        <v>113</v>
      </c>
      <c r="K252" s="40">
        <v>1</v>
      </c>
      <c r="L252" s="40" t="s">
        <v>161</v>
      </c>
      <c r="M252" s="40">
        <v>89</v>
      </c>
      <c r="N252">
        <v>99915828</v>
      </c>
      <c r="O252">
        <v>96082053</v>
      </c>
      <c r="P252">
        <f t="shared" si="12"/>
        <v>99915828</v>
      </c>
      <c r="Q252">
        <v>3127</v>
      </c>
      <c r="R252" s="39" t="s">
        <v>257</v>
      </c>
      <c r="S252" s="39"/>
      <c r="T252" s="39" t="s">
        <v>98</v>
      </c>
      <c r="U252" s="39" t="s">
        <v>258</v>
      </c>
      <c r="V252" s="39">
        <v>1</v>
      </c>
      <c r="W252" s="39" t="s">
        <v>259</v>
      </c>
      <c r="X252" s="39" t="s">
        <v>101</v>
      </c>
      <c r="Y252" s="20" t="s">
        <v>102</v>
      </c>
      <c r="Z252" s="27"/>
      <c r="AA252" s="27">
        <v>2476</v>
      </c>
      <c r="AB252" s="27" t="e">
        <f>VLOOKUP(N252,[1]CR!$A$2:$J$2659,10,FALSE)</f>
        <v>#N/A</v>
      </c>
      <c r="AC252" s="27"/>
      <c r="AD252" s="27">
        <v>96081984</v>
      </c>
      <c r="AE252" s="27">
        <v>2333</v>
      </c>
      <c r="AF252" s="27"/>
      <c r="AG252" s="27"/>
      <c r="AH252" s="27"/>
      <c r="AI252" s="27"/>
      <c r="AJ252" s="27"/>
      <c r="AK252" s="27">
        <v>96082208</v>
      </c>
      <c r="AL252" s="27">
        <v>99915923</v>
      </c>
      <c r="AM252" s="27"/>
      <c r="AN252" s="27"/>
      <c r="AO252" s="27">
        <v>96082107</v>
      </c>
      <c r="AP252" s="20">
        <v>2650</v>
      </c>
      <c r="AU252" s="20">
        <v>99915828</v>
      </c>
      <c r="AV252" s="20">
        <v>2723</v>
      </c>
      <c r="AX252" s="20">
        <v>99915828</v>
      </c>
      <c r="AY252" s="20">
        <v>2968</v>
      </c>
      <c r="BA252">
        <v>99915828</v>
      </c>
      <c r="BB252">
        <v>3127</v>
      </c>
    </row>
    <row r="253" spans="2:54" ht="15" customHeight="1" x14ac:dyDescent="0.25">
      <c r="B253" s="39" t="s">
        <v>482</v>
      </c>
      <c r="C253" s="39" t="s">
        <v>91</v>
      </c>
      <c r="D253" t="s">
        <v>385</v>
      </c>
      <c r="E253" t="s">
        <v>385</v>
      </c>
      <c r="F253" s="37" t="s">
        <v>304</v>
      </c>
      <c r="G253" s="37" t="s">
        <v>257</v>
      </c>
      <c r="H253" s="40">
        <f>H252</f>
        <v>1.5</v>
      </c>
      <c r="I253" s="40" t="str">
        <f>I252</f>
        <v>56C</v>
      </c>
      <c r="J253" s="40" t="str">
        <f>J252</f>
        <v>HQQV</v>
      </c>
      <c r="K253" s="40">
        <v>3</v>
      </c>
      <c r="L253" s="40" t="s">
        <v>222</v>
      </c>
      <c r="M253" s="40">
        <v>65</v>
      </c>
      <c r="N253">
        <v>99915897</v>
      </c>
      <c r="O253">
        <v>96082054</v>
      </c>
      <c r="P253">
        <f t="shared" si="12"/>
        <v>99915897</v>
      </c>
      <c r="Q253">
        <v>2932</v>
      </c>
      <c r="R253" s="39" t="s">
        <v>257</v>
      </c>
      <c r="S253" s="39"/>
      <c r="T253" s="39" t="s">
        <v>98</v>
      </c>
      <c r="U253" s="39" t="s">
        <v>258</v>
      </c>
      <c r="V253" s="39">
        <v>1</v>
      </c>
      <c r="W253" s="39" t="s">
        <v>259</v>
      </c>
      <c r="X253" s="39" t="s">
        <v>101</v>
      </c>
      <c r="Y253" s="20" t="s">
        <v>102</v>
      </c>
      <c r="Z253" s="27"/>
      <c r="AA253" s="27">
        <v>2234</v>
      </c>
      <c r="AB253" s="27" t="e">
        <f>VLOOKUP(N253,[1]CR!$A$2:$J$2659,10,FALSE)</f>
        <v>#N/A</v>
      </c>
      <c r="AC253" s="27"/>
      <c r="AD253" s="27">
        <v>96082053</v>
      </c>
      <c r="AE253" s="27">
        <v>2645</v>
      </c>
      <c r="AF253" s="27"/>
      <c r="AG253" s="27"/>
      <c r="AH253" s="27"/>
      <c r="AI253" s="27"/>
      <c r="AJ253" s="27"/>
      <c r="AK253" s="27">
        <v>96082210</v>
      </c>
      <c r="AL253" s="27">
        <v>99915924</v>
      </c>
      <c r="AM253" s="27"/>
      <c r="AN253" s="27"/>
      <c r="AO253" s="27">
        <v>96082108</v>
      </c>
      <c r="AP253" s="20">
        <v>2791</v>
      </c>
      <c r="AU253" s="20">
        <v>99915897</v>
      </c>
      <c r="AV253" s="20">
        <v>2560</v>
      </c>
      <c r="AX253" s="20">
        <v>99915897</v>
      </c>
      <c r="AY253" s="20">
        <v>2790</v>
      </c>
      <c r="BA253">
        <v>99915897</v>
      </c>
      <c r="BB253">
        <v>2932</v>
      </c>
    </row>
    <row r="254" spans="2:54" ht="15" customHeight="1" x14ac:dyDescent="0.25">
      <c r="B254" s="39" t="s">
        <v>483</v>
      </c>
      <c r="C254" s="39" t="s">
        <v>91</v>
      </c>
      <c r="D254" t="s">
        <v>389</v>
      </c>
      <c r="E254" t="s">
        <v>389</v>
      </c>
      <c r="F254" s="37" t="s">
        <v>309</v>
      </c>
      <c r="G254" s="37" t="s">
        <v>257</v>
      </c>
      <c r="H254" s="40">
        <v>1.5</v>
      </c>
      <c r="I254" s="40" t="s">
        <v>94</v>
      </c>
      <c r="J254" s="40" t="s">
        <v>95</v>
      </c>
      <c r="K254" s="40">
        <v>1</v>
      </c>
      <c r="L254" s="40" t="s">
        <v>161</v>
      </c>
      <c r="M254" s="40">
        <v>93</v>
      </c>
      <c r="N254">
        <v>99915814</v>
      </c>
      <c r="O254">
        <v>96081985</v>
      </c>
      <c r="P254">
        <f t="shared" si="12"/>
        <v>99915814</v>
      </c>
      <c r="Q254">
        <v>3151</v>
      </c>
      <c r="R254" s="39" t="s">
        <v>257</v>
      </c>
      <c r="S254" s="39"/>
      <c r="T254" s="39" t="s">
        <v>98</v>
      </c>
      <c r="U254" s="39" t="s">
        <v>258</v>
      </c>
      <c r="V254" s="39">
        <v>1</v>
      </c>
      <c r="W254" s="39" t="s">
        <v>259</v>
      </c>
      <c r="X254" s="39" t="s">
        <v>101</v>
      </c>
      <c r="Y254" s="20" t="s">
        <v>102</v>
      </c>
      <c r="Z254" s="27"/>
      <c r="AA254" s="27">
        <v>2495</v>
      </c>
      <c r="AB254" s="27" t="e">
        <f>VLOOKUP(N254,[1]CR!$A$2:$J$2659,10,FALSE)</f>
        <v>#N/A</v>
      </c>
      <c r="AC254" s="27"/>
      <c r="AD254" s="27">
        <v>96082054</v>
      </c>
      <c r="AE254" s="27">
        <v>2383</v>
      </c>
      <c r="AF254" s="27"/>
      <c r="AG254" s="27"/>
      <c r="AH254" s="27"/>
      <c r="AI254" s="27"/>
      <c r="AJ254" s="27"/>
      <c r="AK254" s="27">
        <v>96082212</v>
      </c>
      <c r="AL254" s="27">
        <v>99915925</v>
      </c>
      <c r="AM254" s="27"/>
      <c r="AN254" s="27"/>
      <c r="AO254" s="27">
        <v>96082109</v>
      </c>
      <c r="AP254" s="20">
        <v>3071</v>
      </c>
      <c r="AU254" s="20">
        <v>99915814</v>
      </c>
      <c r="AV254" s="20">
        <v>2745</v>
      </c>
      <c r="AX254" s="20">
        <v>99915814</v>
      </c>
      <c r="AY254" s="20">
        <v>2992</v>
      </c>
      <c r="BA254">
        <v>99915814</v>
      </c>
      <c r="BB254">
        <v>3151</v>
      </c>
    </row>
    <row r="255" spans="2:54" ht="15" customHeight="1" x14ac:dyDescent="0.25">
      <c r="B255" s="39" t="s">
        <v>484</v>
      </c>
      <c r="C255" s="39" t="s">
        <v>91</v>
      </c>
      <c r="D255" t="s">
        <v>391</v>
      </c>
      <c r="E255" t="s">
        <v>391</v>
      </c>
      <c r="F255" s="37" t="s">
        <v>309</v>
      </c>
      <c r="G255" s="37" t="s">
        <v>257</v>
      </c>
      <c r="H255" s="40">
        <f>H254</f>
        <v>1.5</v>
      </c>
      <c r="I255" s="40" t="str">
        <f>I254</f>
        <v>56C</v>
      </c>
      <c r="J255" s="40" t="str">
        <f>J254</f>
        <v>HQQE</v>
      </c>
      <c r="K255" s="40">
        <v>3</v>
      </c>
      <c r="L255" s="40" t="s">
        <v>222</v>
      </c>
      <c r="M255" s="40">
        <v>66</v>
      </c>
      <c r="N255">
        <v>99915883</v>
      </c>
      <c r="O255">
        <v>96081986</v>
      </c>
      <c r="P255">
        <f t="shared" si="12"/>
        <v>99915883</v>
      </c>
      <c r="Q255">
        <v>2956</v>
      </c>
      <c r="R255" s="39" t="s">
        <v>257</v>
      </c>
      <c r="S255" s="39"/>
      <c r="T255" s="39" t="s">
        <v>98</v>
      </c>
      <c r="U255" s="39" t="s">
        <v>258</v>
      </c>
      <c r="V255" s="39">
        <v>1</v>
      </c>
      <c r="W255" s="39" t="s">
        <v>259</v>
      </c>
      <c r="X255" s="39" t="s">
        <v>101</v>
      </c>
      <c r="Y255" s="20" t="s">
        <v>102</v>
      </c>
      <c r="Z255" s="27"/>
      <c r="AA255" s="27">
        <v>2253</v>
      </c>
      <c r="AB255" s="27" t="e">
        <f>VLOOKUP(N255,[1]CR!$A$2:$J$2659,10,FALSE)</f>
        <v>#N/A</v>
      </c>
      <c r="AC255" s="27"/>
      <c r="AD255" s="27">
        <v>96081985</v>
      </c>
      <c r="AE255" s="27">
        <v>2666</v>
      </c>
      <c r="AF255" s="27"/>
      <c r="AG255" s="27"/>
      <c r="AH255" s="27"/>
      <c r="AI255" s="27"/>
      <c r="AJ255" s="27"/>
      <c r="AK255" s="27">
        <v>96082214</v>
      </c>
      <c r="AL255" s="27">
        <v>99915926</v>
      </c>
      <c r="AM255" s="27"/>
      <c r="AN255" s="27"/>
      <c r="AO255" s="27">
        <v>96082186</v>
      </c>
      <c r="AP255" s="20">
        <v>945</v>
      </c>
      <c r="AU255" s="20">
        <v>99915883</v>
      </c>
      <c r="AV255" s="20">
        <v>2582</v>
      </c>
      <c r="AX255" s="20">
        <v>99915883</v>
      </c>
      <c r="AY255" s="20">
        <v>2814</v>
      </c>
      <c r="BA255">
        <v>99915883</v>
      </c>
      <c r="BB255">
        <v>2956</v>
      </c>
    </row>
    <row r="256" spans="2:54" ht="15" customHeight="1" x14ac:dyDescent="0.25">
      <c r="B256" s="39" t="s">
        <v>485</v>
      </c>
      <c r="C256" s="39" t="s">
        <v>91</v>
      </c>
      <c r="D256" t="s">
        <v>389</v>
      </c>
      <c r="E256" t="s">
        <v>389</v>
      </c>
      <c r="F256" s="37" t="s">
        <v>309</v>
      </c>
      <c r="G256" s="37" t="s">
        <v>257</v>
      </c>
      <c r="H256" s="40">
        <f>H255</f>
        <v>1.5</v>
      </c>
      <c r="I256" s="40" t="str">
        <f>I255</f>
        <v>56C</v>
      </c>
      <c r="J256" s="40" t="s">
        <v>113</v>
      </c>
      <c r="K256" s="40">
        <v>1</v>
      </c>
      <c r="L256" s="40" t="s">
        <v>161</v>
      </c>
      <c r="M256" s="40">
        <v>93</v>
      </c>
      <c r="N256">
        <v>99915829</v>
      </c>
      <c r="O256">
        <v>96082055</v>
      </c>
      <c r="P256">
        <f t="shared" si="12"/>
        <v>99915829</v>
      </c>
      <c r="Q256">
        <v>3211</v>
      </c>
      <c r="R256" s="39" t="s">
        <v>257</v>
      </c>
      <c r="S256" s="39"/>
      <c r="T256" s="39" t="s">
        <v>98</v>
      </c>
      <c r="U256" s="39" t="s">
        <v>258</v>
      </c>
      <c r="V256" s="39">
        <v>1</v>
      </c>
      <c r="W256" s="39" t="s">
        <v>259</v>
      </c>
      <c r="X256" s="39" t="s">
        <v>101</v>
      </c>
      <c r="Y256" s="20" t="s">
        <v>102</v>
      </c>
      <c r="Z256" s="27"/>
      <c r="AA256" s="27">
        <v>2542</v>
      </c>
      <c r="AB256" s="27" t="e">
        <f>VLOOKUP(N256,[1]CR!$A$2:$J$2659,10,FALSE)</f>
        <v>#N/A</v>
      </c>
      <c r="AC256" s="27"/>
      <c r="AD256" s="27">
        <v>96081986</v>
      </c>
      <c r="AE256" s="27">
        <v>2404</v>
      </c>
      <c r="AF256" s="27"/>
      <c r="AG256" s="27"/>
      <c r="AH256" s="27"/>
      <c r="AI256" s="27"/>
      <c r="AJ256" s="27"/>
      <c r="AK256" s="27">
        <v>96082216</v>
      </c>
      <c r="AL256" s="27">
        <v>99915927</v>
      </c>
      <c r="AM256" s="27"/>
      <c r="AN256" s="27"/>
      <c r="AO256" s="27">
        <v>96082187</v>
      </c>
      <c r="AP256" s="20">
        <v>1006</v>
      </c>
      <c r="AU256" s="20">
        <v>99915829</v>
      </c>
      <c r="AV256" s="20">
        <v>2798</v>
      </c>
      <c r="AX256" s="20">
        <v>99915829</v>
      </c>
      <c r="AY256" s="20">
        <v>3050</v>
      </c>
      <c r="BA256">
        <v>99915829</v>
      </c>
      <c r="BB256">
        <v>3211</v>
      </c>
    </row>
    <row r="257" spans="2:54" ht="15" customHeight="1" x14ac:dyDescent="0.25">
      <c r="B257" s="39" t="s">
        <v>486</v>
      </c>
      <c r="C257" s="39" t="s">
        <v>91</v>
      </c>
      <c r="D257" t="s">
        <v>391</v>
      </c>
      <c r="E257" t="s">
        <v>391</v>
      </c>
      <c r="F257" s="37" t="s">
        <v>309</v>
      </c>
      <c r="G257" s="37" t="s">
        <v>257</v>
      </c>
      <c r="H257" s="40">
        <f>H256</f>
        <v>1.5</v>
      </c>
      <c r="I257" s="40" t="str">
        <f>I256</f>
        <v>56C</v>
      </c>
      <c r="J257" s="40" t="str">
        <f>J256</f>
        <v>HQQV</v>
      </c>
      <c r="K257" s="40">
        <v>3</v>
      </c>
      <c r="L257" s="40" t="s">
        <v>222</v>
      </c>
      <c r="M257" s="40">
        <v>66</v>
      </c>
      <c r="N257">
        <v>99915898</v>
      </c>
      <c r="O257">
        <v>96082056</v>
      </c>
      <c r="P257">
        <f t="shared" si="12"/>
        <v>99915898</v>
      </c>
      <c r="Q257">
        <v>3016</v>
      </c>
      <c r="R257" s="39" t="s">
        <v>257</v>
      </c>
      <c r="S257" s="39"/>
      <c r="T257" s="39" t="s">
        <v>98</v>
      </c>
      <c r="U257" s="39" t="s">
        <v>258</v>
      </c>
      <c r="V257" s="39">
        <v>1</v>
      </c>
      <c r="W257" s="39" t="s">
        <v>259</v>
      </c>
      <c r="X257" s="39" t="s">
        <v>101</v>
      </c>
      <c r="Y257" s="20" t="s">
        <v>102</v>
      </c>
      <c r="Z257" s="27"/>
      <c r="AA257" s="27">
        <v>2300</v>
      </c>
      <c r="AB257" s="27" t="e">
        <f>VLOOKUP(N257,[1]CR!$A$2:$J$2659,10,FALSE)</f>
        <v>#N/A</v>
      </c>
      <c r="AC257" s="27"/>
      <c r="AD257" s="27">
        <v>96082055</v>
      </c>
      <c r="AE257" s="27">
        <v>2716</v>
      </c>
      <c r="AF257" s="27"/>
      <c r="AG257" s="27"/>
      <c r="AH257" s="27"/>
      <c r="AI257" s="27"/>
      <c r="AJ257" s="27"/>
      <c r="AK257" s="27">
        <v>96082218</v>
      </c>
      <c r="AL257" s="27">
        <v>99915928</v>
      </c>
      <c r="AM257" s="27"/>
      <c r="AN257" s="27"/>
      <c r="AO257" s="27">
        <v>96082188</v>
      </c>
      <c r="AP257" s="20">
        <v>1087</v>
      </c>
      <c r="AU257" s="20">
        <v>99915898</v>
      </c>
      <c r="AV257" s="20">
        <v>2635</v>
      </c>
      <c r="AX257" s="20">
        <v>99915898</v>
      </c>
      <c r="AY257" s="20">
        <v>2872</v>
      </c>
      <c r="BA257">
        <v>99915898</v>
      </c>
      <c r="BB257">
        <v>3016</v>
      </c>
    </row>
    <row r="258" spans="2:54" ht="15" customHeight="1" x14ac:dyDescent="0.25">
      <c r="B258" s="39" t="s">
        <v>487</v>
      </c>
      <c r="C258" s="39" t="s">
        <v>91</v>
      </c>
      <c r="D258" t="s">
        <v>395</v>
      </c>
      <c r="E258" t="s">
        <v>395</v>
      </c>
      <c r="F258" s="37" t="s">
        <v>314</v>
      </c>
      <c r="G258" s="37" t="s">
        <v>257</v>
      </c>
      <c r="H258" s="40">
        <v>1.5</v>
      </c>
      <c r="I258" s="40" t="s">
        <v>94</v>
      </c>
      <c r="J258" s="40" t="s">
        <v>95</v>
      </c>
      <c r="K258" s="40">
        <v>1</v>
      </c>
      <c r="L258" s="40" t="s">
        <v>161</v>
      </c>
      <c r="M258" s="40">
        <v>94</v>
      </c>
      <c r="N258">
        <v>99915815</v>
      </c>
      <c r="O258">
        <v>96081987</v>
      </c>
      <c r="P258">
        <f t="shared" si="12"/>
        <v>99915815</v>
      </c>
      <c r="Q258">
        <v>3231</v>
      </c>
      <c r="R258" s="39" t="s">
        <v>257</v>
      </c>
      <c r="S258" s="39"/>
      <c r="T258" s="39" t="s">
        <v>98</v>
      </c>
      <c r="U258" s="39" t="s">
        <v>258</v>
      </c>
      <c r="V258" s="39">
        <v>1</v>
      </c>
      <c r="W258" s="39" t="s">
        <v>259</v>
      </c>
      <c r="X258" s="39" t="s">
        <v>101</v>
      </c>
      <c r="Y258" s="20" t="s">
        <v>102</v>
      </c>
      <c r="Z258" s="27"/>
      <c r="AA258" s="27">
        <v>2558</v>
      </c>
      <c r="AB258" s="27" t="e">
        <f>VLOOKUP(N258,[1]CR!$A$2:$J$2659,10,FALSE)</f>
        <v>#N/A</v>
      </c>
      <c r="AC258" s="27"/>
      <c r="AD258" s="27">
        <v>96082056</v>
      </c>
      <c r="AE258" s="27">
        <v>2454</v>
      </c>
      <c r="AF258" s="27"/>
      <c r="AG258" s="27"/>
      <c r="AH258" s="27"/>
      <c r="AI258" s="27"/>
      <c r="AJ258" s="27"/>
      <c r="AK258" s="27">
        <v>96082220</v>
      </c>
      <c r="AL258" s="27">
        <v>99915929</v>
      </c>
      <c r="AM258" s="27"/>
      <c r="AN258" s="27"/>
      <c r="AO258" s="27">
        <v>96082189</v>
      </c>
      <c r="AP258" s="20">
        <v>1244</v>
      </c>
      <c r="AU258" s="20">
        <v>99915815</v>
      </c>
      <c r="AV258" s="20">
        <v>2816</v>
      </c>
      <c r="AX258" s="20">
        <v>99915815</v>
      </c>
      <c r="AY258" s="20">
        <v>3070</v>
      </c>
      <c r="BA258">
        <v>99915815</v>
      </c>
      <c r="BB258">
        <v>3231</v>
      </c>
    </row>
    <row r="259" spans="2:54" ht="15" customHeight="1" x14ac:dyDescent="0.25">
      <c r="B259" s="39" t="s">
        <v>488</v>
      </c>
      <c r="C259" s="39" t="s">
        <v>91</v>
      </c>
      <c r="D259" t="s">
        <v>397</v>
      </c>
      <c r="E259" t="s">
        <v>397</v>
      </c>
      <c r="F259" s="37" t="s">
        <v>314</v>
      </c>
      <c r="G259" s="37" t="s">
        <v>257</v>
      </c>
      <c r="H259" s="40">
        <f>H258</f>
        <v>1.5</v>
      </c>
      <c r="I259" s="40" t="str">
        <f>I258</f>
        <v>56C</v>
      </c>
      <c r="J259" s="40" t="str">
        <f>J258</f>
        <v>HQQE</v>
      </c>
      <c r="K259" s="40">
        <v>3</v>
      </c>
      <c r="L259" s="40" t="s">
        <v>222</v>
      </c>
      <c r="M259" s="40">
        <v>67</v>
      </c>
      <c r="N259">
        <v>99915884</v>
      </c>
      <c r="O259">
        <v>96081988</v>
      </c>
      <c r="P259">
        <f t="shared" si="12"/>
        <v>99915884</v>
      </c>
      <c r="Q259">
        <v>3036</v>
      </c>
      <c r="R259" s="39" t="s">
        <v>257</v>
      </c>
      <c r="S259" s="39"/>
      <c r="T259" s="39" t="s">
        <v>98</v>
      </c>
      <c r="U259" s="39" t="s">
        <v>258</v>
      </c>
      <c r="V259" s="39">
        <v>1</v>
      </c>
      <c r="W259" s="39" t="s">
        <v>259</v>
      </c>
      <c r="X259" s="39" t="s">
        <v>101</v>
      </c>
      <c r="Y259" s="20" t="s">
        <v>102</v>
      </c>
      <c r="Z259" s="27"/>
      <c r="AA259" s="27">
        <v>2316</v>
      </c>
      <c r="AB259" s="27" t="e">
        <f>VLOOKUP(N259,[1]CR!$A$2:$J$2659,10,FALSE)</f>
        <v>#N/A</v>
      </c>
      <c r="AC259" s="27"/>
      <c r="AD259" s="27">
        <v>96081987</v>
      </c>
      <c r="AE259" s="27">
        <v>2732</v>
      </c>
      <c r="AF259" s="27"/>
      <c r="AG259" s="27"/>
      <c r="AH259" s="27"/>
      <c r="AI259" s="27"/>
      <c r="AJ259" s="27"/>
      <c r="AK259" s="27">
        <v>97747799</v>
      </c>
      <c r="AL259" s="27">
        <v>99915930</v>
      </c>
      <c r="AM259" s="27"/>
      <c r="AN259" s="27"/>
      <c r="AO259" s="27">
        <v>96082190</v>
      </c>
      <c r="AP259" s="20">
        <v>1301</v>
      </c>
      <c r="AU259" s="20">
        <v>99915884</v>
      </c>
      <c r="AV259" s="20">
        <v>2653</v>
      </c>
      <c r="AX259" s="20">
        <v>99915884</v>
      </c>
      <c r="AY259" s="20">
        <v>2892</v>
      </c>
      <c r="BA259">
        <v>99915884</v>
      </c>
      <c r="BB259">
        <v>3036</v>
      </c>
    </row>
    <row r="260" spans="2:54" ht="15" customHeight="1" x14ac:dyDescent="0.25">
      <c r="B260" s="39" t="s">
        <v>489</v>
      </c>
      <c r="C260" s="39" t="s">
        <v>91</v>
      </c>
      <c r="D260" t="s">
        <v>395</v>
      </c>
      <c r="E260" t="s">
        <v>395</v>
      </c>
      <c r="F260" s="37" t="s">
        <v>314</v>
      </c>
      <c r="G260" s="37" t="s">
        <v>257</v>
      </c>
      <c r="H260" s="40">
        <f>H259</f>
        <v>1.5</v>
      </c>
      <c r="I260" s="40" t="str">
        <f>I259</f>
        <v>56C</v>
      </c>
      <c r="J260" s="40" t="s">
        <v>113</v>
      </c>
      <c r="K260" s="40">
        <v>1</v>
      </c>
      <c r="L260" s="40" t="s">
        <v>161</v>
      </c>
      <c r="M260" s="40">
        <v>94</v>
      </c>
      <c r="N260">
        <v>99915830</v>
      </c>
      <c r="O260">
        <v>96082057</v>
      </c>
      <c r="P260">
        <f t="shared" si="12"/>
        <v>99915830</v>
      </c>
      <c r="Q260">
        <v>3291</v>
      </c>
      <c r="R260" s="39" t="s">
        <v>257</v>
      </c>
      <c r="S260" s="39"/>
      <c r="T260" s="39" t="s">
        <v>98</v>
      </c>
      <c r="U260" s="39" t="s">
        <v>258</v>
      </c>
      <c r="V260" s="39">
        <v>1</v>
      </c>
      <c r="W260" s="39" t="s">
        <v>259</v>
      </c>
      <c r="X260" s="39" t="s">
        <v>101</v>
      </c>
      <c r="Y260" s="20" t="s">
        <v>102</v>
      </c>
      <c r="Z260" s="27"/>
      <c r="AA260" s="27">
        <v>2605</v>
      </c>
      <c r="AB260" s="27" t="e">
        <f>VLOOKUP(N260,[1]CR!$A$2:$J$2659,10,FALSE)</f>
        <v>#N/A</v>
      </c>
      <c r="AC260" s="27"/>
      <c r="AD260" s="27">
        <v>96081988</v>
      </c>
      <c r="AE260" s="27">
        <v>2470</v>
      </c>
      <c r="AF260" s="27"/>
      <c r="AG260" s="27"/>
      <c r="AH260" s="27"/>
      <c r="AI260" s="27"/>
      <c r="AJ260" s="27"/>
      <c r="AK260" s="27">
        <v>96082224</v>
      </c>
      <c r="AL260" s="27">
        <v>99915931</v>
      </c>
      <c r="AM260" s="27"/>
      <c r="AN260" s="27"/>
      <c r="AO260" s="27">
        <v>96082191</v>
      </c>
      <c r="AP260" s="20">
        <v>1370</v>
      </c>
      <c r="AU260" s="20">
        <v>99915830</v>
      </c>
      <c r="AV260" s="20">
        <v>2869</v>
      </c>
      <c r="AX260" s="20">
        <v>99915830</v>
      </c>
      <c r="AY260" s="20">
        <v>3128</v>
      </c>
      <c r="BA260">
        <v>99915830</v>
      </c>
      <c r="BB260">
        <v>3291</v>
      </c>
    </row>
    <row r="261" spans="2:54" ht="15" customHeight="1" x14ac:dyDescent="0.25">
      <c r="B261" s="39" t="s">
        <v>490</v>
      </c>
      <c r="C261" s="39" t="s">
        <v>91</v>
      </c>
      <c r="D261" t="s">
        <v>397</v>
      </c>
      <c r="E261" t="s">
        <v>397</v>
      </c>
      <c r="F261" s="37" t="s">
        <v>314</v>
      </c>
      <c r="G261" s="37" t="s">
        <v>257</v>
      </c>
      <c r="H261" s="40">
        <f>H260</f>
        <v>1.5</v>
      </c>
      <c r="I261" s="40" t="str">
        <f>I260</f>
        <v>56C</v>
      </c>
      <c r="J261" s="40" t="str">
        <f>J260</f>
        <v>HQQV</v>
      </c>
      <c r="K261" s="40">
        <v>3</v>
      </c>
      <c r="L261" s="40" t="s">
        <v>222</v>
      </c>
      <c r="M261" s="40">
        <v>67</v>
      </c>
      <c r="N261">
        <v>99915899</v>
      </c>
      <c r="O261">
        <v>96082058</v>
      </c>
      <c r="P261">
        <f t="shared" si="12"/>
        <v>99915899</v>
      </c>
      <c r="Q261">
        <v>3096</v>
      </c>
      <c r="R261" s="39" t="s">
        <v>257</v>
      </c>
      <c r="S261" s="39"/>
      <c r="T261" s="39" t="s">
        <v>98</v>
      </c>
      <c r="U261" s="39" t="s">
        <v>258</v>
      </c>
      <c r="V261" s="39">
        <v>1</v>
      </c>
      <c r="W261" s="39" t="s">
        <v>259</v>
      </c>
      <c r="X261" s="39" t="s">
        <v>101</v>
      </c>
      <c r="Y261" s="20" t="s">
        <v>102</v>
      </c>
      <c r="Z261" s="27"/>
      <c r="AA261" s="27">
        <v>2363</v>
      </c>
      <c r="AB261" s="27" t="e">
        <f>VLOOKUP(N261,[1]CR!$A$2:$J$2659,10,FALSE)</f>
        <v>#N/A</v>
      </c>
      <c r="AC261" s="27"/>
      <c r="AD261" s="27">
        <v>96082057</v>
      </c>
      <c r="AE261" s="27">
        <v>2782</v>
      </c>
      <c r="AF261" s="27"/>
      <c r="AG261" s="27"/>
      <c r="AH261" s="27"/>
      <c r="AI261" s="27"/>
      <c r="AJ261" s="27"/>
      <c r="AK261" s="27">
        <v>96082226</v>
      </c>
      <c r="AL261" s="27">
        <v>99915932</v>
      </c>
      <c r="AM261" s="27"/>
      <c r="AN261" s="27"/>
      <c r="AO261" s="27">
        <v>96082192</v>
      </c>
      <c r="AP261" s="20">
        <v>1453</v>
      </c>
      <c r="AU261" s="20">
        <v>99915899</v>
      </c>
      <c r="AV261" s="20">
        <v>2706</v>
      </c>
      <c r="AX261" s="20">
        <v>99915899</v>
      </c>
      <c r="AY261" s="20">
        <v>2950</v>
      </c>
      <c r="BA261">
        <v>99915899</v>
      </c>
      <c r="BB261">
        <v>3096</v>
      </c>
    </row>
    <row r="262" spans="2:54" ht="15" customHeight="1" x14ac:dyDescent="0.25">
      <c r="B262" s="39" t="s">
        <v>491</v>
      </c>
      <c r="C262" s="39" t="s">
        <v>91</v>
      </c>
      <c r="D262" t="s">
        <v>401</v>
      </c>
      <c r="E262" t="s">
        <v>401</v>
      </c>
      <c r="F262" s="37" t="s">
        <v>319</v>
      </c>
      <c r="G262" s="37" t="s">
        <v>257</v>
      </c>
      <c r="H262" s="40">
        <v>2</v>
      </c>
      <c r="I262" s="40" t="s">
        <v>94</v>
      </c>
      <c r="J262" s="40" t="s">
        <v>95</v>
      </c>
      <c r="K262" s="40">
        <v>1</v>
      </c>
      <c r="L262" s="40" t="s">
        <v>161</v>
      </c>
      <c r="M262" s="40">
        <v>104</v>
      </c>
      <c r="N262">
        <v>99915816</v>
      </c>
      <c r="O262">
        <v>96081989</v>
      </c>
      <c r="P262">
        <f t="shared" ref="P262:P325" si="14">VLOOKUP(O262,$AK$6:$AL$1001,2,FALSE)</f>
        <v>99915816</v>
      </c>
      <c r="Q262">
        <v>3899</v>
      </c>
      <c r="R262" s="39" t="s">
        <v>257</v>
      </c>
      <c r="S262" s="39"/>
      <c r="T262" s="39" t="s">
        <v>98</v>
      </c>
      <c r="U262" s="39" t="s">
        <v>258</v>
      </c>
      <c r="V262" s="39">
        <v>1</v>
      </c>
      <c r="W262" s="39" t="s">
        <v>259</v>
      </c>
      <c r="X262" s="39" t="s">
        <v>101</v>
      </c>
      <c r="Y262" s="20" t="s">
        <v>102</v>
      </c>
      <c r="Z262" s="27"/>
      <c r="AA262" s="27">
        <v>3109</v>
      </c>
      <c r="AB262" s="27" t="e">
        <f>VLOOKUP(N262,[1]CR!$A$2:$J$2659,10,FALSE)</f>
        <v>#N/A</v>
      </c>
      <c r="AC262" s="27"/>
      <c r="AD262" s="27">
        <v>96082058</v>
      </c>
      <c r="AE262" s="27">
        <v>2520</v>
      </c>
      <c r="AF262" s="27"/>
      <c r="AG262" s="27"/>
      <c r="AH262" s="27"/>
      <c r="AI262" s="27"/>
      <c r="AJ262" s="27"/>
      <c r="AK262" s="27">
        <v>96082228</v>
      </c>
      <c r="AL262" s="27">
        <v>99915933</v>
      </c>
      <c r="AM262" s="27"/>
      <c r="AN262" s="27"/>
      <c r="AO262" s="27">
        <v>96082193</v>
      </c>
      <c r="AP262" s="20">
        <v>1526</v>
      </c>
      <c r="AU262" s="20">
        <v>99915816</v>
      </c>
      <c r="AV262" s="20">
        <v>3403</v>
      </c>
      <c r="AX262" s="20">
        <v>99915816</v>
      </c>
      <c r="AY262" s="20">
        <v>3709</v>
      </c>
      <c r="BA262">
        <v>99915816</v>
      </c>
      <c r="BB262">
        <v>3899</v>
      </c>
    </row>
    <row r="263" spans="2:54" ht="15" customHeight="1" x14ac:dyDescent="0.25">
      <c r="B263" s="39" t="s">
        <v>492</v>
      </c>
      <c r="C263" s="39" t="s">
        <v>91</v>
      </c>
      <c r="D263" t="s">
        <v>403</v>
      </c>
      <c r="E263" t="s">
        <v>403</v>
      </c>
      <c r="F263" s="37" t="s">
        <v>319</v>
      </c>
      <c r="G263" s="37" t="s">
        <v>257</v>
      </c>
      <c r="H263" s="40">
        <f>H262</f>
        <v>2</v>
      </c>
      <c r="I263" s="40" t="str">
        <f>I262</f>
        <v>56C</v>
      </c>
      <c r="J263" s="40" t="str">
        <f>J262</f>
        <v>HQQE</v>
      </c>
      <c r="K263" s="40">
        <v>3</v>
      </c>
      <c r="L263" s="40" t="s">
        <v>222</v>
      </c>
      <c r="M263" s="40">
        <v>94</v>
      </c>
      <c r="N263">
        <v>99915885</v>
      </c>
      <c r="O263">
        <v>96081990</v>
      </c>
      <c r="P263">
        <f t="shared" si="14"/>
        <v>99915885</v>
      </c>
      <c r="Q263">
        <v>3690</v>
      </c>
      <c r="R263" s="39" t="s">
        <v>257</v>
      </c>
      <c r="S263" s="39"/>
      <c r="T263" s="39" t="s">
        <v>98</v>
      </c>
      <c r="U263" s="39" t="s">
        <v>258</v>
      </c>
      <c r="V263" s="39">
        <v>1</v>
      </c>
      <c r="W263" s="39" t="s">
        <v>259</v>
      </c>
      <c r="X263" s="39" t="s">
        <v>101</v>
      </c>
      <c r="Y263" s="20" t="s">
        <v>102</v>
      </c>
      <c r="Z263" s="27"/>
      <c r="AA263" s="27">
        <v>2819</v>
      </c>
      <c r="AB263" s="27" t="e">
        <f>VLOOKUP(N263,[1]CR!$A$2:$J$2659,10,FALSE)</f>
        <v>#N/A</v>
      </c>
      <c r="AC263" s="27"/>
      <c r="AD263" s="27">
        <v>96081989</v>
      </c>
      <c r="AE263" s="27">
        <v>3319</v>
      </c>
      <c r="AF263" s="27"/>
      <c r="AG263" s="27"/>
      <c r="AH263" s="27"/>
      <c r="AI263" s="27"/>
      <c r="AJ263" s="27"/>
      <c r="AK263" s="27">
        <v>96082230</v>
      </c>
      <c r="AL263" s="27">
        <v>99915934</v>
      </c>
      <c r="AM263" s="27"/>
      <c r="AN263" s="27"/>
      <c r="AO263" s="27">
        <v>96082194</v>
      </c>
      <c r="AP263" s="20">
        <v>1743</v>
      </c>
      <c r="AU263" s="20">
        <v>99915885</v>
      </c>
      <c r="AV263" s="20">
        <v>3229</v>
      </c>
      <c r="AX263" s="20">
        <v>99915885</v>
      </c>
      <c r="AY263" s="20">
        <v>3519</v>
      </c>
      <c r="BA263">
        <v>99915885</v>
      </c>
      <c r="BB263">
        <v>3690</v>
      </c>
    </row>
    <row r="264" spans="2:54" ht="15" customHeight="1" x14ac:dyDescent="0.25">
      <c r="B264" s="39" t="s">
        <v>493</v>
      </c>
      <c r="C264" s="39" t="s">
        <v>91</v>
      </c>
      <c r="D264" t="s">
        <v>401</v>
      </c>
      <c r="E264" t="s">
        <v>401</v>
      </c>
      <c r="F264" s="37" t="s">
        <v>319</v>
      </c>
      <c r="G264" s="37" t="s">
        <v>257</v>
      </c>
      <c r="H264" s="40">
        <f>H263</f>
        <v>2</v>
      </c>
      <c r="I264" s="40" t="str">
        <f>I263</f>
        <v>56C</v>
      </c>
      <c r="J264" s="40" t="s">
        <v>113</v>
      </c>
      <c r="K264" s="40">
        <v>1</v>
      </c>
      <c r="L264" s="40" t="s">
        <v>161</v>
      </c>
      <c r="M264" s="40">
        <v>104</v>
      </c>
      <c r="N264">
        <v>99915831</v>
      </c>
      <c r="O264">
        <v>96082059</v>
      </c>
      <c r="P264">
        <f t="shared" si="14"/>
        <v>99915831</v>
      </c>
      <c r="Q264">
        <v>3959</v>
      </c>
      <c r="R264" s="39" t="s">
        <v>257</v>
      </c>
      <c r="S264" s="39"/>
      <c r="T264" s="39" t="s">
        <v>98</v>
      </c>
      <c r="U264" s="39" t="s">
        <v>258</v>
      </c>
      <c r="V264" s="39">
        <v>1</v>
      </c>
      <c r="W264" s="39" t="s">
        <v>259</v>
      </c>
      <c r="X264" s="39" t="s">
        <v>101</v>
      </c>
      <c r="Y264" s="20" t="s">
        <v>102</v>
      </c>
      <c r="Z264" s="27"/>
      <c r="AA264" s="27">
        <v>3156</v>
      </c>
      <c r="AB264" s="27" t="e">
        <f>VLOOKUP(N264,[1]CR!$A$2:$J$2659,10,FALSE)</f>
        <v>#N/A</v>
      </c>
      <c r="AC264" s="27"/>
      <c r="AD264" s="27">
        <v>96081990</v>
      </c>
      <c r="AE264" s="27">
        <v>3006</v>
      </c>
      <c r="AF264" s="27"/>
      <c r="AG264" s="27"/>
      <c r="AH264" s="27"/>
      <c r="AI264" s="27"/>
      <c r="AJ264" s="27"/>
      <c r="AK264" s="27">
        <v>96082232</v>
      </c>
      <c r="AL264" s="27">
        <v>99915935</v>
      </c>
      <c r="AM264" s="27"/>
      <c r="AN264" s="27"/>
      <c r="AO264" s="27">
        <v>96082195</v>
      </c>
      <c r="AP264" s="20">
        <v>1807</v>
      </c>
      <c r="AU264" s="20">
        <v>99915831</v>
      </c>
      <c r="AV264" s="20">
        <v>3456</v>
      </c>
      <c r="AX264" s="20">
        <v>99915831</v>
      </c>
      <c r="AY264" s="20">
        <v>3767</v>
      </c>
      <c r="BA264">
        <v>99915831</v>
      </c>
      <c r="BB264">
        <v>3959</v>
      </c>
    </row>
    <row r="265" spans="2:54" ht="15" customHeight="1" x14ac:dyDescent="0.25">
      <c r="B265" s="39" t="s">
        <v>494</v>
      </c>
      <c r="C265" s="39" t="s">
        <v>91</v>
      </c>
      <c r="D265" t="s">
        <v>403</v>
      </c>
      <c r="E265" t="s">
        <v>403</v>
      </c>
      <c r="F265" s="37" t="s">
        <v>319</v>
      </c>
      <c r="G265" s="37" t="s">
        <v>257</v>
      </c>
      <c r="H265" s="40">
        <f>H264</f>
        <v>2</v>
      </c>
      <c r="I265" s="40" t="str">
        <f>I264</f>
        <v>56C</v>
      </c>
      <c r="J265" s="40" t="str">
        <f>J264</f>
        <v>HQQV</v>
      </c>
      <c r="K265" s="40">
        <v>3</v>
      </c>
      <c r="L265" s="40" t="s">
        <v>222</v>
      </c>
      <c r="M265" s="40">
        <v>94</v>
      </c>
      <c r="N265">
        <v>99915900</v>
      </c>
      <c r="O265">
        <v>96082060</v>
      </c>
      <c r="P265">
        <f t="shared" si="14"/>
        <v>99915900</v>
      </c>
      <c r="Q265">
        <v>3750</v>
      </c>
      <c r="R265" s="39" t="s">
        <v>257</v>
      </c>
      <c r="S265" s="39"/>
      <c r="T265" s="39" t="s">
        <v>98</v>
      </c>
      <c r="U265" s="39" t="s">
        <v>258</v>
      </c>
      <c r="V265" s="39">
        <v>1</v>
      </c>
      <c r="W265" s="39" t="s">
        <v>259</v>
      </c>
      <c r="X265" s="39" t="s">
        <v>101</v>
      </c>
      <c r="Y265" s="20" t="s">
        <v>102</v>
      </c>
      <c r="Z265" s="27"/>
      <c r="AA265" s="27">
        <v>2866</v>
      </c>
      <c r="AB265" s="27" t="e">
        <f>VLOOKUP(N265,[1]CR!$A$2:$J$2659,10,FALSE)</f>
        <v>#N/A</v>
      </c>
      <c r="AC265" s="27"/>
      <c r="AD265" s="27">
        <v>96082059</v>
      </c>
      <c r="AE265" s="27">
        <v>3369</v>
      </c>
      <c r="AF265" s="27"/>
      <c r="AG265" s="27"/>
      <c r="AH265" s="27"/>
      <c r="AI265" s="27"/>
      <c r="AJ265" s="27"/>
      <c r="AK265" s="27">
        <v>97749671</v>
      </c>
      <c r="AL265" s="27">
        <v>99915936</v>
      </c>
      <c r="AM265" s="27"/>
      <c r="AN265" s="27"/>
      <c r="AO265" s="27">
        <v>96082196</v>
      </c>
      <c r="AP265" s="20">
        <v>1880</v>
      </c>
      <c r="AU265" s="20">
        <v>99915900</v>
      </c>
      <c r="AV265" s="20">
        <v>3282</v>
      </c>
      <c r="AX265" s="20">
        <v>99915900</v>
      </c>
      <c r="AY265" s="20">
        <v>3577</v>
      </c>
      <c r="BA265">
        <v>99915900</v>
      </c>
      <c r="BB265">
        <v>3750</v>
      </c>
    </row>
    <row r="266" spans="2:54" ht="15" customHeight="1" x14ac:dyDescent="0.25">
      <c r="B266" s="39" t="s">
        <v>495</v>
      </c>
      <c r="C266" s="39" t="s">
        <v>91</v>
      </c>
      <c r="D266" t="s">
        <v>407</v>
      </c>
      <c r="E266" t="s">
        <v>407</v>
      </c>
      <c r="F266" s="37" t="s">
        <v>324</v>
      </c>
      <c r="G266" s="37" t="s">
        <v>257</v>
      </c>
      <c r="H266" s="40">
        <v>2</v>
      </c>
      <c r="I266" s="40" t="s">
        <v>94</v>
      </c>
      <c r="J266" s="40" t="s">
        <v>95</v>
      </c>
      <c r="K266" s="40">
        <v>1</v>
      </c>
      <c r="L266" s="40" t="s">
        <v>161</v>
      </c>
      <c r="M266" s="40">
        <v>106</v>
      </c>
      <c r="N266">
        <v>99915818</v>
      </c>
      <c r="O266">
        <v>96081991</v>
      </c>
      <c r="P266">
        <f t="shared" si="14"/>
        <v>99915818</v>
      </c>
      <c r="Q266">
        <v>4067</v>
      </c>
      <c r="R266" s="39" t="s">
        <v>257</v>
      </c>
      <c r="S266" s="39"/>
      <c r="T266" s="39" t="s">
        <v>98</v>
      </c>
      <c r="U266" s="39" t="s">
        <v>258</v>
      </c>
      <c r="V266" s="39">
        <v>1</v>
      </c>
      <c r="W266" s="39" t="s">
        <v>259</v>
      </c>
      <c r="X266" s="39" t="s">
        <v>101</v>
      </c>
      <c r="Y266" s="20" t="s">
        <v>102</v>
      </c>
      <c r="Z266" s="27"/>
      <c r="AA266" s="27">
        <v>3241</v>
      </c>
      <c r="AB266" s="27" t="e">
        <f>VLOOKUP(N266,[1]CR!$A$2:$J$2659,10,FALSE)</f>
        <v>#N/A</v>
      </c>
      <c r="AC266" s="27"/>
      <c r="AD266" s="27">
        <v>96082060</v>
      </c>
      <c r="AE266" s="27">
        <v>3056</v>
      </c>
      <c r="AF266" s="27"/>
      <c r="AG266" s="27"/>
      <c r="AH266" s="27"/>
      <c r="AI266" s="27"/>
      <c r="AJ266" s="27"/>
      <c r="AK266" s="27">
        <v>96082236</v>
      </c>
      <c r="AL266" s="27">
        <v>99915937</v>
      </c>
      <c r="AM266" s="27"/>
      <c r="AN266" s="27"/>
      <c r="AO266" s="27">
        <v>96082197</v>
      </c>
      <c r="AP266" s="20">
        <v>1951</v>
      </c>
      <c r="AU266" s="20">
        <v>99915818</v>
      </c>
      <c r="AV266" s="20">
        <v>3552</v>
      </c>
      <c r="AX266" s="20">
        <v>99915818</v>
      </c>
      <c r="AY266" s="20">
        <v>3872</v>
      </c>
      <c r="BA266">
        <v>99915818</v>
      </c>
      <c r="BB266">
        <v>4067</v>
      </c>
    </row>
    <row r="267" spans="2:54" ht="15" customHeight="1" x14ac:dyDescent="0.25">
      <c r="B267" s="39" t="s">
        <v>496</v>
      </c>
      <c r="C267" s="39" t="s">
        <v>91</v>
      </c>
      <c r="D267" t="s">
        <v>409</v>
      </c>
      <c r="E267" t="s">
        <v>409</v>
      </c>
      <c r="F267" s="37" t="s">
        <v>324</v>
      </c>
      <c r="G267" s="37" t="s">
        <v>257</v>
      </c>
      <c r="H267" s="40">
        <f>H266</f>
        <v>2</v>
      </c>
      <c r="I267" s="40" t="str">
        <f>I266</f>
        <v>56C</v>
      </c>
      <c r="J267" s="40" t="str">
        <f>J266</f>
        <v>HQQE</v>
      </c>
      <c r="K267" s="40">
        <v>3</v>
      </c>
      <c r="L267" s="40" t="s">
        <v>222</v>
      </c>
      <c r="M267" s="40">
        <v>96</v>
      </c>
      <c r="N267">
        <v>99915886</v>
      </c>
      <c r="O267">
        <v>96081992</v>
      </c>
      <c r="P267">
        <f t="shared" si="14"/>
        <v>99915886</v>
      </c>
      <c r="Q267">
        <v>3858</v>
      </c>
      <c r="R267" s="39" t="s">
        <v>257</v>
      </c>
      <c r="S267" s="39"/>
      <c r="T267" s="39" t="s">
        <v>98</v>
      </c>
      <c r="U267" s="39" t="s">
        <v>258</v>
      </c>
      <c r="V267" s="39">
        <v>1</v>
      </c>
      <c r="W267" s="39" t="s">
        <v>259</v>
      </c>
      <c r="X267" s="39" t="s">
        <v>101</v>
      </c>
      <c r="Y267" s="20" t="s">
        <v>102</v>
      </c>
      <c r="Z267" s="27"/>
      <c r="AA267" s="27">
        <v>2951</v>
      </c>
      <c r="AB267" s="27" t="e">
        <f>VLOOKUP(N267,[1]CR!$A$2:$J$2659,10,FALSE)</f>
        <v>#N/A</v>
      </c>
      <c r="AC267" s="27"/>
      <c r="AD267" s="27">
        <v>96081991</v>
      </c>
      <c r="AE267" s="27">
        <v>3459</v>
      </c>
      <c r="AF267" s="27"/>
      <c r="AG267" s="27"/>
      <c r="AH267" s="27"/>
      <c r="AI267" s="27"/>
      <c r="AJ267" s="27"/>
      <c r="AK267" s="27">
        <v>96082238</v>
      </c>
      <c r="AL267" s="27">
        <v>99915938</v>
      </c>
      <c r="AM267" s="27"/>
      <c r="AN267" s="27"/>
      <c r="AO267" s="27">
        <v>96082198</v>
      </c>
      <c r="AP267" s="20">
        <v>2389</v>
      </c>
      <c r="AU267" s="20">
        <v>99915886</v>
      </c>
      <c r="AV267" s="20">
        <v>3378</v>
      </c>
      <c r="AX267" s="20">
        <v>99915886</v>
      </c>
      <c r="AY267" s="20">
        <v>3682</v>
      </c>
      <c r="BA267">
        <v>99915886</v>
      </c>
      <c r="BB267">
        <v>3858</v>
      </c>
    </row>
    <row r="268" spans="2:54" ht="15" customHeight="1" x14ac:dyDescent="0.25">
      <c r="B268" s="39" t="s">
        <v>497</v>
      </c>
      <c r="C268" s="39" t="s">
        <v>91</v>
      </c>
      <c r="D268" t="s">
        <v>407</v>
      </c>
      <c r="E268" t="s">
        <v>407</v>
      </c>
      <c r="F268" s="37" t="s">
        <v>324</v>
      </c>
      <c r="G268" s="37" t="s">
        <v>257</v>
      </c>
      <c r="H268" s="40">
        <f>H267</f>
        <v>2</v>
      </c>
      <c r="I268" s="40" t="str">
        <f>I267</f>
        <v>56C</v>
      </c>
      <c r="J268" s="40" t="s">
        <v>113</v>
      </c>
      <c r="K268" s="40">
        <v>1</v>
      </c>
      <c r="L268" s="40" t="s">
        <v>161</v>
      </c>
      <c r="M268" s="40">
        <v>106</v>
      </c>
      <c r="N268">
        <v>99915832</v>
      </c>
      <c r="O268">
        <v>96082061</v>
      </c>
      <c r="P268">
        <f t="shared" si="14"/>
        <v>99915832</v>
      </c>
      <c r="Q268">
        <v>4127</v>
      </c>
      <c r="R268" s="39" t="s">
        <v>257</v>
      </c>
      <c r="S268" s="39"/>
      <c r="T268" s="39" t="s">
        <v>98</v>
      </c>
      <c r="U268" s="39" t="s">
        <v>258</v>
      </c>
      <c r="V268" s="39">
        <v>1</v>
      </c>
      <c r="W268" s="39" t="s">
        <v>259</v>
      </c>
      <c r="X268" s="39" t="s">
        <v>101</v>
      </c>
      <c r="Y268" s="20" t="s">
        <v>102</v>
      </c>
      <c r="Z268" s="27"/>
      <c r="AA268" s="27">
        <v>3288</v>
      </c>
      <c r="AB268" s="27" t="e">
        <f>VLOOKUP(N268,[1]CR!$A$2:$J$2659,10,FALSE)</f>
        <v>#N/A</v>
      </c>
      <c r="AC268" s="27"/>
      <c r="AD268" s="27">
        <v>96081992</v>
      </c>
      <c r="AE268" s="27">
        <v>3146</v>
      </c>
      <c r="AF268" s="27"/>
      <c r="AG268" s="27"/>
      <c r="AH268" s="27"/>
      <c r="AI268" s="27"/>
      <c r="AJ268" s="27"/>
      <c r="AK268" s="27">
        <v>96082240</v>
      </c>
      <c r="AL268" s="27">
        <v>99915939</v>
      </c>
      <c r="AM268" s="27"/>
      <c r="AN268" s="27"/>
      <c r="AO268" s="27">
        <v>96082199</v>
      </c>
      <c r="AP268" s="20">
        <v>2534</v>
      </c>
      <c r="AU268" s="20">
        <v>99915832</v>
      </c>
      <c r="AV268" s="20">
        <v>3605</v>
      </c>
      <c r="AX268" s="20">
        <v>99915832</v>
      </c>
      <c r="AY268" s="20">
        <v>3930</v>
      </c>
      <c r="BA268">
        <v>99915832</v>
      </c>
      <c r="BB268">
        <v>4127</v>
      </c>
    </row>
    <row r="269" spans="2:54" ht="15" customHeight="1" x14ac:dyDescent="0.25">
      <c r="B269" s="39" t="s">
        <v>498</v>
      </c>
      <c r="C269" s="39" t="s">
        <v>91</v>
      </c>
      <c r="D269" t="s">
        <v>409</v>
      </c>
      <c r="E269" t="s">
        <v>409</v>
      </c>
      <c r="F269" s="37" t="s">
        <v>324</v>
      </c>
      <c r="G269" s="37" t="s">
        <v>257</v>
      </c>
      <c r="H269" s="40">
        <f>H268</f>
        <v>2</v>
      </c>
      <c r="I269" s="40" t="str">
        <f>I268</f>
        <v>56C</v>
      </c>
      <c r="J269" s="40" t="str">
        <f>J268</f>
        <v>HQQV</v>
      </c>
      <c r="K269" s="40">
        <v>3</v>
      </c>
      <c r="L269" s="40" t="s">
        <v>222</v>
      </c>
      <c r="M269" s="40">
        <v>96</v>
      </c>
      <c r="N269">
        <v>99915901</v>
      </c>
      <c r="O269">
        <v>96082062</v>
      </c>
      <c r="P269">
        <f t="shared" si="14"/>
        <v>99915901</v>
      </c>
      <c r="Q269">
        <v>3918</v>
      </c>
      <c r="R269" s="39" t="s">
        <v>257</v>
      </c>
      <c r="S269" s="39"/>
      <c r="T269" s="39" t="s">
        <v>98</v>
      </c>
      <c r="U269" s="39" t="s">
        <v>258</v>
      </c>
      <c r="V269" s="39">
        <v>1</v>
      </c>
      <c r="W269" s="39" t="s">
        <v>259</v>
      </c>
      <c r="X269" s="39" t="s">
        <v>101</v>
      </c>
      <c r="Y269" s="20" t="s">
        <v>102</v>
      </c>
      <c r="Z269" s="27"/>
      <c r="AA269" s="27">
        <v>2998</v>
      </c>
      <c r="AB269" s="27" t="e">
        <f>VLOOKUP(N269,[1]CR!$A$2:$J$2659,10,FALSE)</f>
        <v>#N/A</v>
      </c>
      <c r="AC269" s="27"/>
      <c r="AD269" s="27">
        <v>96082061</v>
      </c>
      <c r="AE269" s="27">
        <v>3509</v>
      </c>
      <c r="AF269" s="27"/>
      <c r="AG269" s="27"/>
      <c r="AH269" s="27"/>
      <c r="AI269" s="27"/>
      <c r="AJ269" s="27"/>
      <c r="AK269" s="27">
        <v>96082242</v>
      </c>
      <c r="AL269" s="27">
        <v>99915940</v>
      </c>
      <c r="AM269" s="27"/>
      <c r="AN269" s="27"/>
      <c r="AO269" s="27">
        <v>96082201</v>
      </c>
      <c r="AP269" s="20">
        <v>2630</v>
      </c>
      <c r="AU269" s="20">
        <v>99915901</v>
      </c>
      <c r="AV269" s="20">
        <v>3431</v>
      </c>
      <c r="AX269" s="20">
        <v>99915901</v>
      </c>
      <c r="AY269" s="20">
        <v>3740</v>
      </c>
      <c r="BA269">
        <v>99915901</v>
      </c>
      <c r="BB269">
        <v>3918</v>
      </c>
    </row>
    <row r="270" spans="2:54" ht="15" customHeight="1" x14ac:dyDescent="0.25">
      <c r="B270" s="39" t="s">
        <v>499</v>
      </c>
      <c r="C270" s="39" t="s">
        <v>91</v>
      </c>
      <c r="D270" t="s">
        <v>500</v>
      </c>
      <c r="E270" t="s">
        <v>500</v>
      </c>
      <c r="F270" s="37" t="str">
        <f t="shared" ref="F270:F301" si="15">MID(E270,6,1)</f>
        <v>2</v>
      </c>
      <c r="G270" s="37" t="str">
        <f t="shared" ref="G270:G301" si="16">SUBSTITUTE(R270,"s","")</f>
        <v>CR3</v>
      </c>
      <c r="H270" s="40" t="s">
        <v>93</v>
      </c>
      <c r="I270" s="40" t="s">
        <v>94</v>
      </c>
      <c r="J270" s="40" t="s">
        <v>95</v>
      </c>
      <c r="K270" s="40">
        <v>1</v>
      </c>
      <c r="L270" s="40" t="s">
        <v>96</v>
      </c>
      <c r="M270" s="40">
        <v>69</v>
      </c>
      <c r="N270">
        <v>99916274</v>
      </c>
      <c r="O270">
        <v>96083199</v>
      </c>
      <c r="P270">
        <f t="shared" si="14"/>
        <v>99916274</v>
      </c>
      <c r="Q270">
        <v>1953</v>
      </c>
      <c r="R270" s="39" t="s">
        <v>501</v>
      </c>
      <c r="S270" s="39"/>
      <c r="T270" s="39" t="s">
        <v>98</v>
      </c>
      <c r="U270" s="39" t="s">
        <v>99</v>
      </c>
      <c r="V270" s="39">
        <v>1.25</v>
      </c>
      <c r="W270" s="39" t="s">
        <v>100</v>
      </c>
      <c r="X270" s="39" t="s">
        <v>101</v>
      </c>
      <c r="Y270" s="20" t="s">
        <v>102</v>
      </c>
      <c r="Z270" s="27"/>
      <c r="AA270" s="27">
        <v>1502</v>
      </c>
      <c r="AB270" s="27" t="e">
        <f>VLOOKUP(N270,[1]CR!$A$2:$J$2659,10,FALSE)</f>
        <v>#N/A</v>
      </c>
      <c r="AC270" s="27"/>
      <c r="AD270" s="27">
        <v>96082062</v>
      </c>
      <c r="AE270" s="27">
        <v>3196</v>
      </c>
      <c r="AF270" s="27"/>
      <c r="AG270" s="27"/>
      <c r="AH270" s="27"/>
      <c r="AI270" s="27"/>
      <c r="AJ270" s="27"/>
      <c r="AK270" s="60">
        <v>96083055</v>
      </c>
      <c r="AL270" s="27">
        <v>99916246</v>
      </c>
      <c r="AM270" s="27"/>
      <c r="AN270" s="27"/>
      <c r="AO270" s="27">
        <v>96082202</v>
      </c>
      <c r="AP270" s="20">
        <v>2701</v>
      </c>
      <c r="AU270" s="20">
        <v>99916274</v>
      </c>
      <c r="AV270" s="20">
        <v>1707</v>
      </c>
      <c r="AX270" s="20">
        <v>99916274</v>
      </c>
      <c r="AY270" s="20">
        <v>1860</v>
      </c>
      <c r="BA270">
        <v>99916274</v>
      </c>
      <c r="BB270">
        <v>1953</v>
      </c>
    </row>
    <row r="271" spans="2:54" ht="15" customHeight="1" x14ac:dyDescent="0.25">
      <c r="B271" s="39" t="s">
        <v>502</v>
      </c>
      <c r="C271" s="39" t="s">
        <v>91</v>
      </c>
      <c r="D271" t="s">
        <v>503</v>
      </c>
      <c r="E271" t="s">
        <v>503</v>
      </c>
      <c r="F271" s="37" t="str">
        <f t="shared" si="15"/>
        <v>2</v>
      </c>
      <c r="G271" s="37" t="str">
        <f t="shared" si="16"/>
        <v>CR3</v>
      </c>
      <c r="H271" s="40" t="s">
        <v>93</v>
      </c>
      <c r="I271" s="40" t="s">
        <v>94</v>
      </c>
      <c r="J271" s="40" t="s">
        <v>95</v>
      </c>
      <c r="K271" s="40">
        <v>3</v>
      </c>
      <c r="L271" s="40" t="s">
        <v>109</v>
      </c>
      <c r="M271" s="40">
        <v>62</v>
      </c>
      <c r="N271">
        <v>99916339</v>
      </c>
      <c r="O271">
        <v>96083200</v>
      </c>
      <c r="P271">
        <f t="shared" si="14"/>
        <v>99916339</v>
      </c>
      <c r="Q271">
        <v>1981</v>
      </c>
      <c r="R271" s="39" t="s">
        <v>501</v>
      </c>
      <c r="S271" s="39"/>
      <c r="T271" s="39" t="s">
        <v>98</v>
      </c>
      <c r="U271" s="39" t="s">
        <v>99</v>
      </c>
      <c r="V271" s="39">
        <v>1.25</v>
      </c>
      <c r="W271" s="39" t="s">
        <v>100</v>
      </c>
      <c r="X271" s="39" t="s">
        <v>101</v>
      </c>
      <c r="Y271" s="20" t="s">
        <v>102</v>
      </c>
      <c r="Z271" s="27"/>
      <c r="AA271" s="27">
        <v>1510</v>
      </c>
      <c r="AB271" s="27" t="e">
        <f>VLOOKUP(N271,[1]CR!$A$2:$J$2659,10,FALSE)</f>
        <v>#N/A</v>
      </c>
      <c r="AC271" s="27"/>
      <c r="AD271" s="27">
        <v>96083199</v>
      </c>
      <c r="AE271" s="27">
        <v>1602</v>
      </c>
      <c r="AF271" s="27"/>
      <c r="AG271" s="27"/>
      <c r="AH271" s="27"/>
      <c r="AI271" s="27"/>
      <c r="AJ271" s="27"/>
      <c r="AK271" s="60">
        <v>96083057</v>
      </c>
      <c r="AL271" s="27">
        <v>99916247</v>
      </c>
      <c r="AM271" s="27"/>
      <c r="AN271" s="27"/>
      <c r="AO271" s="27">
        <v>96082203</v>
      </c>
      <c r="AP271" s="20">
        <v>2842</v>
      </c>
      <c r="AU271" s="20">
        <v>99916339</v>
      </c>
      <c r="AV271" s="20">
        <v>1730</v>
      </c>
      <c r="AX271" s="20">
        <v>99916339</v>
      </c>
      <c r="AY271" s="20">
        <v>1886</v>
      </c>
      <c r="BA271">
        <v>99916339</v>
      </c>
      <c r="BB271">
        <v>1981</v>
      </c>
    </row>
    <row r="272" spans="2:54" ht="15" customHeight="1" x14ac:dyDescent="0.25">
      <c r="B272" s="39" t="s">
        <v>504</v>
      </c>
      <c r="C272" s="39" t="s">
        <v>91</v>
      </c>
      <c r="D272" t="s">
        <v>500</v>
      </c>
      <c r="E272" t="s">
        <v>500</v>
      </c>
      <c r="F272" s="37" t="str">
        <f t="shared" si="15"/>
        <v>2</v>
      </c>
      <c r="G272" s="37" t="str">
        <f t="shared" si="16"/>
        <v>CR3</v>
      </c>
      <c r="H272" s="40" t="s">
        <v>93</v>
      </c>
      <c r="I272" s="40" t="s">
        <v>94</v>
      </c>
      <c r="J272" s="40" t="s">
        <v>113</v>
      </c>
      <c r="K272" s="40">
        <v>1</v>
      </c>
      <c r="L272" s="40" t="s">
        <v>96</v>
      </c>
      <c r="M272" s="40">
        <v>69</v>
      </c>
      <c r="N272">
        <v>99916293</v>
      </c>
      <c r="O272">
        <v>96083289</v>
      </c>
      <c r="P272">
        <f t="shared" si="14"/>
        <v>99916293</v>
      </c>
      <c r="Q272">
        <v>2013</v>
      </c>
      <c r="R272" s="39" t="s">
        <v>501</v>
      </c>
      <c r="S272" s="39"/>
      <c r="T272" s="39" t="s">
        <v>98</v>
      </c>
      <c r="U272" s="39" t="s">
        <v>99</v>
      </c>
      <c r="V272" s="39">
        <v>1.25</v>
      </c>
      <c r="W272" s="39" t="s">
        <v>100</v>
      </c>
      <c r="X272" s="39" t="s">
        <v>101</v>
      </c>
      <c r="Y272" s="20" t="s">
        <v>102</v>
      </c>
      <c r="Z272" s="27"/>
      <c r="AA272" s="27">
        <v>1549</v>
      </c>
      <c r="AB272" s="27" t="e">
        <f>VLOOKUP(N272,[1]CR!$A$2:$J$2659,10,FALSE)</f>
        <v>#N/A</v>
      </c>
      <c r="AC272" s="27"/>
      <c r="AD272" s="27">
        <v>96083200</v>
      </c>
      <c r="AE272" s="27">
        <v>1611</v>
      </c>
      <c r="AF272" s="27"/>
      <c r="AG272" s="27"/>
      <c r="AH272" s="27"/>
      <c r="AI272" s="27"/>
      <c r="AJ272" s="27"/>
      <c r="AK272" s="60">
        <v>96083059</v>
      </c>
      <c r="AL272" s="27">
        <v>99916248</v>
      </c>
      <c r="AM272" s="27"/>
      <c r="AN272" s="27"/>
      <c r="AO272" s="27">
        <v>96082204</v>
      </c>
      <c r="AP272" s="20">
        <v>3122</v>
      </c>
      <c r="AU272" s="20">
        <v>99916293</v>
      </c>
      <c r="AV272" s="20">
        <v>1760</v>
      </c>
      <c r="AX272" s="20">
        <v>99916293</v>
      </c>
      <c r="AY272" s="20">
        <v>1918</v>
      </c>
      <c r="BA272">
        <v>99916293</v>
      </c>
      <c r="BB272">
        <v>2013</v>
      </c>
    </row>
    <row r="273" spans="2:54" ht="15" customHeight="1" x14ac:dyDescent="0.25">
      <c r="B273" s="39" t="s">
        <v>505</v>
      </c>
      <c r="C273" s="39" t="s">
        <v>91</v>
      </c>
      <c r="D273" t="s">
        <v>503</v>
      </c>
      <c r="E273" t="s">
        <v>503</v>
      </c>
      <c r="F273" s="37" t="str">
        <f t="shared" si="15"/>
        <v>2</v>
      </c>
      <c r="G273" s="37" t="str">
        <f t="shared" si="16"/>
        <v>CR3</v>
      </c>
      <c r="H273" s="40" t="s">
        <v>93</v>
      </c>
      <c r="I273" s="40" t="s">
        <v>94</v>
      </c>
      <c r="J273" s="40" t="s">
        <v>113</v>
      </c>
      <c r="K273" s="40">
        <v>3</v>
      </c>
      <c r="L273" s="40" t="s">
        <v>109</v>
      </c>
      <c r="M273" s="40">
        <v>62</v>
      </c>
      <c r="N273">
        <v>99916357</v>
      </c>
      <c r="O273">
        <v>96083290</v>
      </c>
      <c r="P273">
        <f t="shared" si="14"/>
        <v>99916357</v>
      </c>
      <c r="Q273">
        <v>2041</v>
      </c>
      <c r="R273" s="39" t="s">
        <v>501</v>
      </c>
      <c r="S273" s="39"/>
      <c r="T273" s="39" t="s">
        <v>98</v>
      </c>
      <c r="U273" s="39" t="s">
        <v>99</v>
      </c>
      <c r="V273" s="39">
        <v>1.25</v>
      </c>
      <c r="W273" s="39" t="s">
        <v>100</v>
      </c>
      <c r="X273" s="39" t="s">
        <v>101</v>
      </c>
      <c r="Y273" s="20" t="s">
        <v>102</v>
      </c>
      <c r="Z273" s="27"/>
      <c r="AA273" s="27">
        <v>1557</v>
      </c>
      <c r="AB273" s="27" t="e">
        <f>VLOOKUP(N273,[1]CR!$A$2:$J$2659,10,FALSE)</f>
        <v>#N/A</v>
      </c>
      <c r="AC273" s="27"/>
      <c r="AD273" s="27">
        <v>96083289</v>
      </c>
      <c r="AE273" s="27">
        <v>1652</v>
      </c>
      <c r="AF273" s="27"/>
      <c r="AG273" s="27"/>
      <c r="AH273" s="27"/>
      <c r="AI273" s="27"/>
      <c r="AJ273" s="27"/>
      <c r="AK273" s="60">
        <v>96083061</v>
      </c>
      <c r="AL273" s="27">
        <v>99916249</v>
      </c>
      <c r="AM273" s="27"/>
      <c r="AN273" s="27"/>
      <c r="AO273" s="27">
        <v>96083041</v>
      </c>
      <c r="AP273" s="20">
        <v>1111</v>
      </c>
      <c r="AU273" s="20">
        <v>99916357</v>
      </c>
      <c r="AV273" s="20">
        <v>1783</v>
      </c>
      <c r="AX273" s="20">
        <v>99916357</v>
      </c>
      <c r="AY273" s="20">
        <v>1944</v>
      </c>
      <c r="BA273">
        <v>99916357</v>
      </c>
      <c r="BB273">
        <v>2041</v>
      </c>
    </row>
    <row r="274" spans="2:54" ht="15" customHeight="1" x14ac:dyDescent="0.25">
      <c r="B274" s="39" t="s">
        <v>506</v>
      </c>
      <c r="C274" s="39" t="s">
        <v>91</v>
      </c>
      <c r="D274" t="s">
        <v>507</v>
      </c>
      <c r="E274" t="s">
        <v>507</v>
      </c>
      <c r="F274" s="37" t="str">
        <f t="shared" si="15"/>
        <v>3</v>
      </c>
      <c r="G274" s="37" t="str">
        <f t="shared" si="16"/>
        <v>CR3</v>
      </c>
      <c r="H274" s="40" t="s">
        <v>160</v>
      </c>
      <c r="I274" s="40" t="s">
        <v>94</v>
      </c>
      <c r="J274" s="40" t="s">
        <v>95</v>
      </c>
      <c r="K274" s="40">
        <v>1</v>
      </c>
      <c r="L274" s="40" t="s">
        <v>161</v>
      </c>
      <c r="M274" s="40">
        <v>73</v>
      </c>
      <c r="N274">
        <v>99916275</v>
      </c>
      <c r="O274">
        <v>96083201</v>
      </c>
      <c r="P274">
        <f t="shared" si="14"/>
        <v>99916275</v>
      </c>
      <c r="Q274">
        <v>2003</v>
      </c>
      <c r="R274" s="39" t="s">
        <v>501</v>
      </c>
      <c r="S274" s="39"/>
      <c r="T274" s="39" t="s">
        <v>98</v>
      </c>
      <c r="U274" s="39" t="s">
        <v>99</v>
      </c>
      <c r="V274" s="39">
        <v>1.25</v>
      </c>
      <c r="W274" s="39" t="s">
        <v>100</v>
      </c>
      <c r="X274" s="39" t="s">
        <v>101</v>
      </c>
      <c r="Y274" s="20" t="s">
        <v>102</v>
      </c>
      <c r="Z274" s="27"/>
      <c r="AA274" s="27">
        <v>1541</v>
      </c>
      <c r="AB274" s="27" t="e">
        <f>VLOOKUP(N274,[1]CR!$A$2:$J$2659,10,FALSE)</f>
        <v>#N/A</v>
      </c>
      <c r="AC274" s="27"/>
      <c r="AD274" s="27">
        <v>96083290</v>
      </c>
      <c r="AE274" s="27">
        <v>1661</v>
      </c>
      <c r="AF274" s="27"/>
      <c r="AG274" s="27"/>
      <c r="AH274" s="27"/>
      <c r="AI274" s="27"/>
      <c r="AJ274" s="27"/>
      <c r="AK274" s="60">
        <v>96083063</v>
      </c>
      <c r="AL274" s="27">
        <v>99916250</v>
      </c>
      <c r="AM274" s="27"/>
      <c r="AN274" s="27"/>
      <c r="AO274" s="27">
        <v>96083042</v>
      </c>
      <c r="AP274" s="20">
        <v>1126</v>
      </c>
      <c r="AU274" s="20">
        <v>99916275</v>
      </c>
      <c r="AV274" s="20">
        <v>1749</v>
      </c>
      <c r="AX274" s="20">
        <v>99916275</v>
      </c>
      <c r="AY274" s="20">
        <v>1906</v>
      </c>
      <c r="BA274">
        <v>99916275</v>
      </c>
      <c r="BB274">
        <v>2003</v>
      </c>
    </row>
    <row r="275" spans="2:54" ht="15" customHeight="1" x14ac:dyDescent="0.25">
      <c r="B275" s="39" t="s">
        <v>508</v>
      </c>
      <c r="C275" s="39" t="s">
        <v>91</v>
      </c>
      <c r="D275" t="s">
        <v>509</v>
      </c>
      <c r="E275" t="s">
        <v>509</v>
      </c>
      <c r="F275" s="37" t="str">
        <f t="shared" si="15"/>
        <v>3</v>
      </c>
      <c r="G275" s="37" t="str">
        <f t="shared" si="16"/>
        <v>CR3</v>
      </c>
      <c r="H275" s="40" t="s">
        <v>160</v>
      </c>
      <c r="I275" s="40" t="s">
        <v>94</v>
      </c>
      <c r="J275" s="40" t="s">
        <v>95</v>
      </c>
      <c r="K275" s="40">
        <v>3</v>
      </c>
      <c r="L275" s="40" t="s">
        <v>109</v>
      </c>
      <c r="M275" s="40">
        <v>63</v>
      </c>
      <c r="N275">
        <v>99916340</v>
      </c>
      <c r="O275">
        <v>96083202</v>
      </c>
      <c r="P275">
        <f t="shared" si="14"/>
        <v>99916340</v>
      </c>
      <c r="Q275">
        <v>2035</v>
      </c>
      <c r="R275" s="39" t="s">
        <v>501</v>
      </c>
      <c r="S275" s="39"/>
      <c r="T275" s="39" t="s">
        <v>98</v>
      </c>
      <c r="U275" s="39" t="s">
        <v>99</v>
      </c>
      <c r="V275" s="39">
        <v>1.25</v>
      </c>
      <c r="W275" s="39" t="s">
        <v>100</v>
      </c>
      <c r="X275" s="39" t="s">
        <v>101</v>
      </c>
      <c r="Y275" s="20" t="s">
        <v>102</v>
      </c>
      <c r="Z275" s="27"/>
      <c r="AA275" s="27">
        <v>1549</v>
      </c>
      <c r="AB275" s="27" t="e">
        <f>VLOOKUP(N275,[1]CR!$A$2:$J$2659,10,FALSE)</f>
        <v>#N/A</v>
      </c>
      <c r="AC275" s="27"/>
      <c r="AD275" s="27">
        <v>96083201</v>
      </c>
      <c r="AE275" s="27">
        <v>1644</v>
      </c>
      <c r="AF275" s="27"/>
      <c r="AG275" s="27"/>
      <c r="AH275" s="27"/>
      <c r="AI275" s="27"/>
      <c r="AJ275" s="27"/>
      <c r="AK275" s="60">
        <v>96083065</v>
      </c>
      <c r="AL275" s="27">
        <v>99916251</v>
      </c>
      <c r="AM275" s="27"/>
      <c r="AN275" s="27"/>
      <c r="AO275" s="27">
        <v>96083043</v>
      </c>
      <c r="AP275" s="20">
        <v>1185</v>
      </c>
      <c r="AU275" s="20">
        <v>99916340</v>
      </c>
      <c r="AV275" s="20">
        <v>1775</v>
      </c>
      <c r="AX275" s="20">
        <v>99916340</v>
      </c>
      <c r="AY275" s="20">
        <v>1935</v>
      </c>
      <c r="BA275">
        <v>99916340</v>
      </c>
      <c r="BB275">
        <v>2035</v>
      </c>
    </row>
    <row r="276" spans="2:54" ht="15" customHeight="1" x14ac:dyDescent="0.25">
      <c r="B276" s="39" t="s">
        <v>510</v>
      </c>
      <c r="C276" s="39" t="s">
        <v>91</v>
      </c>
      <c r="D276" s="43" t="s">
        <v>507</v>
      </c>
      <c r="E276" s="43" t="s">
        <v>507</v>
      </c>
      <c r="F276" s="37" t="str">
        <f t="shared" si="15"/>
        <v>3</v>
      </c>
      <c r="G276" s="37" t="str">
        <f t="shared" si="16"/>
        <v>CR3</v>
      </c>
      <c r="H276" s="40" t="s">
        <v>160</v>
      </c>
      <c r="I276" s="40" t="s">
        <v>94</v>
      </c>
      <c r="J276" s="40" t="s">
        <v>113</v>
      </c>
      <c r="K276" s="40">
        <v>1</v>
      </c>
      <c r="L276" s="40" t="s">
        <v>161</v>
      </c>
      <c r="M276" s="40">
        <v>73</v>
      </c>
      <c r="N276">
        <v>99916294</v>
      </c>
      <c r="O276">
        <v>96083291</v>
      </c>
      <c r="P276">
        <f t="shared" si="14"/>
        <v>99916294</v>
      </c>
      <c r="Q276">
        <v>2063</v>
      </c>
      <c r="R276" s="39" t="s">
        <v>501</v>
      </c>
      <c r="S276" s="39"/>
      <c r="T276" s="39" t="s">
        <v>98</v>
      </c>
      <c r="U276" s="39" t="s">
        <v>99</v>
      </c>
      <c r="V276" s="39">
        <v>1.25</v>
      </c>
      <c r="W276" s="39" t="s">
        <v>100</v>
      </c>
      <c r="X276" s="39" t="s">
        <v>101</v>
      </c>
      <c r="Y276" s="20" t="s">
        <v>102</v>
      </c>
      <c r="Z276" s="27"/>
      <c r="AA276" s="27">
        <v>1588</v>
      </c>
      <c r="AB276" s="27" t="e">
        <f>VLOOKUP(N276,[1]CR!$A$2:$J$2659,10,FALSE)</f>
        <v>#N/A</v>
      </c>
      <c r="AC276" s="27"/>
      <c r="AD276" s="27">
        <v>96083202</v>
      </c>
      <c r="AE276" s="27">
        <v>1653</v>
      </c>
      <c r="AF276" s="27"/>
      <c r="AG276" s="27"/>
      <c r="AH276" s="27"/>
      <c r="AI276" s="27"/>
      <c r="AJ276" s="27"/>
      <c r="AK276" s="60">
        <v>96083067</v>
      </c>
      <c r="AL276" s="27">
        <v>99916252</v>
      </c>
      <c r="AM276" s="27"/>
      <c r="AN276" s="27"/>
      <c r="AO276" s="27">
        <v>96083044</v>
      </c>
      <c r="AP276" s="20">
        <v>1276</v>
      </c>
      <c r="AU276" s="20">
        <v>99916294</v>
      </c>
      <c r="AV276" s="20">
        <v>1802</v>
      </c>
      <c r="AX276" s="20">
        <v>99916294</v>
      </c>
      <c r="AY276" s="20">
        <v>1964</v>
      </c>
      <c r="BA276">
        <v>99916294</v>
      </c>
      <c r="BB276">
        <v>2063</v>
      </c>
    </row>
    <row r="277" spans="2:54" ht="15" customHeight="1" x14ac:dyDescent="0.25">
      <c r="B277" s="39" t="s">
        <v>511</v>
      </c>
      <c r="C277" s="39" t="s">
        <v>91</v>
      </c>
      <c r="D277" s="43" t="s">
        <v>509</v>
      </c>
      <c r="E277" s="43" t="s">
        <v>509</v>
      </c>
      <c r="F277" s="37" t="str">
        <f t="shared" si="15"/>
        <v>3</v>
      </c>
      <c r="G277" s="37" t="str">
        <f t="shared" si="16"/>
        <v>CR3</v>
      </c>
      <c r="H277" s="40" t="s">
        <v>160</v>
      </c>
      <c r="I277" s="40" t="s">
        <v>94</v>
      </c>
      <c r="J277" s="40" t="s">
        <v>113</v>
      </c>
      <c r="K277" s="40">
        <v>3</v>
      </c>
      <c r="L277" s="40" t="s">
        <v>109</v>
      </c>
      <c r="M277" s="40">
        <v>63</v>
      </c>
      <c r="N277">
        <v>99916358</v>
      </c>
      <c r="O277">
        <v>96083292</v>
      </c>
      <c r="P277">
        <f t="shared" si="14"/>
        <v>99916358</v>
      </c>
      <c r="Q277">
        <v>2095</v>
      </c>
      <c r="R277" s="39" t="s">
        <v>501</v>
      </c>
      <c r="S277" s="39"/>
      <c r="T277" s="39" t="s">
        <v>98</v>
      </c>
      <c r="U277" s="39" t="s">
        <v>99</v>
      </c>
      <c r="V277" s="39">
        <v>1.25</v>
      </c>
      <c r="W277" s="39" t="s">
        <v>100</v>
      </c>
      <c r="X277" s="39" t="s">
        <v>101</v>
      </c>
      <c r="Y277" s="20" t="s">
        <v>102</v>
      </c>
      <c r="Z277" s="27"/>
      <c r="AA277" s="27">
        <v>1596</v>
      </c>
      <c r="AB277" s="27" t="e">
        <f>VLOOKUP(N277,[1]CR!$A$2:$J$2659,10,FALSE)</f>
        <v>#N/A</v>
      </c>
      <c r="AC277" s="27"/>
      <c r="AD277" s="27">
        <v>96083291</v>
      </c>
      <c r="AE277" s="27">
        <v>1694</v>
      </c>
      <c r="AF277" s="27"/>
      <c r="AG277" s="27"/>
      <c r="AH277" s="27"/>
      <c r="AI277" s="27"/>
      <c r="AJ277" s="27"/>
      <c r="AK277" s="60">
        <v>96083069</v>
      </c>
      <c r="AL277" s="27">
        <v>99916253</v>
      </c>
      <c r="AM277" s="27"/>
      <c r="AN277" s="27"/>
      <c r="AO277" s="27">
        <v>96083045</v>
      </c>
      <c r="AP277" s="20">
        <v>1372</v>
      </c>
      <c r="AU277" s="20">
        <v>99916358</v>
      </c>
      <c r="AV277" s="20">
        <v>1828</v>
      </c>
      <c r="AX277" s="20">
        <v>99916358</v>
      </c>
      <c r="AY277" s="20">
        <v>1993</v>
      </c>
      <c r="BA277">
        <v>99916358</v>
      </c>
      <c r="BB277">
        <v>2095</v>
      </c>
    </row>
    <row r="278" spans="2:54" ht="15" customHeight="1" x14ac:dyDescent="0.25">
      <c r="B278" s="39" t="s">
        <v>512</v>
      </c>
      <c r="C278" s="39" t="s">
        <v>91</v>
      </c>
      <c r="D278" s="43" t="s">
        <v>513</v>
      </c>
      <c r="E278" s="43" t="s">
        <v>513</v>
      </c>
      <c r="F278" s="37" t="str">
        <f t="shared" si="15"/>
        <v>4</v>
      </c>
      <c r="G278" s="37" t="str">
        <f t="shared" si="16"/>
        <v>CR3</v>
      </c>
      <c r="H278" s="40" t="s">
        <v>181</v>
      </c>
      <c r="I278" s="40" t="s">
        <v>94</v>
      </c>
      <c r="J278" s="40" t="s">
        <v>95</v>
      </c>
      <c r="K278" s="40">
        <v>1</v>
      </c>
      <c r="L278" s="40" t="s">
        <v>161</v>
      </c>
      <c r="M278" s="40">
        <v>78</v>
      </c>
      <c r="N278">
        <v>99916276</v>
      </c>
      <c r="O278">
        <v>96083203</v>
      </c>
      <c r="P278">
        <f t="shared" si="14"/>
        <v>99916276</v>
      </c>
      <c r="Q278">
        <v>2182</v>
      </c>
      <c r="R278" s="39" t="s">
        <v>501</v>
      </c>
      <c r="S278" s="39"/>
      <c r="T278" s="39" t="s">
        <v>98</v>
      </c>
      <c r="U278" s="39" t="s">
        <v>99</v>
      </c>
      <c r="V278" s="39">
        <v>1.25</v>
      </c>
      <c r="W278" s="39" t="s">
        <v>100</v>
      </c>
      <c r="X278" s="39" t="s">
        <v>101</v>
      </c>
      <c r="Y278" s="20" t="s">
        <v>102</v>
      </c>
      <c r="Z278" s="27"/>
      <c r="AA278" s="27">
        <v>1682</v>
      </c>
      <c r="AB278" s="27" t="e">
        <f>VLOOKUP(N278,[1]CR!$A$2:$J$2659,10,FALSE)</f>
        <v>#N/A</v>
      </c>
      <c r="AC278" s="27"/>
      <c r="AD278" s="27">
        <v>96083292</v>
      </c>
      <c r="AE278" s="27">
        <v>1703</v>
      </c>
      <c r="AF278" s="27"/>
      <c r="AG278" s="27"/>
      <c r="AH278" s="27"/>
      <c r="AI278" s="27"/>
      <c r="AJ278" s="27"/>
      <c r="AK278" s="60">
        <v>96083071</v>
      </c>
      <c r="AL278" s="27">
        <v>99916254</v>
      </c>
      <c r="AM278" s="27"/>
      <c r="AN278" s="27"/>
      <c r="AO278" s="27">
        <v>96083046</v>
      </c>
      <c r="AP278" s="20">
        <v>1463</v>
      </c>
      <c r="AU278" s="20">
        <v>99916276</v>
      </c>
      <c r="AV278" s="20">
        <v>1903</v>
      </c>
      <c r="AX278" s="20">
        <v>99916276</v>
      </c>
      <c r="AY278" s="20">
        <v>2074</v>
      </c>
      <c r="BA278">
        <v>99916276</v>
      </c>
      <c r="BB278">
        <v>2182</v>
      </c>
    </row>
    <row r="279" spans="2:54" ht="15" customHeight="1" x14ac:dyDescent="0.25">
      <c r="B279" s="39" t="s">
        <v>514</v>
      </c>
      <c r="C279" s="39" t="s">
        <v>91</v>
      </c>
      <c r="D279" s="43" t="s">
        <v>515</v>
      </c>
      <c r="E279" s="43" t="s">
        <v>515</v>
      </c>
      <c r="F279" s="37" t="str">
        <f t="shared" si="15"/>
        <v>4</v>
      </c>
      <c r="G279" s="37" t="str">
        <f t="shared" si="16"/>
        <v>CR3</v>
      </c>
      <c r="H279" s="40" t="s">
        <v>181</v>
      </c>
      <c r="I279" s="40" t="s">
        <v>94</v>
      </c>
      <c r="J279" s="40" t="s">
        <v>95</v>
      </c>
      <c r="K279" s="40">
        <v>3</v>
      </c>
      <c r="L279" s="40" t="s">
        <v>109</v>
      </c>
      <c r="M279" s="40">
        <v>64</v>
      </c>
      <c r="N279">
        <v>99916341</v>
      </c>
      <c r="O279">
        <v>96083204</v>
      </c>
      <c r="P279">
        <f t="shared" si="14"/>
        <v>99916341</v>
      </c>
      <c r="Q279">
        <v>2165</v>
      </c>
      <c r="R279" s="39" t="s">
        <v>501</v>
      </c>
      <c r="S279" s="39"/>
      <c r="T279" s="39" t="s">
        <v>98</v>
      </c>
      <c r="U279" s="39" t="s">
        <v>99</v>
      </c>
      <c r="V279" s="39">
        <v>1.25</v>
      </c>
      <c r="W279" s="39" t="s">
        <v>100</v>
      </c>
      <c r="X279" s="39" t="s">
        <v>101</v>
      </c>
      <c r="Y279" s="20" t="s">
        <v>102</v>
      </c>
      <c r="Z279" s="27"/>
      <c r="AA279" s="27">
        <v>1647</v>
      </c>
      <c r="AB279" s="27" t="e">
        <f>VLOOKUP(N279,[1]CR!$A$2:$J$2659,10,FALSE)</f>
        <v>#N/A</v>
      </c>
      <c r="AC279" s="27"/>
      <c r="AD279" s="27">
        <v>96083203</v>
      </c>
      <c r="AE279" s="27">
        <v>1796</v>
      </c>
      <c r="AF279" s="27"/>
      <c r="AG279" s="27"/>
      <c r="AH279" s="27"/>
      <c r="AI279" s="27"/>
      <c r="AJ279" s="27"/>
      <c r="AK279" s="60">
        <v>96083073</v>
      </c>
      <c r="AL279" s="27">
        <v>99916255</v>
      </c>
      <c r="AM279" s="27"/>
      <c r="AN279" s="27"/>
      <c r="AO279" s="27">
        <v>96083047</v>
      </c>
      <c r="AP279" s="20">
        <v>1551</v>
      </c>
      <c r="AU279" s="20">
        <v>99916341</v>
      </c>
      <c r="AV279" s="20">
        <v>1888</v>
      </c>
      <c r="AX279" s="20">
        <v>99916341</v>
      </c>
      <c r="AY279" s="20">
        <v>2059</v>
      </c>
      <c r="BA279">
        <v>99916341</v>
      </c>
      <c r="BB279">
        <v>2165</v>
      </c>
    </row>
    <row r="280" spans="2:54" ht="15" customHeight="1" x14ac:dyDescent="0.25">
      <c r="B280" s="39" t="s">
        <v>516</v>
      </c>
      <c r="C280" s="39" t="s">
        <v>91</v>
      </c>
      <c r="D280" s="43" t="s">
        <v>513</v>
      </c>
      <c r="E280" s="43" t="s">
        <v>513</v>
      </c>
      <c r="F280" s="37" t="str">
        <f t="shared" si="15"/>
        <v>4</v>
      </c>
      <c r="G280" s="37" t="str">
        <f t="shared" si="16"/>
        <v>CR3</v>
      </c>
      <c r="H280" s="40" t="s">
        <v>181</v>
      </c>
      <c r="I280" s="40" t="s">
        <v>94</v>
      </c>
      <c r="J280" s="40" t="s">
        <v>113</v>
      </c>
      <c r="K280" s="40">
        <v>1</v>
      </c>
      <c r="L280" s="40" t="s">
        <v>161</v>
      </c>
      <c r="M280" s="40">
        <v>78</v>
      </c>
      <c r="N280">
        <v>99916295</v>
      </c>
      <c r="O280">
        <v>96083293</v>
      </c>
      <c r="P280">
        <f t="shared" si="14"/>
        <v>99916295</v>
      </c>
      <c r="Q280">
        <v>2242</v>
      </c>
      <c r="R280" s="39" t="s">
        <v>501</v>
      </c>
      <c r="S280" s="39"/>
      <c r="T280" s="39" t="s">
        <v>98</v>
      </c>
      <c r="U280" s="39" t="s">
        <v>99</v>
      </c>
      <c r="V280" s="39">
        <v>1.25</v>
      </c>
      <c r="W280" s="39" t="s">
        <v>100</v>
      </c>
      <c r="X280" s="39" t="s">
        <v>101</v>
      </c>
      <c r="Y280" s="20" t="s">
        <v>102</v>
      </c>
      <c r="Z280" s="27"/>
      <c r="AA280" s="27">
        <v>1729</v>
      </c>
      <c r="AB280" s="27" t="e">
        <f>VLOOKUP(N280,[1]CR!$A$2:$J$2659,10,FALSE)</f>
        <v>#N/A</v>
      </c>
      <c r="AC280" s="27"/>
      <c r="AD280" s="27">
        <v>96083204</v>
      </c>
      <c r="AE280" s="27">
        <v>1758</v>
      </c>
      <c r="AF280" s="27"/>
      <c r="AG280" s="27"/>
      <c r="AH280" s="27"/>
      <c r="AI280" s="27"/>
      <c r="AJ280" s="27"/>
      <c r="AK280" s="60">
        <v>96083075</v>
      </c>
      <c r="AL280" s="27">
        <v>99916256</v>
      </c>
      <c r="AM280" s="27"/>
      <c r="AN280" s="27"/>
      <c r="AO280" s="27">
        <v>96083048</v>
      </c>
      <c r="AP280" s="20">
        <v>1620</v>
      </c>
      <c r="AU280" s="20">
        <v>99916295</v>
      </c>
      <c r="AV280" s="20">
        <v>1956</v>
      </c>
      <c r="AX280" s="20">
        <v>99916295</v>
      </c>
      <c r="AY280" s="20">
        <v>2132</v>
      </c>
      <c r="BA280">
        <v>99916295</v>
      </c>
      <c r="BB280">
        <v>2242</v>
      </c>
    </row>
    <row r="281" spans="2:54" ht="15" customHeight="1" x14ac:dyDescent="0.25">
      <c r="B281" s="39" t="s">
        <v>517</v>
      </c>
      <c r="C281" s="39" t="s">
        <v>91</v>
      </c>
      <c r="D281" s="44" t="s">
        <v>515</v>
      </c>
      <c r="E281" s="44" t="s">
        <v>515</v>
      </c>
      <c r="F281" s="37" t="str">
        <f t="shared" si="15"/>
        <v>4</v>
      </c>
      <c r="G281" s="37" t="str">
        <f t="shared" si="16"/>
        <v>CR3</v>
      </c>
      <c r="H281" s="40" t="s">
        <v>181</v>
      </c>
      <c r="I281" s="40" t="s">
        <v>94</v>
      </c>
      <c r="J281" s="40" t="s">
        <v>113</v>
      </c>
      <c r="K281" s="40">
        <v>3</v>
      </c>
      <c r="L281" s="40" t="s">
        <v>109</v>
      </c>
      <c r="M281" s="40">
        <v>64</v>
      </c>
      <c r="N281">
        <v>99916359</v>
      </c>
      <c r="O281">
        <v>96083294</v>
      </c>
      <c r="P281">
        <f t="shared" si="14"/>
        <v>99916359</v>
      </c>
      <c r="Q281">
        <v>2225</v>
      </c>
      <c r="R281" s="39" t="s">
        <v>501</v>
      </c>
      <c r="S281" s="39"/>
      <c r="T281" s="39" t="s">
        <v>98</v>
      </c>
      <c r="U281" s="39" t="s">
        <v>99</v>
      </c>
      <c r="V281" s="39">
        <v>1.25</v>
      </c>
      <c r="W281" s="39" t="s">
        <v>100</v>
      </c>
      <c r="X281" s="39" t="s">
        <v>101</v>
      </c>
      <c r="Y281" s="20" t="s">
        <v>102</v>
      </c>
      <c r="Z281" s="27"/>
      <c r="AA281" s="27">
        <v>1694</v>
      </c>
      <c r="AB281" s="27" t="e">
        <f>VLOOKUP(N281,[1]CR!$A$2:$J$2659,10,FALSE)</f>
        <v>#N/A</v>
      </c>
      <c r="AC281" s="27"/>
      <c r="AD281" s="27">
        <v>96083293</v>
      </c>
      <c r="AE281" s="27">
        <v>1846</v>
      </c>
      <c r="AF281" s="27"/>
      <c r="AG281" s="27"/>
      <c r="AH281" s="27"/>
      <c r="AI281" s="27"/>
      <c r="AJ281" s="27"/>
      <c r="AK281" s="60">
        <v>96083077</v>
      </c>
      <c r="AL281" s="27">
        <v>99916257</v>
      </c>
      <c r="AM281" s="27"/>
      <c r="AN281" s="27"/>
      <c r="AO281" s="27">
        <v>96083049</v>
      </c>
      <c r="AP281" s="20">
        <v>1729</v>
      </c>
      <c r="AU281" s="20">
        <v>99916359</v>
      </c>
      <c r="AV281" s="20">
        <v>1941</v>
      </c>
      <c r="AX281" s="20">
        <v>99916359</v>
      </c>
      <c r="AY281" s="20">
        <v>2117</v>
      </c>
      <c r="BA281">
        <v>99916359</v>
      </c>
      <c r="BB281">
        <v>2225</v>
      </c>
    </row>
    <row r="282" spans="2:54" ht="15" customHeight="1" x14ac:dyDescent="0.25">
      <c r="B282" s="39" t="s">
        <v>518</v>
      </c>
      <c r="C282" s="39" t="s">
        <v>91</v>
      </c>
      <c r="D282" s="43" t="s">
        <v>519</v>
      </c>
      <c r="E282" s="43" t="s">
        <v>519</v>
      </c>
      <c r="F282" s="37" t="str">
        <f t="shared" si="15"/>
        <v>5</v>
      </c>
      <c r="G282" s="37" t="str">
        <f t="shared" si="16"/>
        <v>CR3</v>
      </c>
      <c r="H282" s="40" t="s">
        <v>181</v>
      </c>
      <c r="I282" s="40" t="s">
        <v>94</v>
      </c>
      <c r="J282" s="40" t="s">
        <v>95</v>
      </c>
      <c r="K282" s="40">
        <v>1</v>
      </c>
      <c r="L282" s="40" t="s">
        <v>161</v>
      </c>
      <c r="M282" s="40">
        <v>79</v>
      </c>
      <c r="N282">
        <v>99916277</v>
      </c>
      <c r="O282">
        <v>96083205</v>
      </c>
      <c r="P282">
        <f t="shared" si="14"/>
        <v>99916277</v>
      </c>
      <c r="Q282">
        <v>2284</v>
      </c>
      <c r="R282" s="39" t="s">
        <v>501</v>
      </c>
      <c r="S282" s="39"/>
      <c r="T282" s="39" t="s">
        <v>98</v>
      </c>
      <c r="U282" s="39" t="s">
        <v>99</v>
      </c>
      <c r="V282" s="39">
        <v>1.25</v>
      </c>
      <c r="W282" s="39" t="s">
        <v>100</v>
      </c>
      <c r="X282" s="39" t="s">
        <v>101</v>
      </c>
      <c r="Y282" s="20" t="s">
        <v>102</v>
      </c>
      <c r="Z282" s="27"/>
      <c r="AA282" s="27">
        <v>1762</v>
      </c>
      <c r="AB282" s="27" t="e">
        <f>VLOOKUP(N282,[1]CR!$A$2:$J$2659,10,FALSE)</f>
        <v>#N/A</v>
      </c>
      <c r="AC282" s="27"/>
      <c r="AD282" s="27">
        <v>96083294</v>
      </c>
      <c r="AE282" s="27">
        <v>1808</v>
      </c>
      <c r="AF282" s="27"/>
      <c r="AG282" s="27"/>
      <c r="AH282" s="27"/>
      <c r="AI282" s="27"/>
      <c r="AJ282" s="27"/>
      <c r="AK282" s="60">
        <v>96083079</v>
      </c>
      <c r="AL282" s="27">
        <v>99916258</v>
      </c>
      <c r="AM282" s="27"/>
      <c r="AN282" s="27"/>
      <c r="AO282" s="27">
        <v>96083050</v>
      </c>
      <c r="AP282" s="20">
        <v>1835</v>
      </c>
      <c r="AU282" s="20">
        <v>99916277</v>
      </c>
      <c r="AV282" s="20">
        <v>1994</v>
      </c>
      <c r="AX282" s="20">
        <v>99916277</v>
      </c>
      <c r="AY282" s="20">
        <v>2173</v>
      </c>
      <c r="BA282">
        <v>99916277</v>
      </c>
      <c r="BB282">
        <v>2284</v>
      </c>
    </row>
    <row r="283" spans="2:54" ht="15" customHeight="1" x14ac:dyDescent="0.25">
      <c r="B283" s="39" t="s">
        <v>520</v>
      </c>
      <c r="C283" s="39" t="s">
        <v>91</v>
      </c>
      <c r="D283" s="43" t="s">
        <v>521</v>
      </c>
      <c r="E283" s="43" t="s">
        <v>521</v>
      </c>
      <c r="F283" s="37" t="str">
        <f t="shared" si="15"/>
        <v>5</v>
      </c>
      <c r="G283" s="37" t="str">
        <f t="shared" si="16"/>
        <v>CR3</v>
      </c>
      <c r="H283" s="40" t="s">
        <v>181</v>
      </c>
      <c r="I283" s="40" t="s">
        <v>94</v>
      </c>
      <c r="J283" s="40" t="s">
        <v>95</v>
      </c>
      <c r="K283" s="40">
        <v>3</v>
      </c>
      <c r="L283" s="40" t="s">
        <v>109</v>
      </c>
      <c r="M283" s="40">
        <v>70</v>
      </c>
      <c r="N283">
        <v>99916342</v>
      </c>
      <c r="O283">
        <v>96083206</v>
      </c>
      <c r="P283">
        <f t="shared" si="14"/>
        <v>99916342</v>
      </c>
      <c r="Q283">
        <v>2267</v>
      </c>
      <c r="R283" s="39" t="s">
        <v>501</v>
      </c>
      <c r="S283" s="39"/>
      <c r="T283" s="39" t="s">
        <v>98</v>
      </c>
      <c r="U283" s="39" t="s">
        <v>99</v>
      </c>
      <c r="V283" s="39">
        <v>1.25</v>
      </c>
      <c r="W283" s="39" t="s">
        <v>100</v>
      </c>
      <c r="X283" s="39" t="s">
        <v>101</v>
      </c>
      <c r="Y283" s="20" t="s">
        <v>102</v>
      </c>
      <c r="Z283" s="27"/>
      <c r="AA283" s="27">
        <v>1727</v>
      </c>
      <c r="AB283" s="27" t="e">
        <f>VLOOKUP(N283,[1]CR!$A$2:$J$2659,10,FALSE)</f>
        <v>#N/A</v>
      </c>
      <c r="AC283" s="27"/>
      <c r="AD283" s="27">
        <v>96083205</v>
      </c>
      <c r="AE283" s="27">
        <v>1881</v>
      </c>
      <c r="AF283" s="27"/>
      <c r="AG283" s="27"/>
      <c r="AH283" s="27"/>
      <c r="AI283" s="27"/>
      <c r="AJ283" s="27"/>
      <c r="AK283" s="60">
        <v>98532674</v>
      </c>
      <c r="AL283" s="27">
        <v>99916259</v>
      </c>
      <c r="AM283" s="27"/>
      <c r="AN283" s="27"/>
      <c r="AO283" s="27">
        <v>96083051</v>
      </c>
      <c r="AP283" s="20">
        <v>1913</v>
      </c>
      <c r="AU283" s="20">
        <v>99916342</v>
      </c>
      <c r="AV283" s="20">
        <v>1979</v>
      </c>
      <c r="AX283" s="20">
        <v>99916342</v>
      </c>
      <c r="AY283" s="20">
        <v>2158</v>
      </c>
      <c r="BA283">
        <v>99916342</v>
      </c>
      <c r="BB283">
        <v>2267</v>
      </c>
    </row>
    <row r="284" spans="2:54" ht="15" customHeight="1" x14ac:dyDescent="0.25">
      <c r="B284" s="39" t="s">
        <v>522</v>
      </c>
      <c r="C284" s="39" t="s">
        <v>91</v>
      </c>
      <c r="D284" s="43" t="s">
        <v>519</v>
      </c>
      <c r="E284" s="43" t="s">
        <v>519</v>
      </c>
      <c r="F284" s="37" t="str">
        <f t="shared" si="15"/>
        <v>5</v>
      </c>
      <c r="G284" s="37" t="str">
        <f t="shared" si="16"/>
        <v>CR3</v>
      </c>
      <c r="H284" s="40" t="s">
        <v>181</v>
      </c>
      <c r="I284" s="40" t="s">
        <v>94</v>
      </c>
      <c r="J284" s="40" t="s">
        <v>113</v>
      </c>
      <c r="K284" s="40">
        <v>1</v>
      </c>
      <c r="L284" s="40" t="s">
        <v>161</v>
      </c>
      <c r="M284" s="40">
        <v>79</v>
      </c>
      <c r="N284">
        <v>99916296</v>
      </c>
      <c r="O284">
        <v>96083295</v>
      </c>
      <c r="P284">
        <f t="shared" si="14"/>
        <v>99916296</v>
      </c>
      <c r="Q284">
        <v>2344</v>
      </c>
      <c r="R284" s="39" t="s">
        <v>501</v>
      </c>
      <c r="S284" s="39"/>
      <c r="T284" s="39" t="s">
        <v>98</v>
      </c>
      <c r="U284" s="39" t="s">
        <v>99</v>
      </c>
      <c r="V284" s="39">
        <v>1.25</v>
      </c>
      <c r="W284" s="39" t="s">
        <v>100</v>
      </c>
      <c r="X284" s="39" t="s">
        <v>101</v>
      </c>
      <c r="Y284" s="20" t="s">
        <v>102</v>
      </c>
      <c r="Z284" s="27"/>
      <c r="AA284" s="27">
        <v>1809</v>
      </c>
      <c r="AB284" s="27" t="e">
        <f>VLOOKUP(N284,[1]CR!$A$2:$J$2659,10,FALSE)</f>
        <v>#N/A</v>
      </c>
      <c r="AC284" s="27"/>
      <c r="AD284" s="27">
        <v>96083206</v>
      </c>
      <c r="AE284" s="27">
        <v>1843</v>
      </c>
      <c r="AF284" s="27"/>
      <c r="AG284" s="27"/>
      <c r="AH284" s="27"/>
      <c r="AI284" s="27"/>
      <c r="AJ284" s="27"/>
      <c r="AK284" s="60">
        <v>96083125</v>
      </c>
      <c r="AL284" s="27">
        <v>99916260</v>
      </c>
      <c r="AM284" s="27"/>
      <c r="AN284" s="27"/>
      <c r="AO284" s="27">
        <v>96083052</v>
      </c>
      <c r="AP284" s="20">
        <v>1998</v>
      </c>
      <c r="AU284" s="20">
        <v>99916296</v>
      </c>
      <c r="AV284" s="20">
        <v>2047</v>
      </c>
      <c r="AX284" s="20">
        <v>99916296</v>
      </c>
      <c r="AY284" s="20">
        <v>2231</v>
      </c>
      <c r="BA284">
        <v>99916296</v>
      </c>
      <c r="BB284">
        <v>2344</v>
      </c>
    </row>
    <row r="285" spans="2:54" ht="15" customHeight="1" x14ac:dyDescent="0.25">
      <c r="B285" s="39" t="s">
        <v>523</v>
      </c>
      <c r="C285" s="39" t="s">
        <v>91</v>
      </c>
      <c r="D285" s="43" t="s">
        <v>521</v>
      </c>
      <c r="E285" s="43" t="s">
        <v>521</v>
      </c>
      <c r="F285" s="37" t="str">
        <f t="shared" si="15"/>
        <v>5</v>
      </c>
      <c r="G285" s="37" t="str">
        <f t="shared" si="16"/>
        <v>CR3</v>
      </c>
      <c r="H285" s="40" t="s">
        <v>181</v>
      </c>
      <c r="I285" s="40" t="s">
        <v>94</v>
      </c>
      <c r="J285" s="40" t="s">
        <v>113</v>
      </c>
      <c r="K285" s="40">
        <v>3</v>
      </c>
      <c r="L285" s="40" t="s">
        <v>109</v>
      </c>
      <c r="M285" s="40">
        <v>70</v>
      </c>
      <c r="N285">
        <v>99916360</v>
      </c>
      <c r="O285">
        <v>96083296</v>
      </c>
      <c r="P285">
        <f t="shared" si="14"/>
        <v>99916360</v>
      </c>
      <c r="Q285">
        <v>2327</v>
      </c>
      <c r="R285" s="39" t="s">
        <v>501</v>
      </c>
      <c r="S285" s="39"/>
      <c r="T285" s="39" t="s">
        <v>98</v>
      </c>
      <c r="U285" s="39" t="s">
        <v>99</v>
      </c>
      <c r="V285" s="39">
        <v>1.25</v>
      </c>
      <c r="W285" s="39" t="s">
        <v>100</v>
      </c>
      <c r="X285" s="39" t="s">
        <v>101</v>
      </c>
      <c r="Y285" s="20" t="s">
        <v>102</v>
      </c>
      <c r="Z285" s="27"/>
      <c r="AA285" s="27">
        <v>1774</v>
      </c>
      <c r="AB285" s="27" t="e">
        <f>VLOOKUP(N285,[1]CR!$A$2:$J$2659,10,FALSE)</f>
        <v>#N/A</v>
      </c>
      <c r="AC285" s="27"/>
      <c r="AD285" s="27">
        <v>96083295</v>
      </c>
      <c r="AE285" s="27">
        <v>1931</v>
      </c>
      <c r="AF285" s="27"/>
      <c r="AG285" s="27"/>
      <c r="AH285" s="27"/>
      <c r="AI285" s="27"/>
      <c r="AJ285" s="27"/>
      <c r="AK285" s="60">
        <v>96083127</v>
      </c>
      <c r="AL285" s="27">
        <v>99916261</v>
      </c>
      <c r="AM285" s="27"/>
      <c r="AN285" s="27"/>
      <c r="AO285" s="27">
        <v>96083053</v>
      </c>
      <c r="AP285" s="20">
        <v>2171</v>
      </c>
      <c r="AU285" s="20">
        <v>99916360</v>
      </c>
      <c r="AV285" s="20">
        <v>2032</v>
      </c>
      <c r="AX285" s="20">
        <v>99916360</v>
      </c>
      <c r="AY285" s="20">
        <v>2216</v>
      </c>
      <c r="BA285">
        <v>99916360</v>
      </c>
      <c r="BB285">
        <v>2327</v>
      </c>
    </row>
    <row r="286" spans="2:54" ht="15" customHeight="1" x14ac:dyDescent="0.25">
      <c r="B286" s="39" t="s">
        <v>524</v>
      </c>
      <c r="C286" s="39" t="s">
        <v>91</v>
      </c>
      <c r="D286" s="43" t="s">
        <v>525</v>
      </c>
      <c r="E286" s="43" t="s">
        <v>525</v>
      </c>
      <c r="F286" s="37" t="str">
        <f t="shared" si="15"/>
        <v>6</v>
      </c>
      <c r="G286" s="37" t="str">
        <f t="shared" si="16"/>
        <v>CR3</v>
      </c>
      <c r="H286" s="40">
        <v>1</v>
      </c>
      <c r="I286" s="40" t="s">
        <v>94</v>
      </c>
      <c r="J286" s="40" t="s">
        <v>95</v>
      </c>
      <c r="K286" s="40">
        <v>1</v>
      </c>
      <c r="L286" s="40" t="s">
        <v>96</v>
      </c>
      <c r="M286" s="40">
        <v>92</v>
      </c>
      <c r="N286">
        <v>99916278</v>
      </c>
      <c r="O286">
        <v>96083207</v>
      </c>
      <c r="P286">
        <f t="shared" si="14"/>
        <v>99916278</v>
      </c>
      <c r="Q286">
        <v>2542</v>
      </c>
      <c r="R286" s="39" t="s">
        <v>501</v>
      </c>
      <c r="S286" s="39"/>
      <c r="T286" s="39" t="s">
        <v>98</v>
      </c>
      <c r="U286" s="39" t="s">
        <v>99</v>
      </c>
      <c r="V286" s="39">
        <v>1.25</v>
      </c>
      <c r="W286" s="39" t="s">
        <v>100</v>
      </c>
      <c r="X286" s="39" t="s">
        <v>101</v>
      </c>
      <c r="Y286" s="20" t="s">
        <v>102</v>
      </c>
      <c r="Z286" s="27"/>
      <c r="AA286" s="27">
        <v>1971</v>
      </c>
      <c r="AB286" s="27" t="e">
        <f>VLOOKUP(N286,[1]CR!$A$2:$J$2659,10,FALSE)</f>
        <v>#N/A</v>
      </c>
      <c r="AC286" s="27"/>
      <c r="AD286" s="27">
        <v>96083296</v>
      </c>
      <c r="AE286" s="27">
        <v>1893</v>
      </c>
      <c r="AF286" s="27"/>
      <c r="AG286" s="27"/>
      <c r="AH286" s="27"/>
      <c r="AI286" s="27"/>
      <c r="AJ286" s="27"/>
      <c r="AK286" s="60">
        <v>96083129</v>
      </c>
      <c r="AL286" s="27">
        <v>99916262</v>
      </c>
      <c r="AM286" s="27"/>
      <c r="AN286" s="27"/>
      <c r="AO286" s="27">
        <v>96083111</v>
      </c>
      <c r="AP286" s="20">
        <v>1162</v>
      </c>
      <c r="AU286" s="20">
        <v>99916278</v>
      </c>
      <c r="AV286" s="20">
        <v>2215</v>
      </c>
      <c r="AX286" s="20">
        <v>99916278</v>
      </c>
      <c r="AY286" s="20">
        <v>2415</v>
      </c>
      <c r="BA286">
        <v>99916278</v>
      </c>
      <c r="BB286">
        <v>2542</v>
      </c>
    </row>
    <row r="287" spans="2:54" ht="15" customHeight="1" x14ac:dyDescent="0.25">
      <c r="B287" s="39" t="s">
        <v>526</v>
      </c>
      <c r="C287" s="39" t="s">
        <v>91</v>
      </c>
      <c r="D287" s="43" t="s">
        <v>527</v>
      </c>
      <c r="E287" s="43" t="s">
        <v>527</v>
      </c>
      <c r="F287" s="37" t="str">
        <f t="shared" si="15"/>
        <v>6</v>
      </c>
      <c r="G287" s="37" t="str">
        <f t="shared" si="16"/>
        <v>CR3</v>
      </c>
      <c r="H287" s="40">
        <v>1</v>
      </c>
      <c r="I287" s="40" t="s">
        <v>94</v>
      </c>
      <c r="J287" s="40" t="s">
        <v>95</v>
      </c>
      <c r="K287" s="40">
        <v>3</v>
      </c>
      <c r="L287" s="40" t="s">
        <v>109</v>
      </c>
      <c r="M287" s="40">
        <v>71</v>
      </c>
      <c r="N287">
        <v>99916343</v>
      </c>
      <c r="O287">
        <v>96083208</v>
      </c>
      <c r="P287">
        <f t="shared" si="14"/>
        <v>99916343</v>
      </c>
      <c r="Q287">
        <v>2437</v>
      </c>
      <c r="R287" s="39" t="s">
        <v>501</v>
      </c>
      <c r="S287" s="39"/>
      <c r="T287" s="39" t="s">
        <v>98</v>
      </c>
      <c r="U287" s="39" t="s">
        <v>99</v>
      </c>
      <c r="V287" s="39">
        <v>1.25</v>
      </c>
      <c r="W287" s="39" t="s">
        <v>100</v>
      </c>
      <c r="X287" s="39" t="s">
        <v>101</v>
      </c>
      <c r="Y287" s="20" t="s">
        <v>102</v>
      </c>
      <c r="Z287" s="27"/>
      <c r="AA287" s="27">
        <v>1856</v>
      </c>
      <c r="AB287" s="27" t="e">
        <f>VLOOKUP(N287,[1]CR!$A$2:$J$2659,10,FALSE)</f>
        <v>#N/A</v>
      </c>
      <c r="AC287" s="27"/>
      <c r="AD287" s="27">
        <v>96083207</v>
      </c>
      <c r="AE287" s="27">
        <v>2105</v>
      </c>
      <c r="AF287" s="27"/>
      <c r="AG287" s="27"/>
      <c r="AH287" s="27"/>
      <c r="AI287" s="27"/>
      <c r="AJ287" s="27"/>
      <c r="AK287" s="60">
        <v>96083131</v>
      </c>
      <c r="AL287" s="27">
        <v>99916263</v>
      </c>
      <c r="AM287" s="27"/>
      <c r="AN287" s="27"/>
      <c r="AO287" s="27">
        <v>96083112</v>
      </c>
      <c r="AP287" s="20">
        <v>1177</v>
      </c>
      <c r="AU287" s="20">
        <v>99916343</v>
      </c>
      <c r="AV287" s="20">
        <v>2127</v>
      </c>
      <c r="AX287" s="20">
        <v>99916343</v>
      </c>
      <c r="AY287" s="20">
        <v>2319</v>
      </c>
      <c r="BA287">
        <v>99916343</v>
      </c>
      <c r="BB287">
        <v>2437</v>
      </c>
    </row>
    <row r="288" spans="2:54" ht="15" customHeight="1" x14ac:dyDescent="0.25">
      <c r="B288" s="39" t="s">
        <v>528</v>
      </c>
      <c r="C288" s="39" t="s">
        <v>91</v>
      </c>
      <c r="D288" s="43" t="s">
        <v>525</v>
      </c>
      <c r="E288" s="43" t="s">
        <v>525</v>
      </c>
      <c r="F288" s="37" t="str">
        <f t="shared" si="15"/>
        <v>6</v>
      </c>
      <c r="G288" s="37" t="str">
        <f t="shared" si="16"/>
        <v>CR3</v>
      </c>
      <c r="H288" s="40">
        <v>1</v>
      </c>
      <c r="I288" s="40" t="s">
        <v>94</v>
      </c>
      <c r="J288" s="40" t="s">
        <v>113</v>
      </c>
      <c r="K288" s="40">
        <v>1</v>
      </c>
      <c r="L288" s="40" t="s">
        <v>96</v>
      </c>
      <c r="M288" s="40">
        <v>92</v>
      </c>
      <c r="N288">
        <v>99916297</v>
      </c>
      <c r="O288">
        <v>96083297</v>
      </c>
      <c r="P288">
        <f t="shared" si="14"/>
        <v>99916297</v>
      </c>
      <c r="Q288">
        <v>2602</v>
      </c>
      <c r="R288" s="39" t="s">
        <v>501</v>
      </c>
      <c r="S288" s="39"/>
      <c r="T288" s="39" t="s">
        <v>98</v>
      </c>
      <c r="U288" s="39" t="s">
        <v>99</v>
      </c>
      <c r="V288" s="39">
        <v>1.25</v>
      </c>
      <c r="W288" s="39" t="s">
        <v>100</v>
      </c>
      <c r="X288" s="39" t="s">
        <v>101</v>
      </c>
      <c r="Y288" s="20" t="s">
        <v>102</v>
      </c>
      <c r="Z288" s="27"/>
      <c r="AA288" s="27">
        <v>2018</v>
      </c>
      <c r="AB288" s="27" t="e">
        <f>VLOOKUP(N288,[1]CR!$A$2:$J$2659,10,FALSE)</f>
        <v>#N/A</v>
      </c>
      <c r="AC288" s="27"/>
      <c r="AD288" s="27">
        <v>96083208</v>
      </c>
      <c r="AE288" s="27">
        <v>1980</v>
      </c>
      <c r="AF288" s="27"/>
      <c r="AG288" s="27"/>
      <c r="AH288" s="27"/>
      <c r="AI288" s="27"/>
      <c r="AJ288" s="27"/>
      <c r="AK288" s="60">
        <v>96083133</v>
      </c>
      <c r="AL288" s="27">
        <v>99916264</v>
      </c>
      <c r="AM288" s="27"/>
      <c r="AN288" s="27"/>
      <c r="AO288" s="27">
        <v>96083113</v>
      </c>
      <c r="AP288" s="20">
        <v>1236</v>
      </c>
      <c r="AU288" s="20">
        <v>99916297</v>
      </c>
      <c r="AV288" s="20">
        <v>2268</v>
      </c>
      <c r="AX288" s="20">
        <v>99916297</v>
      </c>
      <c r="AY288" s="20">
        <v>2473</v>
      </c>
      <c r="BA288">
        <v>99916297</v>
      </c>
      <c r="BB288">
        <v>2602</v>
      </c>
    </row>
    <row r="289" spans="2:54" ht="15" customHeight="1" x14ac:dyDescent="0.25">
      <c r="B289" s="39" t="s">
        <v>529</v>
      </c>
      <c r="C289" s="39" t="s">
        <v>91</v>
      </c>
      <c r="D289" s="43" t="s">
        <v>527</v>
      </c>
      <c r="E289" s="43" t="s">
        <v>527</v>
      </c>
      <c r="F289" s="37" t="str">
        <f t="shared" si="15"/>
        <v>6</v>
      </c>
      <c r="G289" s="37" t="str">
        <f t="shared" si="16"/>
        <v>CR3</v>
      </c>
      <c r="H289" s="40">
        <v>1</v>
      </c>
      <c r="I289" s="40" t="s">
        <v>94</v>
      </c>
      <c r="J289" s="40" t="s">
        <v>113</v>
      </c>
      <c r="K289" s="40">
        <v>3</v>
      </c>
      <c r="L289" s="40" t="s">
        <v>109</v>
      </c>
      <c r="M289" s="40">
        <v>71</v>
      </c>
      <c r="N289">
        <v>99916361</v>
      </c>
      <c r="O289">
        <v>96083298</v>
      </c>
      <c r="P289">
        <f t="shared" si="14"/>
        <v>99916361</v>
      </c>
      <c r="Q289">
        <v>2497</v>
      </c>
      <c r="R289" s="39" t="s">
        <v>501</v>
      </c>
      <c r="S289" s="39"/>
      <c r="T289" s="39" t="s">
        <v>98</v>
      </c>
      <c r="U289" s="39" t="s">
        <v>99</v>
      </c>
      <c r="V289" s="39">
        <v>1.25</v>
      </c>
      <c r="W289" s="39" t="s">
        <v>100</v>
      </c>
      <c r="X289" s="39" t="s">
        <v>101</v>
      </c>
      <c r="Y289" s="20" t="s">
        <v>102</v>
      </c>
      <c r="Z289" s="27"/>
      <c r="AA289" s="27">
        <v>1903</v>
      </c>
      <c r="AB289" s="27" t="e">
        <f>VLOOKUP(N289,[1]CR!$A$2:$J$2659,10,FALSE)</f>
        <v>#N/A</v>
      </c>
      <c r="AC289" s="27"/>
      <c r="AD289" s="27">
        <v>96083297</v>
      </c>
      <c r="AE289" s="27">
        <v>2155</v>
      </c>
      <c r="AF289" s="27"/>
      <c r="AG289" s="27"/>
      <c r="AH289" s="27"/>
      <c r="AI289" s="27"/>
      <c r="AJ289" s="27"/>
      <c r="AK289" s="60">
        <v>96083135</v>
      </c>
      <c r="AL289" s="27">
        <v>99916265</v>
      </c>
      <c r="AM289" s="27"/>
      <c r="AN289" s="27"/>
      <c r="AO289" s="27">
        <v>96083114</v>
      </c>
      <c r="AP289" s="20">
        <v>1327</v>
      </c>
      <c r="AU289" s="20">
        <v>99916361</v>
      </c>
      <c r="AV289" s="20">
        <v>2180</v>
      </c>
      <c r="AX289" s="20">
        <v>99916361</v>
      </c>
      <c r="AY289" s="20">
        <v>2377</v>
      </c>
      <c r="BA289">
        <v>99916361</v>
      </c>
      <c r="BB289">
        <v>2497</v>
      </c>
    </row>
    <row r="290" spans="2:54" ht="15" customHeight="1" x14ac:dyDescent="0.25">
      <c r="B290" s="39" t="s">
        <v>530</v>
      </c>
      <c r="C290" s="39" t="s">
        <v>91</v>
      </c>
      <c r="D290" s="45" t="s">
        <v>531</v>
      </c>
      <c r="E290" s="45" t="s">
        <v>531</v>
      </c>
      <c r="F290" s="37" t="str">
        <f t="shared" si="15"/>
        <v>7</v>
      </c>
      <c r="G290" s="37" t="str">
        <f t="shared" si="16"/>
        <v>CR3</v>
      </c>
      <c r="H290" s="40" t="s">
        <v>219</v>
      </c>
      <c r="I290" s="40" t="s">
        <v>94</v>
      </c>
      <c r="J290" s="40" t="s">
        <v>95</v>
      </c>
      <c r="K290" s="40">
        <v>1</v>
      </c>
      <c r="L290" s="40" t="s">
        <v>161</v>
      </c>
      <c r="M290" s="40">
        <v>96</v>
      </c>
      <c r="N290">
        <v>99916279</v>
      </c>
      <c r="O290">
        <v>96083209</v>
      </c>
      <c r="P290">
        <f t="shared" si="14"/>
        <v>99916279</v>
      </c>
      <c r="Q290">
        <v>2872</v>
      </c>
      <c r="R290" s="39" t="s">
        <v>501</v>
      </c>
      <c r="S290" s="39"/>
      <c r="T290" s="39" t="s">
        <v>98</v>
      </c>
      <c r="U290" s="39" t="s">
        <v>99</v>
      </c>
      <c r="V290" s="39">
        <v>1.25</v>
      </c>
      <c r="W290" s="39" t="s">
        <v>100</v>
      </c>
      <c r="X290" s="39" t="s">
        <v>101</v>
      </c>
      <c r="Y290" s="20" t="s">
        <v>102</v>
      </c>
      <c r="Z290" s="27"/>
      <c r="AA290" s="27">
        <v>2276</v>
      </c>
      <c r="AB290" s="27" t="e">
        <f>VLOOKUP(N290,[1]CR!$A$2:$J$2659,10,FALSE)</f>
        <v>#N/A</v>
      </c>
      <c r="AC290" s="27"/>
      <c r="AD290" s="27">
        <v>96083298</v>
      </c>
      <c r="AE290" s="27">
        <v>2030</v>
      </c>
      <c r="AF290" s="27"/>
      <c r="AG290" s="27"/>
      <c r="AH290" s="27"/>
      <c r="AI290" s="27"/>
      <c r="AJ290" s="27"/>
      <c r="AK290" s="60">
        <v>96083137</v>
      </c>
      <c r="AL290" s="27">
        <v>99916266</v>
      </c>
      <c r="AM290" s="27"/>
      <c r="AN290" s="27"/>
      <c r="AO290" s="27">
        <v>96083115</v>
      </c>
      <c r="AP290" s="20">
        <v>1423</v>
      </c>
      <c r="AU290" s="20">
        <v>99916279</v>
      </c>
      <c r="AV290" s="20">
        <v>2496</v>
      </c>
      <c r="AX290" s="20">
        <v>99916279</v>
      </c>
      <c r="AY290" s="20">
        <v>2721</v>
      </c>
      <c r="BA290">
        <v>99916279</v>
      </c>
      <c r="BB290">
        <v>2872</v>
      </c>
    </row>
    <row r="291" spans="2:54" ht="15" customHeight="1" x14ac:dyDescent="0.25">
      <c r="B291" s="39" t="s">
        <v>532</v>
      </c>
      <c r="C291" s="39" t="s">
        <v>91</v>
      </c>
      <c r="D291" s="45" t="s">
        <v>533</v>
      </c>
      <c r="E291" s="45" t="s">
        <v>533</v>
      </c>
      <c r="F291" s="37" t="str">
        <f t="shared" si="15"/>
        <v>7</v>
      </c>
      <c r="G291" s="37" t="str">
        <f t="shared" si="16"/>
        <v>CR3</v>
      </c>
      <c r="H291" s="40" t="s">
        <v>219</v>
      </c>
      <c r="I291" s="40" t="s">
        <v>94</v>
      </c>
      <c r="J291" s="40" t="s">
        <v>95</v>
      </c>
      <c r="K291" s="40">
        <v>3</v>
      </c>
      <c r="L291" s="40" t="s">
        <v>222</v>
      </c>
      <c r="M291" s="40">
        <v>73</v>
      </c>
      <c r="N291">
        <v>99916344</v>
      </c>
      <c r="O291">
        <v>96083210</v>
      </c>
      <c r="P291">
        <f t="shared" si="14"/>
        <v>99916344</v>
      </c>
      <c r="Q291">
        <v>2677</v>
      </c>
      <c r="R291" s="39" t="s">
        <v>501</v>
      </c>
      <c r="S291" s="39"/>
      <c r="T291" s="39" t="s">
        <v>98</v>
      </c>
      <c r="U291" s="39" t="s">
        <v>99</v>
      </c>
      <c r="V291" s="39">
        <v>1.25</v>
      </c>
      <c r="W291" s="39" t="s">
        <v>100</v>
      </c>
      <c r="X291" s="39" t="s">
        <v>101</v>
      </c>
      <c r="Y291" s="20" t="s">
        <v>102</v>
      </c>
      <c r="Z291" s="27"/>
      <c r="AA291" s="27">
        <v>2034</v>
      </c>
      <c r="AB291" s="27" t="e">
        <f>VLOOKUP(N291,[1]CR!$A$2:$J$2659,10,FALSE)</f>
        <v>#N/A</v>
      </c>
      <c r="AC291" s="27"/>
      <c r="AD291" s="27">
        <v>96083209</v>
      </c>
      <c r="AE291" s="27">
        <v>2433</v>
      </c>
      <c r="AF291" s="27"/>
      <c r="AG291" s="27"/>
      <c r="AH291" s="27"/>
      <c r="AI291" s="27"/>
      <c r="AJ291" s="27"/>
      <c r="AK291" s="60">
        <v>96083139</v>
      </c>
      <c r="AL291" s="27">
        <v>99916267</v>
      </c>
      <c r="AM291" s="27"/>
      <c r="AN291" s="27"/>
      <c r="AO291" s="27">
        <v>96083116</v>
      </c>
      <c r="AP291" s="20">
        <v>1514</v>
      </c>
      <c r="AU291" s="20">
        <v>99916344</v>
      </c>
      <c r="AV291" s="20">
        <v>2333</v>
      </c>
      <c r="AX291" s="20">
        <v>99916344</v>
      </c>
      <c r="AY291" s="20">
        <v>2543</v>
      </c>
      <c r="BA291">
        <v>99916344</v>
      </c>
      <c r="BB291">
        <v>2677</v>
      </c>
    </row>
    <row r="292" spans="2:54" ht="15" customHeight="1" x14ac:dyDescent="0.25">
      <c r="B292" s="39" t="s">
        <v>534</v>
      </c>
      <c r="C292" s="39" t="s">
        <v>91</v>
      </c>
      <c r="D292" s="45" t="s">
        <v>531</v>
      </c>
      <c r="E292" s="45" t="s">
        <v>531</v>
      </c>
      <c r="F292" s="37" t="str">
        <f t="shared" si="15"/>
        <v>7</v>
      </c>
      <c r="G292" s="37" t="str">
        <f t="shared" si="16"/>
        <v>CR3</v>
      </c>
      <c r="H292" s="40" t="s">
        <v>219</v>
      </c>
      <c r="I292" s="40" t="s">
        <v>94</v>
      </c>
      <c r="J292" s="40" t="s">
        <v>113</v>
      </c>
      <c r="K292" s="40">
        <v>1</v>
      </c>
      <c r="L292" s="40" t="s">
        <v>161</v>
      </c>
      <c r="M292" s="40">
        <v>96</v>
      </c>
      <c r="N292">
        <v>99916298</v>
      </c>
      <c r="O292">
        <v>96083299</v>
      </c>
      <c r="P292">
        <f t="shared" si="14"/>
        <v>99916298</v>
      </c>
      <c r="Q292">
        <v>2932</v>
      </c>
      <c r="R292" s="39" t="s">
        <v>501</v>
      </c>
      <c r="S292" s="39"/>
      <c r="T292" s="39" t="s">
        <v>98</v>
      </c>
      <c r="U292" s="39" t="s">
        <v>99</v>
      </c>
      <c r="V292" s="39">
        <v>1.25</v>
      </c>
      <c r="W292" s="39" t="s">
        <v>100</v>
      </c>
      <c r="X292" s="39" t="s">
        <v>101</v>
      </c>
      <c r="Y292" s="20" t="s">
        <v>102</v>
      </c>
      <c r="Z292" s="27"/>
      <c r="AA292" s="27">
        <v>2323</v>
      </c>
      <c r="AB292" s="27" t="e">
        <f>VLOOKUP(N292,[1]CR!$A$2:$J$2659,10,FALSE)</f>
        <v>#N/A</v>
      </c>
      <c r="AC292" s="27"/>
      <c r="AD292" s="27">
        <v>96083210</v>
      </c>
      <c r="AE292" s="27">
        <v>2171</v>
      </c>
      <c r="AF292" s="27"/>
      <c r="AG292" s="27"/>
      <c r="AH292" s="27"/>
      <c r="AI292" s="27"/>
      <c r="AJ292" s="27"/>
      <c r="AK292" s="60">
        <v>96083141</v>
      </c>
      <c r="AL292" s="27">
        <v>99916268</v>
      </c>
      <c r="AM292" s="27"/>
      <c r="AN292" s="27"/>
      <c r="AO292" s="27">
        <v>96083117</v>
      </c>
      <c r="AP292" s="20">
        <v>1602</v>
      </c>
      <c r="AU292" s="20">
        <v>99916298</v>
      </c>
      <c r="AV292" s="20">
        <v>2549</v>
      </c>
      <c r="AX292" s="20">
        <v>99916298</v>
      </c>
      <c r="AY292" s="20">
        <v>2779</v>
      </c>
      <c r="BA292">
        <v>99916298</v>
      </c>
      <c r="BB292">
        <v>2932</v>
      </c>
    </row>
    <row r="293" spans="2:54" ht="15" customHeight="1" x14ac:dyDescent="0.25">
      <c r="B293" s="39" t="s">
        <v>535</v>
      </c>
      <c r="C293" s="39" t="s">
        <v>91</v>
      </c>
      <c r="D293" s="43" t="s">
        <v>533</v>
      </c>
      <c r="E293" s="43" t="s">
        <v>533</v>
      </c>
      <c r="F293" s="37" t="str">
        <f t="shared" si="15"/>
        <v>7</v>
      </c>
      <c r="G293" s="37" t="str">
        <f t="shared" si="16"/>
        <v>CR3</v>
      </c>
      <c r="H293" s="40" t="s">
        <v>219</v>
      </c>
      <c r="I293" s="40" t="s">
        <v>94</v>
      </c>
      <c r="J293" s="40" t="s">
        <v>113</v>
      </c>
      <c r="K293" s="40">
        <v>3</v>
      </c>
      <c r="L293" s="40" t="s">
        <v>222</v>
      </c>
      <c r="M293" s="40">
        <v>73</v>
      </c>
      <c r="N293">
        <v>99916362</v>
      </c>
      <c r="O293">
        <v>96083300</v>
      </c>
      <c r="P293">
        <f t="shared" si="14"/>
        <v>99916362</v>
      </c>
      <c r="Q293">
        <v>2737</v>
      </c>
      <c r="R293" s="39" t="s">
        <v>501</v>
      </c>
      <c r="S293" s="39"/>
      <c r="T293" s="39" t="s">
        <v>98</v>
      </c>
      <c r="U293" s="39" t="s">
        <v>99</v>
      </c>
      <c r="V293" s="39">
        <v>1.25</v>
      </c>
      <c r="W293" s="39" t="s">
        <v>100</v>
      </c>
      <c r="X293" s="39" t="s">
        <v>101</v>
      </c>
      <c r="Y293" s="20" t="s">
        <v>102</v>
      </c>
      <c r="Z293" s="27"/>
      <c r="AA293" s="27">
        <v>2081</v>
      </c>
      <c r="AB293" s="27" t="e">
        <f>VLOOKUP(N293,[1]CR!$A$2:$J$2659,10,FALSE)</f>
        <v>#N/A</v>
      </c>
      <c r="AC293" s="27"/>
      <c r="AD293" s="27">
        <v>96083299</v>
      </c>
      <c r="AE293" s="27">
        <v>2483</v>
      </c>
      <c r="AF293" s="27"/>
      <c r="AG293" s="27"/>
      <c r="AH293" s="27"/>
      <c r="AI293" s="27"/>
      <c r="AJ293" s="27"/>
      <c r="AK293" s="60">
        <v>96083143</v>
      </c>
      <c r="AL293" s="27">
        <v>99916269</v>
      </c>
      <c r="AM293" s="27"/>
      <c r="AN293" s="27"/>
      <c r="AO293" s="27">
        <v>96083118</v>
      </c>
      <c r="AP293" s="20">
        <v>1671</v>
      </c>
      <c r="AU293" s="20">
        <v>99916362</v>
      </c>
      <c r="AV293" s="20">
        <v>2386</v>
      </c>
      <c r="AX293" s="20">
        <v>99916362</v>
      </c>
      <c r="AY293" s="20">
        <v>2601</v>
      </c>
      <c r="BA293">
        <v>99916362</v>
      </c>
      <c r="BB293">
        <v>2737</v>
      </c>
    </row>
    <row r="294" spans="2:54" ht="15" customHeight="1" x14ac:dyDescent="0.25">
      <c r="B294" s="39" t="s">
        <v>536</v>
      </c>
      <c r="C294" s="39" t="s">
        <v>91</v>
      </c>
      <c r="D294" t="s">
        <v>537</v>
      </c>
      <c r="E294" t="s">
        <v>537</v>
      </c>
      <c r="F294" s="37" t="str">
        <f t="shared" si="15"/>
        <v>8</v>
      </c>
      <c r="G294" s="37" t="str">
        <f t="shared" si="16"/>
        <v>CR3</v>
      </c>
      <c r="H294" s="40" t="s">
        <v>219</v>
      </c>
      <c r="I294" s="40" t="s">
        <v>94</v>
      </c>
      <c r="J294" s="40" t="s">
        <v>95</v>
      </c>
      <c r="K294" s="40">
        <v>1</v>
      </c>
      <c r="L294" s="40" t="s">
        <v>161</v>
      </c>
      <c r="M294" s="40">
        <v>97</v>
      </c>
      <c r="N294">
        <v>99916280</v>
      </c>
      <c r="O294">
        <v>96083211</v>
      </c>
      <c r="P294">
        <f t="shared" si="14"/>
        <v>99916280</v>
      </c>
      <c r="Q294">
        <v>2972</v>
      </c>
      <c r="R294" s="39" t="s">
        <v>501</v>
      </c>
      <c r="S294" s="39"/>
      <c r="T294" s="39" t="s">
        <v>98</v>
      </c>
      <c r="U294" s="39" t="s">
        <v>99</v>
      </c>
      <c r="V294" s="39">
        <v>1.25</v>
      </c>
      <c r="W294" s="39" t="s">
        <v>100</v>
      </c>
      <c r="X294" s="39" t="s">
        <v>101</v>
      </c>
      <c r="Y294" s="20" t="s">
        <v>102</v>
      </c>
      <c r="Z294" s="27"/>
      <c r="AA294" s="27">
        <v>2355</v>
      </c>
      <c r="AB294" s="27" t="e">
        <f>VLOOKUP(N294,[1]CR!$A$2:$J$2659,10,FALSE)</f>
        <v>#N/A</v>
      </c>
      <c r="AC294" s="27"/>
      <c r="AD294" s="27">
        <v>96083300</v>
      </c>
      <c r="AE294" s="27">
        <v>2221</v>
      </c>
      <c r="AF294" s="27"/>
      <c r="AG294" s="27"/>
      <c r="AH294" s="27"/>
      <c r="AI294" s="27"/>
      <c r="AJ294" s="27"/>
      <c r="AK294" s="60">
        <v>96083145</v>
      </c>
      <c r="AL294" s="27">
        <v>99916270</v>
      </c>
      <c r="AM294" s="27"/>
      <c r="AN294" s="27"/>
      <c r="AO294" s="27">
        <v>96083119</v>
      </c>
      <c r="AP294" s="20">
        <v>1780</v>
      </c>
      <c r="AU294" s="20">
        <v>99916280</v>
      </c>
      <c r="AV294" s="20">
        <v>2585</v>
      </c>
      <c r="AX294" s="20">
        <v>99916280</v>
      </c>
      <c r="AY294" s="20">
        <v>2818</v>
      </c>
      <c r="BA294">
        <v>99916280</v>
      </c>
      <c r="BB294">
        <v>2972</v>
      </c>
    </row>
    <row r="295" spans="2:54" ht="15" customHeight="1" x14ac:dyDescent="0.25">
      <c r="B295" s="39" t="s">
        <v>538</v>
      </c>
      <c r="C295" s="39" t="s">
        <v>91</v>
      </c>
      <c r="D295" t="s">
        <v>539</v>
      </c>
      <c r="E295" t="s">
        <v>539</v>
      </c>
      <c r="F295" s="37" t="str">
        <f t="shared" si="15"/>
        <v>8</v>
      </c>
      <c r="G295" s="37" t="str">
        <f t="shared" si="16"/>
        <v>CR3</v>
      </c>
      <c r="H295" s="40" t="s">
        <v>219</v>
      </c>
      <c r="I295" s="40" t="s">
        <v>94</v>
      </c>
      <c r="J295" s="40" t="s">
        <v>95</v>
      </c>
      <c r="K295" s="40">
        <v>3</v>
      </c>
      <c r="L295" s="40" t="s">
        <v>222</v>
      </c>
      <c r="M295" s="40">
        <v>74</v>
      </c>
      <c r="N295">
        <v>99916345</v>
      </c>
      <c r="O295">
        <v>96083212</v>
      </c>
      <c r="P295">
        <f t="shared" si="14"/>
        <v>99916345</v>
      </c>
      <c r="Q295">
        <v>2777</v>
      </c>
      <c r="R295" s="39" t="s">
        <v>501</v>
      </c>
      <c r="S295" s="39"/>
      <c r="T295" s="39" t="s">
        <v>98</v>
      </c>
      <c r="U295" s="39" t="s">
        <v>99</v>
      </c>
      <c r="V295" s="39">
        <v>1.25</v>
      </c>
      <c r="W295" s="39" t="s">
        <v>100</v>
      </c>
      <c r="X295" s="39" t="s">
        <v>101</v>
      </c>
      <c r="Y295" s="20" t="s">
        <v>102</v>
      </c>
      <c r="Z295" s="27"/>
      <c r="AA295" s="27">
        <v>2113</v>
      </c>
      <c r="AB295" s="27" t="e">
        <f>VLOOKUP(N295,[1]CR!$A$2:$J$2659,10,FALSE)</f>
        <v>#N/A</v>
      </c>
      <c r="AC295" s="27"/>
      <c r="AD295" s="27">
        <v>96083211</v>
      </c>
      <c r="AE295" s="27">
        <v>2517</v>
      </c>
      <c r="AF295" s="27"/>
      <c r="AG295" s="27"/>
      <c r="AH295" s="27"/>
      <c r="AI295" s="27"/>
      <c r="AJ295" s="27"/>
      <c r="AK295" s="60">
        <v>96083147</v>
      </c>
      <c r="AL295" s="27">
        <v>99916271</v>
      </c>
      <c r="AM295" s="27"/>
      <c r="AN295" s="27"/>
      <c r="AO295" s="27">
        <v>96083120</v>
      </c>
      <c r="AP295" s="20">
        <v>1886</v>
      </c>
      <c r="AU295" s="20">
        <v>99916345</v>
      </c>
      <c r="AV295" s="20">
        <v>2422</v>
      </c>
      <c r="AX295" s="20">
        <v>99916345</v>
      </c>
      <c r="AY295" s="20">
        <v>2640</v>
      </c>
      <c r="BA295">
        <v>99916345</v>
      </c>
      <c r="BB295">
        <v>2777</v>
      </c>
    </row>
    <row r="296" spans="2:54" ht="15" customHeight="1" x14ac:dyDescent="0.25">
      <c r="B296" s="39" t="s">
        <v>540</v>
      </c>
      <c r="C296" s="39" t="s">
        <v>91</v>
      </c>
      <c r="D296" t="s">
        <v>537</v>
      </c>
      <c r="E296" t="s">
        <v>537</v>
      </c>
      <c r="F296" s="37" t="str">
        <f t="shared" si="15"/>
        <v>8</v>
      </c>
      <c r="G296" s="37" t="str">
        <f t="shared" si="16"/>
        <v>CR3</v>
      </c>
      <c r="H296" s="40" t="s">
        <v>219</v>
      </c>
      <c r="I296" s="40" t="s">
        <v>94</v>
      </c>
      <c r="J296" s="40" t="s">
        <v>113</v>
      </c>
      <c r="K296" s="40">
        <v>1</v>
      </c>
      <c r="L296" s="40" t="s">
        <v>161</v>
      </c>
      <c r="M296" s="40">
        <v>97</v>
      </c>
      <c r="N296">
        <v>99916299</v>
      </c>
      <c r="O296">
        <v>96083301</v>
      </c>
      <c r="P296">
        <f t="shared" si="14"/>
        <v>99916299</v>
      </c>
      <c r="Q296">
        <v>3032</v>
      </c>
      <c r="R296" s="39" t="s">
        <v>501</v>
      </c>
      <c r="S296" s="39"/>
      <c r="T296" s="39" t="s">
        <v>98</v>
      </c>
      <c r="U296" s="39" t="s">
        <v>99</v>
      </c>
      <c r="V296" s="39">
        <v>1.25</v>
      </c>
      <c r="W296" s="39" t="s">
        <v>100</v>
      </c>
      <c r="X296" s="39" t="s">
        <v>101</v>
      </c>
      <c r="Y296" s="20" t="s">
        <v>102</v>
      </c>
      <c r="Z296" s="27"/>
      <c r="AA296" s="27">
        <v>2402</v>
      </c>
      <c r="AB296" s="27" t="e">
        <f>VLOOKUP(N296,[1]CR!$A$2:$J$2659,10,FALSE)</f>
        <v>#N/A</v>
      </c>
      <c r="AC296" s="27"/>
      <c r="AD296" s="27">
        <v>96083212</v>
      </c>
      <c r="AE296" s="27">
        <v>2255</v>
      </c>
      <c r="AF296" s="27"/>
      <c r="AG296" s="27"/>
      <c r="AH296" s="27"/>
      <c r="AI296" s="27"/>
      <c r="AJ296" s="27"/>
      <c r="AK296" s="60">
        <v>96083149</v>
      </c>
      <c r="AL296" s="27">
        <v>99916272</v>
      </c>
      <c r="AM296" s="27"/>
      <c r="AN296" s="27"/>
      <c r="AO296" s="27">
        <v>96083121</v>
      </c>
      <c r="AP296" s="20">
        <v>1964</v>
      </c>
      <c r="AU296" s="20">
        <v>99916299</v>
      </c>
      <c r="AV296" s="20">
        <v>2638</v>
      </c>
      <c r="AX296" s="20">
        <v>99916299</v>
      </c>
      <c r="AY296" s="20">
        <v>2876</v>
      </c>
      <c r="BA296">
        <v>99916299</v>
      </c>
      <c r="BB296">
        <v>3032</v>
      </c>
    </row>
    <row r="297" spans="2:54" ht="15" customHeight="1" x14ac:dyDescent="0.25">
      <c r="B297" s="39" t="s">
        <v>541</v>
      </c>
      <c r="C297" s="39" t="s">
        <v>91</v>
      </c>
      <c r="D297" t="s">
        <v>539</v>
      </c>
      <c r="E297" t="s">
        <v>539</v>
      </c>
      <c r="F297" s="37" t="str">
        <f t="shared" si="15"/>
        <v>8</v>
      </c>
      <c r="G297" s="37" t="str">
        <f t="shared" si="16"/>
        <v>CR3</v>
      </c>
      <c r="H297" s="40" t="s">
        <v>219</v>
      </c>
      <c r="I297" s="40" t="s">
        <v>94</v>
      </c>
      <c r="J297" s="40" t="s">
        <v>113</v>
      </c>
      <c r="K297" s="40">
        <v>3</v>
      </c>
      <c r="L297" s="40" t="s">
        <v>222</v>
      </c>
      <c r="M297" s="40">
        <v>74</v>
      </c>
      <c r="N297">
        <v>99916363</v>
      </c>
      <c r="O297">
        <v>96083302</v>
      </c>
      <c r="P297">
        <f t="shared" si="14"/>
        <v>99916363</v>
      </c>
      <c r="Q297">
        <v>2837</v>
      </c>
      <c r="R297" s="39" t="s">
        <v>501</v>
      </c>
      <c r="S297" s="39"/>
      <c r="T297" s="39" t="s">
        <v>98</v>
      </c>
      <c r="U297" s="39" t="s">
        <v>99</v>
      </c>
      <c r="V297" s="39">
        <v>1.25</v>
      </c>
      <c r="W297" s="39" t="s">
        <v>100</v>
      </c>
      <c r="X297" s="39" t="s">
        <v>101</v>
      </c>
      <c r="Y297" s="20" t="s">
        <v>102</v>
      </c>
      <c r="Z297" s="27"/>
      <c r="AA297" s="27">
        <v>2160</v>
      </c>
      <c r="AB297" s="27" t="e">
        <f>VLOOKUP(N297,[1]CR!$A$2:$J$2659,10,FALSE)</f>
        <v>#N/A</v>
      </c>
      <c r="AC297" s="27"/>
      <c r="AD297" s="27">
        <v>96083301</v>
      </c>
      <c r="AE297" s="27">
        <v>2567</v>
      </c>
      <c r="AF297" s="27"/>
      <c r="AG297" s="27"/>
      <c r="AH297" s="27"/>
      <c r="AI297" s="27"/>
      <c r="AJ297" s="27"/>
      <c r="AK297" s="60">
        <v>98532676</v>
      </c>
      <c r="AL297" s="27">
        <v>99916273</v>
      </c>
      <c r="AM297" s="27"/>
      <c r="AN297" s="27"/>
      <c r="AO297" s="27">
        <v>96083122</v>
      </c>
      <c r="AP297" s="20">
        <v>2049</v>
      </c>
      <c r="AU297" s="20">
        <v>99916363</v>
      </c>
      <c r="AV297" s="20">
        <v>2475</v>
      </c>
      <c r="AX297" s="20">
        <v>99916363</v>
      </c>
      <c r="AY297" s="20">
        <v>2698</v>
      </c>
      <c r="BA297">
        <v>99916363</v>
      </c>
      <c r="BB297">
        <v>2837</v>
      </c>
    </row>
    <row r="298" spans="2:54" ht="15" customHeight="1" x14ac:dyDescent="0.25">
      <c r="B298" s="39" t="s">
        <v>542</v>
      </c>
      <c r="C298" s="39" t="s">
        <v>91</v>
      </c>
      <c r="D298" s="43" t="s">
        <v>543</v>
      </c>
      <c r="E298" s="43" t="s">
        <v>543</v>
      </c>
      <c r="F298" s="37" t="str">
        <f t="shared" si="15"/>
        <v>9</v>
      </c>
      <c r="G298" s="37" t="str">
        <f t="shared" si="16"/>
        <v>CR3</v>
      </c>
      <c r="H298" s="40" t="s">
        <v>219</v>
      </c>
      <c r="I298" s="40" t="s">
        <v>94</v>
      </c>
      <c r="J298" s="40" t="s">
        <v>95</v>
      </c>
      <c r="K298" s="40">
        <v>1</v>
      </c>
      <c r="L298" s="40" t="s">
        <v>161</v>
      </c>
      <c r="M298" s="40">
        <v>98</v>
      </c>
      <c r="N298">
        <v>99916281</v>
      </c>
      <c r="O298">
        <v>96083213</v>
      </c>
      <c r="P298">
        <f t="shared" si="14"/>
        <v>99916281</v>
      </c>
      <c r="Q298">
        <v>3056</v>
      </c>
      <c r="R298" s="39" t="s">
        <v>501</v>
      </c>
      <c r="S298" s="39"/>
      <c r="T298" s="39" t="s">
        <v>98</v>
      </c>
      <c r="U298" s="39" t="s">
        <v>99</v>
      </c>
      <c r="V298" s="39">
        <v>1.25</v>
      </c>
      <c r="W298" s="39" t="s">
        <v>100</v>
      </c>
      <c r="X298" s="39" t="s">
        <v>101</v>
      </c>
      <c r="Y298" s="20" t="s">
        <v>102</v>
      </c>
      <c r="Z298" s="27"/>
      <c r="AA298" s="27">
        <v>2421</v>
      </c>
      <c r="AB298" s="27" t="e">
        <f>VLOOKUP(N298,[1]CR!$A$2:$J$2659,10,FALSE)</f>
        <v>#N/A</v>
      </c>
      <c r="AC298" s="27"/>
      <c r="AD298" s="27">
        <v>96083302</v>
      </c>
      <c r="AE298" s="27">
        <v>2305</v>
      </c>
      <c r="AF298" s="27"/>
      <c r="AG298" s="27"/>
      <c r="AH298" s="27"/>
      <c r="AI298" s="27"/>
      <c r="AJ298" s="27"/>
      <c r="AK298" s="60">
        <v>96083199</v>
      </c>
      <c r="AL298" s="27">
        <v>99916274</v>
      </c>
      <c r="AM298" s="27"/>
      <c r="AN298" s="27"/>
      <c r="AO298" s="27">
        <v>96083123</v>
      </c>
      <c r="AP298" s="20">
        <v>2222</v>
      </c>
      <c r="AU298" s="20">
        <v>99916281</v>
      </c>
      <c r="AV298" s="20">
        <v>2660</v>
      </c>
      <c r="AX298" s="20">
        <v>99916281</v>
      </c>
      <c r="AY298" s="20">
        <v>2900</v>
      </c>
      <c r="BA298">
        <v>99916281</v>
      </c>
      <c r="BB298">
        <v>3056</v>
      </c>
    </row>
    <row r="299" spans="2:54" ht="15" customHeight="1" x14ac:dyDescent="0.25">
      <c r="B299" s="39" t="s">
        <v>544</v>
      </c>
      <c r="C299" s="39" t="s">
        <v>91</v>
      </c>
      <c r="D299" s="43" t="s">
        <v>545</v>
      </c>
      <c r="E299" s="43" t="s">
        <v>545</v>
      </c>
      <c r="F299" s="37" t="str">
        <f t="shared" si="15"/>
        <v>9</v>
      </c>
      <c r="G299" s="37" t="str">
        <f t="shared" si="16"/>
        <v>CR3</v>
      </c>
      <c r="H299" s="40" t="s">
        <v>219</v>
      </c>
      <c r="I299" s="40" t="s">
        <v>94</v>
      </c>
      <c r="J299" s="40" t="s">
        <v>95</v>
      </c>
      <c r="K299" s="40">
        <v>3</v>
      </c>
      <c r="L299" s="40" t="s">
        <v>222</v>
      </c>
      <c r="M299" s="40">
        <v>75</v>
      </c>
      <c r="N299">
        <v>99916346</v>
      </c>
      <c r="O299">
        <v>96083214</v>
      </c>
      <c r="P299">
        <f t="shared" si="14"/>
        <v>99916346</v>
      </c>
      <c r="Q299">
        <v>2861</v>
      </c>
      <c r="R299" s="39" t="s">
        <v>501</v>
      </c>
      <c r="S299" s="39"/>
      <c r="T299" s="39" t="s">
        <v>98</v>
      </c>
      <c r="U299" s="39" t="s">
        <v>99</v>
      </c>
      <c r="V299" s="39">
        <v>1.25</v>
      </c>
      <c r="W299" s="39" t="s">
        <v>100</v>
      </c>
      <c r="X299" s="39" t="s">
        <v>101</v>
      </c>
      <c r="Y299" s="20" t="s">
        <v>102</v>
      </c>
      <c r="Z299" s="27"/>
      <c r="AA299" s="27">
        <v>2179</v>
      </c>
      <c r="AB299" s="27" t="e">
        <f>VLOOKUP(N299,[1]CR!$A$2:$J$2659,10,FALSE)</f>
        <v>#N/A</v>
      </c>
      <c r="AC299" s="27"/>
      <c r="AD299" s="27">
        <v>96083213</v>
      </c>
      <c r="AE299" s="27">
        <v>2587</v>
      </c>
      <c r="AF299" s="27"/>
      <c r="AG299" s="27"/>
      <c r="AH299" s="27"/>
      <c r="AI299" s="27"/>
      <c r="AJ299" s="27"/>
      <c r="AK299" s="60">
        <v>96083201</v>
      </c>
      <c r="AL299" s="27">
        <v>99916275</v>
      </c>
      <c r="AM299" s="27"/>
      <c r="AN299" s="27"/>
      <c r="AO299" s="27">
        <v>96083181</v>
      </c>
      <c r="AP299" s="20">
        <v>1174</v>
      </c>
      <c r="AU299" s="20">
        <v>99916346</v>
      </c>
      <c r="AV299" s="20">
        <v>2497</v>
      </c>
      <c r="AX299" s="20">
        <v>99916346</v>
      </c>
      <c r="AY299" s="20">
        <v>2722</v>
      </c>
      <c r="BA299">
        <v>99916346</v>
      </c>
      <c r="BB299">
        <v>2861</v>
      </c>
    </row>
    <row r="300" spans="2:54" ht="15" customHeight="1" x14ac:dyDescent="0.25">
      <c r="B300" s="39" t="s">
        <v>546</v>
      </c>
      <c r="C300" s="39" t="s">
        <v>91</v>
      </c>
      <c r="D300" s="43" t="s">
        <v>543</v>
      </c>
      <c r="E300" s="43" t="s">
        <v>543</v>
      </c>
      <c r="F300" s="37" t="str">
        <f t="shared" si="15"/>
        <v>9</v>
      </c>
      <c r="G300" s="37" t="str">
        <f t="shared" si="16"/>
        <v>CR3</v>
      </c>
      <c r="H300" s="40" t="s">
        <v>219</v>
      </c>
      <c r="I300" s="40" t="s">
        <v>94</v>
      </c>
      <c r="J300" s="40" t="s">
        <v>113</v>
      </c>
      <c r="K300" s="40">
        <v>1</v>
      </c>
      <c r="L300" s="40" t="s">
        <v>161</v>
      </c>
      <c r="M300" s="40">
        <v>98</v>
      </c>
      <c r="N300">
        <v>99916300</v>
      </c>
      <c r="O300">
        <v>96083303</v>
      </c>
      <c r="P300">
        <f t="shared" si="14"/>
        <v>99916300</v>
      </c>
      <c r="Q300">
        <v>3116</v>
      </c>
      <c r="R300" s="39" t="s">
        <v>501</v>
      </c>
      <c r="S300" s="39"/>
      <c r="T300" s="39" t="s">
        <v>98</v>
      </c>
      <c r="U300" s="39" t="s">
        <v>99</v>
      </c>
      <c r="V300" s="39">
        <v>1.25</v>
      </c>
      <c r="W300" s="39" t="s">
        <v>100</v>
      </c>
      <c r="X300" s="39" t="s">
        <v>101</v>
      </c>
      <c r="Y300" s="20" t="s">
        <v>102</v>
      </c>
      <c r="Z300" s="27"/>
      <c r="AA300" s="27">
        <v>2468</v>
      </c>
      <c r="AB300" s="27" t="e">
        <f>VLOOKUP(N300,[1]CR!$A$2:$J$2659,10,FALSE)</f>
        <v>#N/A</v>
      </c>
      <c r="AC300" s="27"/>
      <c r="AD300" s="27">
        <v>96083214</v>
      </c>
      <c r="AE300" s="27">
        <v>2325</v>
      </c>
      <c r="AF300" s="27"/>
      <c r="AG300" s="27"/>
      <c r="AH300" s="27"/>
      <c r="AI300" s="27"/>
      <c r="AJ300" s="27"/>
      <c r="AK300" s="60">
        <v>96083203</v>
      </c>
      <c r="AL300" s="27">
        <v>99916276</v>
      </c>
      <c r="AM300" s="27"/>
      <c r="AN300" s="27"/>
      <c r="AO300" s="27">
        <v>96083182</v>
      </c>
      <c r="AP300" s="20">
        <v>1184</v>
      </c>
      <c r="AU300" s="20">
        <v>99916300</v>
      </c>
      <c r="AV300" s="20">
        <v>2713</v>
      </c>
      <c r="AX300" s="20">
        <v>99916300</v>
      </c>
      <c r="AY300" s="20">
        <v>2958</v>
      </c>
      <c r="BA300">
        <v>99916300</v>
      </c>
      <c r="BB300">
        <v>3116</v>
      </c>
    </row>
    <row r="301" spans="2:54" ht="15" customHeight="1" x14ac:dyDescent="0.25">
      <c r="B301" s="39" t="s">
        <v>547</v>
      </c>
      <c r="C301" s="39" t="s">
        <v>91</v>
      </c>
      <c r="D301" s="43" t="s">
        <v>545</v>
      </c>
      <c r="E301" s="43" t="s">
        <v>545</v>
      </c>
      <c r="F301" s="37" t="str">
        <f t="shared" si="15"/>
        <v>9</v>
      </c>
      <c r="G301" s="37" t="str">
        <f t="shared" si="16"/>
        <v>CR3</v>
      </c>
      <c r="H301" s="40" t="s">
        <v>219</v>
      </c>
      <c r="I301" s="40" t="s">
        <v>94</v>
      </c>
      <c r="J301" s="40" t="s">
        <v>113</v>
      </c>
      <c r="K301" s="40">
        <v>3</v>
      </c>
      <c r="L301" s="40" t="s">
        <v>222</v>
      </c>
      <c r="M301" s="40">
        <v>75</v>
      </c>
      <c r="N301">
        <v>99916364</v>
      </c>
      <c r="O301">
        <v>96083304</v>
      </c>
      <c r="P301">
        <f t="shared" si="14"/>
        <v>99916364</v>
      </c>
      <c r="Q301">
        <v>2921</v>
      </c>
      <c r="R301" s="39" t="s">
        <v>501</v>
      </c>
      <c r="S301" s="39"/>
      <c r="T301" s="39" t="s">
        <v>98</v>
      </c>
      <c r="U301" s="39" t="s">
        <v>99</v>
      </c>
      <c r="V301" s="39">
        <v>1.25</v>
      </c>
      <c r="W301" s="39" t="s">
        <v>100</v>
      </c>
      <c r="X301" s="39" t="s">
        <v>101</v>
      </c>
      <c r="Y301" s="20" t="s">
        <v>102</v>
      </c>
      <c r="Z301" s="27"/>
      <c r="AA301" s="27">
        <v>2226</v>
      </c>
      <c r="AB301" s="27" t="e">
        <f>VLOOKUP(N301,[1]CR!$A$2:$J$2659,10,FALSE)</f>
        <v>#N/A</v>
      </c>
      <c r="AC301" s="27"/>
      <c r="AD301" s="27">
        <v>96083303</v>
      </c>
      <c r="AE301" s="27">
        <v>2637</v>
      </c>
      <c r="AF301" s="27"/>
      <c r="AG301" s="27"/>
      <c r="AH301" s="27"/>
      <c r="AI301" s="27"/>
      <c r="AJ301" s="27"/>
      <c r="AK301" s="60">
        <v>96083205</v>
      </c>
      <c r="AL301" s="27">
        <v>99916277</v>
      </c>
      <c r="AM301" s="27"/>
      <c r="AN301" s="27"/>
      <c r="AO301" s="27">
        <v>96083183</v>
      </c>
      <c r="AP301" s="20">
        <v>1248</v>
      </c>
      <c r="AU301" s="20">
        <v>99916364</v>
      </c>
      <c r="AV301" s="20">
        <v>2550</v>
      </c>
      <c r="AX301" s="20">
        <v>99916364</v>
      </c>
      <c r="AY301" s="20">
        <v>2780</v>
      </c>
      <c r="BA301">
        <v>99916364</v>
      </c>
      <c r="BB301">
        <v>2921</v>
      </c>
    </row>
    <row r="302" spans="2:54" ht="15" customHeight="1" x14ac:dyDescent="0.25">
      <c r="B302" s="39" t="s">
        <v>548</v>
      </c>
      <c r="C302" s="39" t="s">
        <v>91</v>
      </c>
      <c r="D302" s="43" t="s">
        <v>549</v>
      </c>
      <c r="E302" s="43" t="s">
        <v>549</v>
      </c>
      <c r="F302" s="37" t="str">
        <f t="shared" ref="F302:F341" si="17">MID(E302,6,2)</f>
        <v>10</v>
      </c>
      <c r="G302" s="37" t="str">
        <f t="shared" ref="G302:G333" si="18">SUBSTITUTE(R302,"s","")</f>
        <v>CR3</v>
      </c>
      <c r="H302" s="40">
        <v>2</v>
      </c>
      <c r="I302" s="40" t="s">
        <v>94</v>
      </c>
      <c r="J302" s="40" t="s">
        <v>95</v>
      </c>
      <c r="K302" s="40">
        <v>1</v>
      </c>
      <c r="L302" s="40" t="s">
        <v>161</v>
      </c>
      <c r="M302" s="40">
        <v>110</v>
      </c>
      <c r="N302">
        <v>99916282</v>
      </c>
      <c r="O302">
        <v>96083215</v>
      </c>
      <c r="P302">
        <f t="shared" si="14"/>
        <v>99916282</v>
      </c>
      <c r="Q302">
        <v>3332</v>
      </c>
      <c r="R302" s="39" t="s">
        <v>501</v>
      </c>
      <c r="S302" s="39"/>
      <c r="T302" s="39" t="s">
        <v>98</v>
      </c>
      <c r="U302" s="39" t="s">
        <v>99</v>
      </c>
      <c r="V302" s="39">
        <v>1.25</v>
      </c>
      <c r="W302" s="39" t="s">
        <v>100</v>
      </c>
      <c r="X302" s="39" t="s">
        <v>101</v>
      </c>
      <c r="Y302" s="20" t="s">
        <v>102</v>
      </c>
      <c r="Z302" s="27"/>
      <c r="AA302" s="27">
        <v>2664</v>
      </c>
      <c r="AB302" s="27" t="e">
        <f>VLOOKUP(N302,[1]CR!$A$2:$J$2659,10,FALSE)</f>
        <v>#N/A</v>
      </c>
      <c r="AC302" s="27"/>
      <c r="AD302" s="27">
        <v>96083304</v>
      </c>
      <c r="AE302" s="27">
        <v>2375</v>
      </c>
      <c r="AF302" s="27"/>
      <c r="AG302" s="27"/>
      <c r="AH302" s="27"/>
      <c r="AI302" s="27"/>
      <c r="AJ302" s="27"/>
      <c r="AK302" s="60">
        <v>96083207</v>
      </c>
      <c r="AL302" s="27">
        <v>99916278</v>
      </c>
      <c r="AM302" s="27"/>
      <c r="AN302" s="27"/>
      <c r="AO302" s="27">
        <v>96083184</v>
      </c>
      <c r="AP302" s="20">
        <v>1335</v>
      </c>
      <c r="AU302" s="20">
        <v>99916282</v>
      </c>
      <c r="AV302" s="20">
        <v>2897</v>
      </c>
      <c r="AX302" s="20">
        <v>99916282</v>
      </c>
      <c r="AY302" s="20">
        <v>3158</v>
      </c>
      <c r="BA302">
        <v>99916282</v>
      </c>
      <c r="BB302">
        <v>3332</v>
      </c>
    </row>
    <row r="303" spans="2:54" ht="15" customHeight="1" x14ac:dyDescent="0.25">
      <c r="B303" s="39" t="s">
        <v>550</v>
      </c>
      <c r="C303" s="39" t="s">
        <v>91</v>
      </c>
      <c r="D303" s="45" t="s">
        <v>551</v>
      </c>
      <c r="E303" s="45" t="s">
        <v>551</v>
      </c>
      <c r="F303" s="37" t="str">
        <f t="shared" si="17"/>
        <v>10</v>
      </c>
      <c r="G303" s="37" t="str">
        <f t="shared" si="18"/>
        <v>CR3</v>
      </c>
      <c r="H303" s="40">
        <v>2</v>
      </c>
      <c r="I303" s="40" t="s">
        <v>94</v>
      </c>
      <c r="J303" s="40" t="s">
        <v>95</v>
      </c>
      <c r="K303" s="40">
        <v>3</v>
      </c>
      <c r="L303" s="40" t="s">
        <v>222</v>
      </c>
      <c r="M303" s="40">
        <v>97</v>
      </c>
      <c r="N303">
        <v>99916347</v>
      </c>
      <c r="O303">
        <v>96083216</v>
      </c>
      <c r="P303">
        <f t="shared" si="14"/>
        <v>99916347</v>
      </c>
      <c r="Q303">
        <v>3123</v>
      </c>
      <c r="R303" s="39" t="s">
        <v>501</v>
      </c>
      <c r="S303" s="39"/>
      <c r="T303" s="39" t="s">
        <v>98</v>
      </c>
      <c r="U303" s="39" t="s">
        <v>99</v>
      </c>
      <c r="V303" s="39">
        <v>1.25</v>
      </c>
      <c r="W303" s="39" t="s">
        <v>100</v>
      </c>
      <c r="X303" s="39" t="s">
        <v>101</v>
      </c>
      <c r="Y303" s="20" t="s">
        <v>102</v>
      </c>
      <c r="Z303" s="27"/>
      <c r="AA303" s="27">
        <v>2374</v>
      </c>
      <c r="AB303" s="27" t="e">
        <f>VLOOKUP(N303,[1]CR!$A$2:$J$2659,10,FALSE)</f>
        <v>#N/A</v>
      </c>
      <c r="AC303" s="27"/>
      <c r="AD303" s="27">
        <v>96083215</v>
      </c>
      <c r="AE303" s="27">
        <v>2847</v>
      </c>
      <c r="AF303" s="27"/>
      <c r="AG303" s="27"/>
      <c r="AH303" s="27"/>
      <c r="AI303" s="27"/>
      <c r="AJ303" s="27"/>
      <c r="AK303" s="60">
        <v>96083209</v>
      </c>
      <c r="AL303" s="27">
        <v>99916279</v>
      </c>
      <c r="AM303" s="27"/>
      <c r="AN303" s="27"/>
      <c r="AO303" s="27">
        <v>96083185</v>
      </c>
      <c r="AP303" s="20">
        <v>1430</v>
      </c>
      <c r="AU303" s="20">
        <v>99916347</v>
      </c>
      <c r="AV303" s="20">
        <v>2723</v>
      </c>
      <c r="AX303" s="20">
        <v>99916347</v>
      </c>
      <c r="AY303" s="20">
        <v>2968</v>
      </c>
      <c r="BA303">
        <v>99916347</v>
      </c>
      <c r="BB303">
        <v>3123</v>
      </c>
    </row>
    <row r="304" spans="2:54" ht="15" customHeight="1" x14ac:dyDescent="0.25">
      <c r="B304" s="39" t="s">
        <v>552</v>
      </c>
      <c r="C304" s="39" t="s">
        <v>91</v>
      </c>
      <c r="D304" s="45" t="s">
        <v>549</v>
      </c>
      <c r="E304" s="45" t="s">
        <v>549</v>
      </c>
      <c r="F304" s="37" t="str">
        <f t="shared" si="17"/>
        <v>10</v>
      </c>
      <c r="G304" s="37" t="str">
        <f t="shared" si="18"/>
        <v>CR3</v>
      </c>
      <c r="H304" s="40">
        <v>2</v>
      </c>
      <c r="I304" s="40" t="s">
        <v>94</v>
      </c>
      <c r="J304" s="40" t="s">
        <v>113</v>
      </c>
      <c r="K304" s="40">
        <v>1</v>
      </c>
      <c r="L304" s="40" t="s">
        <v>161</v>
      </c>
      <c r="M304" s="40">
        <v>110</v>
      </c>
      <c r="N304">
        <v>99916301</v>
      </c>
      <c r="O304">
        <v>96083305</v>
      </c>
      <c r="P304">
        <f t="shared" si="14"/>
        <v>99916301</v>
      </c>
      <c r="Q304">
        <v>3392</v>
      </c>
      <c r="R304" s="39" t="s">
        <v>501</v>
      </c>
      <c r="S304" s="39"/>
      <c r="T304" s="39" t="s">
        <v>98</v>
      </c>
      <c r="U304" s="39" t="s">
        <v>99</v>
      </c>
      <c r="V304" s="39">
        <v>1.25</v>
      </c>
      <c r="W304" s="39" t="s">
        <v>100</v>
      </c>
      <c r="X304" s="39" t="s">
        <v>101</v>
      </c>
      <c r="Y304" s="20" t="s">
        <v>102</v>
      </c>
      <c r="Z304" s="27"/>
      <c r="AA304" s="27">
        <v>2711</v>
      </c>
      <c r="AB304" s="27" t="e">
        <f>VLOOKUP(N304,[1]CR!$A$2:$J$2659,10,FALSE)</f>
        <v>#N/A</v>
      </c>
      <c r="AC304" s="27"/>
      <c r="AD304" s="27">
        <v>96083216</v>
      </c>
      <c r="AE304" s="27">
        <v>2534</v>
      </c>
      <c r="AF304" s="27"/>
      <c r="AG304" s="27"/>
      <c r="AH304" s="27"/>
      <c r="AI304" s="27"/>
      <c r="AJ304" s="27"/>
      <c r="AK304" s="60">
        <v>96083211</v>
      </c>
      <c r="AL304" s="27">
        <v>99916280</v>
      </c>
      <c r="AM304" s="27"/>
      <c r="AN304" s="27"/>
      <c r="AO304" s="27">
        <v>96083186</v>
      </c>
      <c r="AP304" s="20">
        <v>1527</v>
      </c>
      <c r="AU304" s="20">
        <v>99916301</v>
      </c>
      <c r="AV304" s="20">
        <v>2950</v>
      </c>
      <c r="AX304" s="20">
        <v>99916301</v>
      </c>
      <c r="AY304" s="20">
        <v>3216</v>
      </c>
      <c r="BA304">
        <v>99916301</v>
      </c>
      <c r="BB304">
        <v>3392</v>
      </c>
    </row>
    <row r="305" spans="2:54" ht="15" customHeight="1" x14ac:dyDescent="0.25">
      <c r="B305" s="39" t="s">
        <v>553</v>
      </c>
      <c r="C305" s="39" t="s">
        <v>91</v>
      </c>
      <c r="D305" s="45" t="s">
        <v>551</v>
      </c>
      <c r="E305" s="45" t="s">
        <v>551</v>
      </c>
      <c r="F305" s="37" t="str">
        <f t="shared" si="17"/>
        <v>10</v>
      </c>
      <c r="G305" s="37" t="str">
        <f t="shared" si="18"/>
        <v>CR3</v>
      </c>
      <c r="H305" s="40">
        <v>2</v>
      </c>
      <c r="I305" s="40" t="s">
        <v>94</v>
      </c>
      <c r="J305" s="40" t="s">
        <v>113</v>
      </c>
      <c r="K305" s="40">
        <v>3</v>
      </c>
      <c r="L305" s="40" t="s">
        <v>222</v>
      </c>
      <c r="M305" s="40">
        <v>97</v>
      </c>
      <c r="N305">
        <v>99916365</v>
      </c>
      <c r="O305">
        <v>96083306</v>
      </c>
      <c r="P305">
        <f t="shared" si="14"/>
        <v>99916365</v>
      </c>
      <c r="Q305">
        <v>3183</v>
      </c>
      <c r="R305" s="39" t="s">
        <v>501</v>
      </c>
      <c r="S305" s="39"/>
      <c r="T305" s="39" t="s">
        <v>98</v>
      </c>
      <c r="U305" s="39" t="s">
        <v>99</v>
      </c>
      <c r="V305" s="39">
        <v>1.25</v>
      </c>
      <c r="W305" s="39" t="s">
        <v>100</v>
      </c>
      <c r="X305" s="39" t="s">
        <v>101</v>
      </c>
      <c r="Y305" s="20" t="s">
        <v>102</v>
      </c>
      <c r="Z305" s="27"/>
      <c r="AA305" s="27">
        <v>2421</v>
      </c>
      <c r="AB305" s="27" t="e">
        <f>VLOOKUP(N305,[1]CR!$A$2:$J$2659,10,FALSE)</f>
        <v>#N/A</v>
      </c>
      <c r="AC305" s="27"/>
      <c r="AD305" s="27">
        <v>96083305</v>
      </c>
      <c r="AE305" s="27">
        <v>2897</v>
      </c>
      <c r="AF305" s="27"/>
      <c r="AG305" s="27"/>
      <c r="AH305" s="27"/>
      <c r="AI305" s="27"/>
      <c r="AJ305" s="27"/>
      <c r="AK305" s="60">
        <v>96083213</v>
      </c>
      <c r="AL305" s="27">
        <v>99916281</v>
      </c>
      <c r="AM305" s="27"/>
      <c r="AN305" s="27"/>
      <c r="AO305" s="27">
        <v>96083187</v>
      </c>
      <c r="AP305" s="20">
        <v>1613</v>
      </c>
      <c r="AU305" s="20">
        <v>99916365</v>
      </c>
      <c r="AV305" s="20">
        <v>2776</v>
      </c>
      <c r="AX305" s="20">
        <v>99916365</v>
      </c>
      <c r="AY305" s="20">
        <v>3026</v>
      </c>
      <c r="BA305">
        <v>99916365</v>
      </c>
      <c r="BB305">
        <v>3183</v>
      </c>
    </row>
    <row r="306" spans="2:54" ht="15" customHeight="1" x14ac:dyDescent="0.25">
      <c r="B306" s="39" t="s">
        <v>554</v>
      </c>
      <c r="C306" s="39" t="s">
        <v>91</v>
      </c>
      <c r="D306" s="45" t="s">
        <v>555</v>
      </c>
      <c r="E306" s="45" t="s">
        <v>555</v>
      </c>
      <c r="F306" s="37" t="str">
        <f t="shared" si="17"/>
        <v>11</v>
      </c>
      <c r="G306" s="37" t="str">
        <f t="shared" si="18"/>
        <v>CR3</v>
      </c>
      <c r="H306" s="40">
        <v>2</v>
      </c>
      <c r="I306" s="40" t="s">
        <v>94</v>
      </c>
      <c r="J306" s="40" t="s">
        <v>95</v>
      </c>
      <c r="K306" s="40">
        <v>1</v>
      </c>
      <c r="L306" s="40" t="s">
        <v>161</v>
      </c>
      <c r="M306" s="40">
        <v>111</v>
      </c>
      <c r="N306">
        <v>99916283</v>
      </c>
      <c r="O306">
        <v>96083217</v>
      </c>
      <c r="P306">
        <f t="shared" si="14"/>
        <v>99916283</v>
      </c>
      <c r="Q306">
        <v>3457</v>
      </c>
      <c r="R306" s="39" t="s">
        <v>501</v>
      </c>
      <c r="S306" s="39"/>
      <c r="T306" s="39" t="s">
        <v>98</v>
      </c>
      <c r="U306" s="39" t="s">
        <v>99</v>
      </c>
      <c r="V306" s="39">
        <v>1.25</v>
      </c>
      <c r="W306" s="39" t="s">
        <v>100</v>
      </c>
      <c r="X306" s="39" t="s">
        <v>101</v>
      </c>
      <c r="Y306" s="20" t="s">
        <v>102</v>
      </c>
      <c r="Z306" s="27"/>
      <c r="AA306" s="27">
        <v>2763</v>
      </c>
      <c r="AB306" s="27" t="e">
        <f>VLOOKUP(N306,[1]CR!$A$2:$J$2659,10,FALSE)</f>
        <v>#N/A</v>
      </c>
      <c r="AC306" s="27"/>
      <c r="AD306" s="27">
        <v>96083306</v>
      </c>
      <c r="AE306" s="27">
        <v>2584</v>
      </c>
      <c r="AF306" s="27"/>
      <c r="AG306" s="27"/>
      <c r="AH306" s="27"/>
      <c r="AI306" s="27"/>
      <c r="AJ306" s="27"/>
      <c r="AK306" s="60">
        <v>96083215</v>
      </c>
      <c r="AL306" s="27">
        <v>99916282</v>
      </c>
      <c r="AM306" s="27"/>
      <c r="AN306" s="27"/>
      <c r="AO306" s="27">
        <v>96083188</v>
      </c>
      <c r="AP306" s="20">
        <v>1685</v>
      </c>
      <c r="AU306" s="20">
        <v>99916283</v>
      </c>
      <c r="AV306" s="20">
        <v>3009</v>
      </c>
      <c r="AX306" s="20">
        <v>99916283</v>
      </c>
      <c r="AY306" s="20">
        <v>3280</v>
      </c>
      <c r="BA306">
        <v>99916283</v>
      </c>
      <c r="BB306">
        <v>3457</v>
      </c>
    </row>
    <row r="307" spans="2:54" ht="15" customHeight="1" x14ac:dyDescent="0.25">
      <c r="B307" s="39" t="s">
        <v>556</v>
      </c>
      <c r="C307" s="39" t="s">
        <v>91</v>
      </c>
      <c r="D307" s="45" t="s">
        <v>557</v>
      </c>
      <c r="E307" s="45" t="s">
        <v>557</v>
      </c>
      <c r="F307" s="37" t="str">
        <f t="shared" si="17"/>
        <v>11</v>
      </c>
      <c r="G307" s="37" t="str">
        <f t="shared" si="18"/>
        <v>CR3</v>
      </c>
      <c r="H307" s="40">
        <v>2</v>
      </c>
      <c r="I307" s="40" t="s">
        <v>94</v>
      </c>
      <c r="J307" s="40" t="s">
        <v>95</v>
      </c>
      <c r="K307" s="40">
        <v>3</v>
      </c>
      <c r="L307" s="40" t="s">
        <v>222</v>
      </c>
      <c r="M307" s="40">
        <v>101</v>
      </c>
      <c r="N307">
        <v>99916348</v>
      </c>
      <c r="O307">
        <v>96083218</v>
      </c>
      <c r="P307">
        <f t="shared" si="14"/>
        <v>99916348</v>
      </c>
      <c r="Q307">
        <v>3248</v>
      </c>
      <c r="R307" s="39" t="s">
        <v>501</v>
      </c>
      <c r="S307" s="39"/>
      <c r="T307" s="39" t="s">
        <v>98</v>
      </c>
      <c r="U307" s="39" t="s">
        <v>99</v>
      </c>
      <c r="V307" s="39">
        <v>1.25</v>
      </c>
      <c r="W307" s="39" t="s">
        <v>100</v>
      </c>
      <c r="X307" s="39" t="s">
        <v>101</v>
      </c>
      <c r="Y307" s="20" t="s">
        <v>102</v>
      </c>
      <c r="Z307" s="27"/>
      <c r="AA307" s="27">
        <v>2473</v>
      </c>
      <c r="AB307" s="27" t="e">
        <f>VLOOKUP(N307,[1]CR!$A$2:$J$2659,10,FALSE)</f>
        <v>#N/A</v>
      </c>
      <c r="AC307" s="27"/>
      <c r="AD307" s="27">
        <v>96083217</v>
      </c>
      <c r="AE307" s="27">
        <v>2952</v>
      </c>
      <c r="AF307" s="27"/>
      <c r="AG307" s="27"/>
      <c r="AH307" s="27"/>
      <c r="AI307" s="27"/>
      <c r="AJ307" s="27"/>
      <c r="AK307" s="60">
        <v>96083217</v>
      </c>
      <c r="AL307" s="27">
        <v>99916283</v>
      </c>
      <c r="AM307" s="27"/>
      <c r="AN307" s="27"/>
      <c r="AO307" s="27">
        <v>96083189</v>
      </c>
      <c r="AP307" s="20">
        <v>1792</v>
      </c>
      <c r="AU307" s="20">
        <v>99916348</v>
      </c>
      <c r="AV307" s="20">
        <v>2835</v>
      </c>
      <c r="AX307" s="20">
        <v>99916348</v>
      </c>
      <c r="AY307" s="20">
        <v>3090</v>
      </c>
      <c r="BA307">
        <v>99916348</v>
      </c>
      <c r="BB307">
        <v>3248</v>
      </c>
    </row>
    <row r="308" spans="2:54" ht="15" customHeight="1" x14ac:dyDescent="0.25">
      <c r="B308" s="39" t="s">
        <v>558</v>
      </c>
      <c r="C308" s="39" t="s">
        <v>91</v>
      </c>
      <c r="D308" s="45" t="s">
        <v>555</v>
      </c>
      <c r="E308" s="45" t="s">
        <v>555</v>
      </c>
      <c r="F308" s="37" t="str">
        <f t="shared" si="17"/>
        <v>11</v>
      </c>
      <c r="G308" s="37" t="str">
        <f t="shared" si="18"/>
        <v>CR3</v>
      </c>
      <c r="H308" s="40">
        <v>2</v>
      </c>
      <c r="I308" s="40" t="s">
        <v>94</v>
      </c>
      <c r="J308" s="40" t="s">
        <v>113</v>
      </c>
      <c r="K308" s="40">
        <v>1</v>
      </c>
      <c r="L308" s="40" t="s">
        <v>161</v>
      </c>
      <c r="M308" s="40">
        <v>111</v>
      </c>
      <c r="N308">
        <v>99916302</v>
      </c>
      <c r="O308">
        <v>96083307</v>
      </c>
      <c r="P308">
        <f t="shared" si="14"/>
        <v>99916302</v>
      </c>
      <c r="Q308">
        <v>3517</v>
      </c>
      <c r="R308" s="39" t="s">
        <v>501</v>
      </c>
      <c r="S308" s="39"/>
      <c r="T308" s="39" t="s">
        <v>98</v>
      </c>
      <c r="U308" s="39" t="s">
        <v>99</v>
      </c>
      <c r="V308" s="39">
        <v>1.25</v>
      </c>
      <c r="W308" s="39" t="s">
        <v>100</v>
      </c>
      <c r="X308" s="39" t="s">
        <v>101</v>
      </c>
      <c r="Y308" s="20" t="s">
        <v>102</v>
      </c>
      <c r="Z308" s="27"/>
      <c r="AA308" s="27">
        <v>2810</v>
      </c>
      <c r="AB308" s="27" t="e">
        <f>VLOOKUP(N308,[1]CR!$A$2:$J$2659,10,FALSE)</f>
        <v>#N/A</v>
      </c>
      <c r="AC308" s="27"/>
      <c r="AD308" s="27">
        <v>96083218</v>
      </c>
      <c r="AE308" s="27">
        <v>2639</v>
      </c>
      <c r="AF308" s="27"/>
      <c r="AG308" s="27"/>
      <c r="AH308" s="27"/>
      <c r="AI308" s="27"/>
      <c r="AJ308" s="27"/>
      <c r="AK308" s="60">
        <v>96083219</v>
      </c>
      <c r="AL308" s="27">
        <v>99916284</v>
      </c>
      <c r="AM308" s="27"/>
      <c r="AN308" s="27"/>
      <c r="AO308" s="27">
        <v>96083190</v>
      </c>
      <c r="AP308" s="20">
        <v>1900</v>
      </c>
      <c r="AU308" s="20">
        <v>99916302</v>
      </c>
      <c r="AV308" s="20">
        <v>3062</v>
      </c>
      <c r="AX308" s="20">
        <v>99916302</v>
      </c>
      <c r="AY308" s="20">
        <v>3338</v>
      </c>
      <c r="BA308">
        <v>99916302</v>
      </c>
      <c r="BB308">
        <v>3517</v>
      </c>
    </row>
    <row r="309" spans="2:54" ht="15" customHeight="1" x14ac:dyDescent="0.25">
      <c r="B309" s="39" t="s">
        <v>559</v>
      </c>
      <c r="C309" s="39" t="s">
        <v>91</v>
      </c>
      <c r="D309" s="44" t="s">
        <v>557</v>
      </c>
      <c r="E309" s="44" t="s">
        <v>557</v>
      </c>
      <c r="F309" s="37" t="str">
        <f t="shared" si="17"/>
        <v>11</v>
      </c>
      <c r="G309" s="37" t="str">
        <f t="shared" si="18"/>
        <v>CR3</v>
      </c>
      <c r="H309" s="40">
        <v>2</v>
      </c>
      <c r="I309" s="40" t="s">
        <v>94</v>
      </c>
      <c r="J309" s="40" t="s">
        <v>113</v>
      </c>
      <c r="K309" s="40">
        <v>3</v>
      </c>
      <c r="L309" s="40" t="s">
        <v>222</v>
      </c>
      <c r="M309" s="40">
        <v>101</v>
      </c>
      <c r="N309">
        <v>99916366</v>
      </c>
      <c r="O309">
        <v>96083308</v>
      </c>
      <c r="P309">
        <f t="shared" si="14"/>
        <v>99916366</v>
      </c>
      <c r="Q309">
        <v>3308</v>
      </c>
      <c r="R309" s="39" t="s">
        <v>501</v>
      </c>
      <c r="S309" s="39"/>
      <c r="T309" s="39" t="s">
        <v>98</v>
      </c>
      <c r="U309" s="39" t="s">
        <v>99</v>
      </c>
      <c r="V309" s="39">
        <v>1.25</v>
      </c>
      <c r="W309" s="39" t="s">
        <v>100</v>
      </c>
      <c r="X309" s="39" t="s">
        <v>101</v>
      </c>
      <c r="Y309" s="20" t="s">
        <v>102</v>
      </c>
      <c r="Z309" s="27"/>
      <c r="AA309" s="27">
        <v>2520</v>
      </c>
      <c r="AB309" s="27" t="e">
        <f>VLOOKUP(N309,[1]CR!$A$2:$J$2659,10,FALSE)</f>
        <v>#N/A</v>
      </c>
      <c r="AC309" s="27"/>
      <c r="AD309" s="27">
        <v>96083307</v>
      </c>
      <c r="AE309" s="27">
        <v>3002</v>
      </c>
      <c r="AF309" s="27"/>
      <c r="AG309" s="27"/>
      <c r="AH309" s="27"/>
      <c r="AI309" s="27"/>
      <c r="AJ309" s="27"/>
      <c r="AK309" s="60">
        <v>96083221</v>
      </c>
      <c r="AL309" s="27">
        <v>99916285</v>
      </c>
      <c r="AM309" s="27"/>
      <c r="AN309" s="27"/>
      <c r="AO309" s="27">
        <v>96083191</v>
      </c>
      <c r="AP309" s="20">
        <v>1979</v>
      </c>
      <c r="AU309" s="20">
        <v>99916366</v>
      </c>
      <c r="AV309" s="20">
        <v>2888</v>
      </c>
      <c r="AX309" s="20">
        <v>99916366</v>
      </c>
      <c r="AY309" s="20">
        <v>3148</v>
      </c>
      <c r="BA309">
        <v>99916366</v>
      </c>
      <c r="BB309">
        <v>3308</v>
      </c>
    </row>
    <row r="310" spans="2:54" ht="15" customHeight="1" x14ac:dyDescent="0.25">
      <c r="B310" s="39" t="s">
        <v>560</v>
      </c>
      <c r="C310" s="39" t="s">
        <v>91</v>
      </c>
      <c r="D310" s="43" t="s">
        <v>561</v>
      </c>
      <c r="E310" s="43" t="s">
        <v>561</v>
      </c>
      <c r="F310" s="37" t="str">
        <f t="shared" si="17"/>
        <v>12</v>
      </c>
      <c r="G310" s="37" t="str">
        <f t="shared" si="18"/>
        <v>CR3</v>
      </c>
      <c r="H310" s="40">
        <v>2</v>
      </c>
      <c r="I310" s="40" t="s">
        <v>94</v>
      </c>
      <c r="J310" s="40" t="s">
        <v>95</v>
      </c>
      <c r="K310" s="40">
        <v>1</v>
      </c>
      <c r="L310" s="40" t="s">
        <v>161</v>
      </c>
      <c r="M310" s="40">
        <v>112</v>
      </c>
      <c r="N310">
        <v>99916284</v>
      </c>
      <c r="O310">
        <v>96083219</v>
      </c>
      <c r="P310">
        <f t="shared" si="14"/>
        <v>99916284</v>
      </c>
      <c r="Q310">
        <v>3550</v>
      </c>
      <c r="R310" s="39" t="s">
        <v>501</v>
      </c>
      <c r="S310" s="39"/>
      <c r="T310" s="39" t="s">
        <v>98</v>
      </c>
      <c r="U310" s="39" t="s">
        <v>99</v>
      </c>
      <c r="V310" s="39">
        <v>1.25</v>
      </c>
      <c r="W310" s="39" t="s">
        <v>100</v>
      </c>
      <c r="X310" s="39" t="s">
        <v>101</v>
      </c>
      <c r="Y310" s="20" t="s">
        <v>102</v>
      </c>
      <c r="Z310" s="27"/>
      <c r="AA310" s="27">
        <v>2835</v>
      </c>
      <c r="AB310" s="27" t="e">
        <f>VLOOKUP(N310,[1]CR!$A$2:$J$2659,10,FALSE)</f>
        <v>#N/A</v>
      </c>
      <c r="AC310" s="27"/>
      <c r="AD310" s="27">
        <v>96083308</v>
      </c>
      <c r="AE310" s="27">
        <v>2689</v>
      </c>
      <c r="AF310" s="27"/>
      <c r="AG310" s="27"/>
      <c r="AH310" s="27"/>
      <c r="AI310" s="27"/>
      <c r="AJ310" s="27"/>
      <c r="AK310" s="60">
        <v>96083223</v>
      </c>
      <c r="AL310" s="27">
        <v>99916286</v>
      </c>
      <c r="AM310" s="27"/>
      <c r="AN310" s="27"/>
      <c r="AO310" s="27">
        <v>96083192</v>
      </c>
      <c r="AP310" s="20">
        <v>2068</v>
      </c>
      <c r="AU310" s="20">
        <v>99916284</v>
      </c>
      <c r="AV310" s="20">
        <v>3091</v>
      </c>
      <c r="AX310" s="20">
        <v>99916284</v>
      </c>
      <c r="AY310" s="20">
        <v>3369</v>
      </c>
      <c r="BA310">
        <v>99916284</v>
      </c>
      <c r="BB310">
        <v>3550</v>
      </c>
    </row>
    <row r="311" spans="2:54" ht="15" customHeight="1" x14ac:dyDescent="0.25">
      <c r="B311" s="39" t="s">
        <v>562</v>
      </c>
      <c r="C311" s="39" t="s">
        <v>91</v>
      </c>
      <c r="D311" s="44" t="s">
        <v>563</v>
      </c>
      <c r="E311" s="44" t="s">
        <v>563</v>
      </c>
      <c r="F311" s="37" t="str">
        <f t="shared" si="17"/>
        <v>12</v>
      </c>
      <c r="G311" s="37" t="str">
        <f t="shared" si="18"/>
        <v>CR3</v>
      </c>
      <c r="H311" s="40">
        <v>2</v>
      </c>
      <c r="I311" s="40" t="s">
        <v>94</v>
      </c>
      <c r="J311" s="40" t="s">
        <v>95</v>
      </c>
      <c r="K311" s="40">
        <v>3</v>
      </c>
      <c r="L311" s="40" t="s">
        <v>222</v>
      </c>
      <c r="M311" s="40">
        <v>102</v>
      </c>
      <c r="N311">
        <v>99916349</v>
      </c>
      <c r="O311">
        <v>96083220</v>
      </c>
      <c r="P311">
        <f t="shared" si="14"/>
        <v>99916349</v>
      </c>
      <c r="Q311">
        <v>3341</v>
      </c>
      <c r="R311" s="39" t="s">
        <v>501</v>
      </c>
      <c r="S311" s="39"/>
      <c r="T311" s="39" t="s">
        <v>98</v>
      </c>
      <c r="U311" s="39" t="s">
        <v>99</v>
      </c>
      <c r="V311" s="39">
        <v>1.25</v>
      </c>
      <c r="W311" s="39" t="s">
        <v>100</v>
      </c>
      <c r="X311" s="39" t="s">
        <v>101</v>
      </c>
      <c r="Y311" s="20" t="s">
        <v>102</v>
      </c>
      <c r="Z311" s="27"/>
      <c r="AA311" s="27">
        <v>2545</v>
      </c>
      <c r="AB311" s="27" t="e">
        <f>VLOOKUP(N311,[1]CR!$A$2:$J$2659,10,FALSE)</f>
        <v>#N/A</v>
      </c>
      <c r="AC311" s="27"/>
      <c r="AD311" s="27">
        <v>96083219</v>
      </c>
      <c r="AE311" s="27">
        <v>3028</v>
      </c>
      <c r="AF311" s="27"/>
      <c r="AG311" s="27"/>
      <c r="AH311" s="27"/>
      <c r="AI311" s="27"/>
      <c r="AJ311" s="27"/>
      <c r="AK311" s="60">
        <v>96083225</v>
      </c>
      <c r="AL311" s="27">
        <v>99916288</v>
      </c>
      <c r="AM311" s="27"/>
      <c r="AN311" s="27"/>
      <c r="AO311" s="27">
        <v>96083193</v>
      </c>
      <c r="AP311" s="20">
        <v>2246</v>
      </c>
      <c r="AU311" s="20">
        <v>99916349</v>
      </c>
      <c r="AV311" s="20">
        <v>2917</v>
      </c>
      <c r="AX311" s="20">
        <v>99916349</v>
      </c>
      <c r="AY311" s="20">
        <v>3179</v>
      </c>
      <c r="BA311">
        <v>99916349</v>
      </c>
      <c r="BB311">
        <v>3341</v>
      </c>
    </row>
    <row r="312" spans="2:54" ht="15" customHeight="1" x14ac:dyDescent="0.25">
      <c r="B312" s="39" t="s">
        <v>564</v>
      </c>
      <c r="C312" s="39" t="s">
        <v>91</v>
      </c>
      <c r="D312" s="44" t="s">
        <v>561</v>
      </c>
      <c r="E312" s="44" t="s">
        <v>561</v>
      </c>
      <c r="F312" s="37" t="str">
        <f t="shared" si="17"/>
        <v>12</v>
      </c>
      <c r="G312" s="37" t="str">
        <f t="shared" si="18"/>
        <v>CR3</v>
      </c>
      <c r="H312" s="40">
        <v>2</v>
      </c>
      <c r="I312" s="40" t="s">
        <v>94</v>
      </c>
      <c r="J312" s="40" t="s">
        <v>113</v>
      </c>
      <c r="K312" s="40">
        <v>1</v>
      </c>
      <c r="L312" s="40" t="s">
        <v>161</v>
      </c>
      <c r="M312" s="40">
        <v>112</v>
      </c>
      <c r="N312">
        <v>99916303</v>
      </c>
      <c r="O312">
        <v>96083309</v>
      </c>
      <c r="P312">
        <f t="shared" si="14"/>
        <v>99916303</v>
      </c>
      <c r="Q312">
        <v>3610</v>
      </c>
      <c r="R312" s="39" t="s">
        <v>501</v>
      </c>
      <c r="S312" s="39"/>
      <c r="T312" s="39" t="s">
        <v>98</v>
      </c>
      <c r="U312" s="39" t="s">
        <v>99</v>
      </c>
      <c r="V312" s="39">
        <v>1.25</v>
      </c>
      <c r="W312" s="39" t="s">
        <v>100</v>
      </c>
      <c r="X312" s="39" t="s">
        <v>101</v>
      </c>
      <c r="Y312" s="20" t="s">
        <v>102</v>
      </c>
      <c r="Z312" s="27"/>
      <c r="AA312" s="27">
        <v>2882</v>
      </c>
      <c r="AB312" s="27" t="e">
        <f>VLOOKUP(N312,[1]CR!$A$2:$J$2659,10,FALSE)</f>
        <v>#N/A</v>
      </c>
      <c r="AC312" s="27"/>
      <c r="AD312" s="27">
        <v>96083220</v>
      </c>
      <c r="AE312" s="27">
        <v>2715</v>
      </c>
      <c r="AF312" s="27"/>
      <c r="AG312" s="27"/>
      <c r="AH312" s="27"/>
      <c r="AI312" s="27"/>
      <c r="AJ312" s="27"/>
      <c r="AK312" s="60">
        <v>97766026</v>
      </c>
      <c r="AL312" s="27">
        <v>99916289</v>
      </c>
      <c r="AM312" s="27"/>
      <c r="AN312" s="27"/>
      <c r="AO312" s="27">
        <v>96083194</v>
      </c>
      <c r="AP312" s="20">
        <v>2402</v>
      </c>
      <c r="AU312" s="20">
        <v>99916303</v>
      </c>
      <c r="AV312" s="20">
        <v>3144</v>
      </c>
      <c r="AX312" s="20">
        <v>99916303</v>
      </c>
      <c r="AY312" s="20">
        <v>3427</v>
      </c>
      <c r="BA312">
        <v>99916303</v>
      </c>
      <c r="BB312">
        <v>3610</v>
      </c>
    </row>
    <row r="313" spans="2:54" ht="15" customHeight="1" x14ac:dyDescent="0.25">
      <c r="B313" s="39" t="s">
        <v>565</v>
      </c>
      <c r="C313" s="39" t="s">
        <v>91</v>
      </c>
      <c r="D313" s="44" t="s">
        <v>563</v>
      </c>
      <c r="E313" s="44" t="s">
        <v>563</v>
      </c>
      <c r="F313" s="37" t="str">
        <f t="shared" si="17"/>
        <v>12</v>
      </c>
      <c r="G313" s="37" t="str">
        <f t="shared" si="18"/>
        <v>CR3</v>
      </c>
      <c r="H313" s="40">
        <v>2</v>
      </c>
      <c r="I313" s="40" t="s">
        <v>94</v>
      </c>
      <c r="J313" s="40" t="s">
        <v>113</v>
      </c>
      <c r="K313" s="40">
        <v>3</v>
      </c>
      <c r="L313" s="40" t="s">
        <v>222</v>
      </c>
      <c r="M313" s="40">
        <v>102</v>
      </c>
      <c r="N313">
        <v>99916367</v>
      </c>
      <c r="O313">
        <v>96083310</v>
      </c>
      <c r="P313">
        <f t="shared" si="14"/>
        <v>99916367</v>
      </c>
      <c r="Q313">
        <v>3401</v>
      </c>
      <c r="R313" s="39" t="s">
        <v>501</v>
      </c>
      <c r="S313" s="39"/>
      <c r="T313" s="39" t="s">
        <v>98</v>
      </c>
      <c r="U313" s="39" t="s">
        <v>99</v>
      </c>
      <c r="V313" s="39">
        <v>1.25</v>
      </c>
      <c r="W313" s="39" t="s">
        <v>100</v>
      </c>
      <c r="X313" s="39" t="s">
        <v>101</v>
      </c>
      <c r="Y313" s="20" t="s">
        <v>102</v>
      </c>
      <c r="Z313" s="27"/>
      <c r="AA313" s="27">
        <v>2592</v>
      </c>
      <c r="AB313" s="27" t="e">
        <f>VLOOKUP(N313,[1]CR!$A$2:$J$2659,10,FALSE)</f>
        <v>#N/A</v>
      </c>
      <c r="AC313" s="27"/>
      <c r="AD313" s="27">
        <v>96083309</v>
      </c>
      <c r="AE313" s="27">
        <v>3078</v>
      </c>
      <c r="AF313" s="27"/>
      <c r="AG313" s="27"/>
      <c r="AH313" s="27"/>
      <c r="AI313" s="27"/>
      <c r="AJ313" s="27"/>
      <c r="AK313" s="60">
        <v>96083229</v>
      </c>
      <c r="AL313" s="27">
        <v>99916290</v>
      </c>
      <c r="AM313" s="27"/>
      <c r="AN313" s="27"/>
      <c r="AO313" s="27">
        <v>96083195</v>
      </c>
      <c r="AP313" s="20">
        <v>2495</v>
      </c>
      <c r="AU313" s="20">
        <v>99916367</v>
      </c>
      <c r="AV313" s="20">
        <v>2970</v>
      </c>
      <c r="AX313" s="20">
        <v>99916367</v>
      </c>
      <c r="AY313" s="20">
        <v>3237</v>
      </c>
      <c r="BA313">
        <v>99916367</v>
      </c>
      <c r="BB313">
        <v>3401</v>
      </c>
    </row>
    <row r="314" spans="2:54" ht="15" customHeight="1" x14ac:dyDescent="0.25">
      <c r="B314" s="39" t="s">
        <v>566</v>
      </c>
      <c r="C314" s="39" t="s">
        <v>91</v>
      </c>
      <c r="D314" s="43" t="s">
        <v>567</v>
      </c>
      <c r="E314" s="43" t="s">
        <v>567</v>
      </c>
      <c r="F314" s="37" t="str">
        <f t="shared" si="17"/>
        <v>13</v>
      </c>
      <c r="G314" s="37" t="str">
        <f t="shared" si="18"/>
        <v>CR3</v>
      </c>
      <c r="H314" s="40">
        <v>3</v>
      </c>
      <c r="I314" s="40" t="s">
        <v>414</v>
      </c>
      <c r="J314" s="40" t="s">
        <v>95</v>
      </c>
      <c r="K314" s="40">
        <v>1</v>
      </c>
      <c r="L314" s="40" t="s">
        <v>161</v>
      </c>
      <c r="M314" s="40">
        <v>147</v>
      </c>
      <c r="N314">
        <v>99916285</v>
      </c>
      <c r="O314">
        <v>96083221</v>
      </c>
      <c r="P314">
        <f t="shared" si="14"/>
        <v>99916285</v>
      </c>
      <c r="Q314">
        <v>4019</v>
      </c>
      <c r="R314" s="39" t="s">
        <v>501</v>
      </c>
      <c r="S314" s="39"/>
      <c r="T314" s="39" t="s">
        <v>98</v>
      </c>
      <c r="U314" s="39" t="s">
        <v>99</v>
      </c>
      <c r="V314" s="39">
        <v>1.25</v>
      </c>
      <c r="W314" s="39" t="s">
        <v>100</v>
      </c>
      <c r="X314" s="39" t="s">
        <v>101</v>
      </c>
      <c r="Y314" s="20" t="s">
        <v>102</v>
      </c>
      <c r="Z314" s="27"/>
      <c r="AA314" s="27">
        <v>3258</v>
      </c>
      <c r="AB314" s="27" t="e">
        <f>VLOOKUP(N314,[1]CR!$A$2:$J$2659,10,FALSE)</f>
        <v>#N/A</v>
      </c>
      <c r="AC314" s="27"/>
      <c r="AD314" s="27">
        <v>96083310</v>
      </c>
      <c r="AE314" s="27">
        <v>2765</v>
      </c>
      <c r="AF314" s="27"/>
      <c r="AG314" s="27"/>
      <c r="AH314" s="27"/>
      <c r="AI314" s="27"/>
      <c r="AJ314" s="27"/>
      <c r="AK314" s="60">
        <v>96083231</v>
      </c>
      <c r="AL314" s="27">
        <v>99916291</v>
      </c>
      <c r="AM314" s="27"/>
      <c r="AN314" s="27"/>
      <c r="AO314" s="27">
        <v>96083196</v>
      </c>
      <c r="AP314" s="20">
        <v>2635</v>
      </c>
      <c r="AU314" s="20">
        <v>99916285</v>
      </c>
      <c r="AV314" s="20">
        <v>3488</v>
      </c>
      <c r="AX314" s="20">
        <v>99916285</v>
      </c>
      <c r="AY314" s="20">
        <v>3803</v>
      </c>
      <c r="BA314">
        <v>99916285</v>
      </c>
      <c r="BB314">
        <v>4019</v>
      </c>
    </row>
    <row r="315" spans="2:54" ht="15" customHeight="1" x14ac:dyDescent="0.25">
      <c r="B315" s="39" t="s">
        <v>568</v>
      </c>
      <c r="C315" s="39" t="s">
        <v>91</v>
      </c>
      <c r="D315" s="44" t="s">
        <v>569</v>
      </c>
      <c r="E315" s="44" t="s">
        <v>569</v>
      </c>
      <c r="F315" s="37" t="str">
        <f t="shared" si="17"/>
        <v>13</v>
      </c>
      <c r="G315" s="37" t="str">
        <f t="shared" si="18"/>
        <v>CR3</v>
      </c>
      <c r="H315" s="40">
        <v>3</v>
      </c>
      <c r="I315" s="40" t="s">
        <v>414</v>
      </c>
      <c r="J315" s="40" t="s">
        <v>95</v>
      </c>
      <c r="K315" s="40">
        <v>3</v>
      </c>
      <c r="L315" s="40" t="s">
        <v>222</v>
      </c>
      <c r="M315" s="40">
        <v>108</v>
      </c>
      <c r="N315">
        <v>99916350</v>
      </c>
      <c r="O315">
        <v>96083222</v>
      </c>
      <c r="P315">
        <f t="shared" si="14"/>
        <v>99916350</v>
      </c>
      <c r="Q315">
        <v>3730</v>
      </c>
      <c r="R315" s="39" t="s">
        <v>501</v>
      </c>
      <c r="S315" s="39"/>
      <c r="T315" s="39" t="s">
        <v>98</v>
      </c>
      <c r="U315" s="39" t="s">
        <v>99</v>
      </c>
      <c r="V315" s="39">
        <v>1.25</v>
      </c>
      <c r="W315" s="39" t="s">
        <v>100</v>
      </c>
      <c r="X315" s="39" t="s">
        <v>101</v>
      </c>
      <c r="Y315" s="20" t="s">
        <v>102</v>
      </c>
      <c r="Z315" s="27"/>
      <c r="AA315" s="27">
        <v>2830</v>
      </c>
      <c r="AB315" s="27" t="e">
        <f>VLOOKUP(N315,[1]CR!$A$2:$J$2659,10,FALSE)</f>
        <v>#N/A</v>
      </c>
      <c r="AC315" s="27"/>
      <c r="AD315" s="27">
        <v>96083221</v>
      </c>
      <c r="AE315" s="27">
        <v>3485</v>
      </c>
      <c r="AF315" s="27"/>
      <c r="AG315" s="27"/>
      <c r="AH315" s="27"/>
      <c r="AI315" s="27"/>
      <c r="AJ315" s="27"/>
      <c r="AK315" s="60">
        <v>96083233</v>
      </c>
      <c r="AL315" s="27">
        <v>99916292</v>
      </c>
      <c r="AM315" s="27"/>
      <c r="AN315" s="27"/>
      <c r="AO315" s="27">
        <v>96083197</v>
      </c>
      <c r="AP315" s="20">
        <v>2895</v>
      </c>
      <c r="AU315" s="20">
        <v>99916350</v>
      </c>
      <c r="AV315" s="20">
        <v>3247</v>
      </c>
      <c r="AX315" s="20">
        <v>99916350</v>
      </c>
      <c r="AY315" s="20">
        <v>3540</v>
      </c>
      <c r="BA315">
        <v>99916350</v>
      </c>
      <c r="BB315">
        <v>3730</v>
      </c>
    </row>
    <row r="316" spans="2:54" ht="15" customHeight="1" x14ac:dyDescent="0.25">
      <c r="B316" s="39" t="s">
        <v>570</v>
      </c>
      <c r="C316" s="39" t="s">
        <v>91</v>
      </c>
      <c r="D316" s="44" t="s">
        <v>567</v>
      </c>
      <c r="E316" s="44" t="s">
        <v>567</v>
      </c>
      <c r="F316" s="37" t="str">
        <f t="shared" si="17"/>
        <v>13</v>
      </c>
      <c r="G316" s="37" t="str">
        <f t="shared" si="18"/>
        <v>CR3</v>
      </c>
      <c r="H316" s="40">
        <v>3</v>
      </c>
      <c r="I316" s="40" t="s">
        <v>414</v>
      </c>
      <c r="J316" s="40" t="s">
        <v>113</v>
      </c>
      <c r="K316" s="40">
        <v>1</v>
      </c>
      <c r="L316" s="40" t="s">
        <v>161</v>
      </c>
      <c r="M316" s="40">
        <v>147</v>
      </c>
      <c r="N316">
        <v>99916304</v>
      </c>
      <c r="O316">
        <v>96083311</v>
      </c>
      <c r="P316">
        <f t="shared" si="14"/>
        <v>99916304</v>
      </c>
      <c r="Q316">
        <v>4079</v>
      </c>
      <c r="R316" s="39" t="s">
        <v>501</v>
      </c>
      <c r="S316" s="39"/>
      <c r="T316" s="39" t="s">
        <v>98</v>
      </c>
      <c r="U316" s="39" t="s">
        <v>99</v>
      </c>
      <c r="V316" s="39">
        <v>1.25</v>
      </c>
      <c r="W316" s="39" t="s">
        <v>100</v>
      </c>
      <c r="X316" s="39" t="s">
        <v>101</v>
      </c>
      <c r="Y316" s="20" t="s">
        <v>102</v>
      </c>
      <c r="Z316" s="27"/>
      <c r="AA316" s="27">
        <v>3305</v>
      </c>
      <c r="AB316" s="27" t="e">
        <f>VLOOKUP(N316,[1]CR!$A$2:$J$2659,10,FALSE)</f>
        <v>#N/A</v>
      </c>
      <c r="AC316" s="27"/>
      <c r="AD316" s="27">
        <v>96083222</v>
      </c>
      <c r="AE316" s="27">
        <v>3022</v>
      </c>
      <c r="AF316" s="27"/>
      <c r="AG316" s="27"/>
      <c r="AH316" s="27"/>
      <c r="AI316" s="27"/>
      <c r="AJ316" s="27"/>
      <c r="AK316" s="60">
        <v>96083289</v>
      </c>
      <c r="AL316" s="27">
        <v>99916293</v>
      </c>
      <c r="AM316" s="27"/>
      <c r="AN316" s="27"/>
      <c r="AO316" s="27">
        <v>96083198</v>
      </c>
      <c r="AP316" s="20">
        <v>3043</v>
      </c>
      <c r="AU316" s="20">
        <v>99916304</v>
      </c>
      <c r="AV316" s="20">
        <v>3541</v>
      </c>
      <c r="AX316" s="20">
        <v>99916304</v>
      </c>
      <c r="AY316" s="20">
        <v>3861</v>
      </c>
      <c r="BA316">
        <v>99916304</v>
      </c>
      <c r="BB316">
        <v>4079</v>
      </c>
    </row>
    <row r="317" spans="2:54" ht="15" customHeight="1" x14ac:dyDescent="0.25">
      <c r="B317" s="39" t="s">
        <v>571</v>
      </c>
      <c r="C317" s="39" t="s">
        <v>91</v>
      </c>
      <c r="D317" s="45" t="s">
        <v>569</v>
      </c>
      <c r="E317" s="45" t="s">
        <v>569</v>
      </c>
      <c r="F317" s="37" t="str">
        <f t="shared" si="17"/>
        <v>13</v>
      </c>
      <c r="G317" s="37" t="str">
        <f t="shared" si="18"/>
        <v>CR3</v>
      </c>
      <c r="H317" s="40">
        <v>3</v>
      </c>
      <c r="I317" s="40" t="s">
        <v>414</v>
      </c>
      <c r="J317" s="40" t="s">
        <v>113</v>
      </c>
      <c r="K317" s="40">
        <v>3</v>
      </c>
      <c r="L317" s="40" t="s">
        <v>222</v>
      </c>
      <c r="M317" s="40">
        <v>108</v>
      </c>
      <c r="N317">
        <v>99916368</v>
      </c>
      <c r="O317">
        <v>96083312</v>
      </c>
      <c r="P317">
        <f t="shared" si="14"/>
        <v>99916368</v>
      </c>
      <c r="Q317">
        <v>3790</v>
      </c>
      <c r="R317" s="39" t="s">
        <v>501</v>
      </c>
      <c r="S317" s="39"/>
      <c r="T317" s="39" t="s">
        <v>98</v>
      </c>
      <c r="U317" s="39" t="s">
        <v>99</v>
      </c>
      <c r="V317" s="39">
        <v>1.25</v>
      </c>
      <c r="W317" s="39" t="s">
        <v>100</v>
      </c>
      <c r="X317" s="39" t="s">
        <v>101</v>
      </c>
      <c r="Y317" s="20" t="s">
        <v>102</v>
      </c>
      <c r="Z317" s="27"/>
      <c r="AA317" s="27">
        <v>2877</v>
      </c>
      <c r="AB317" s="27" t="e">
        <f>VLOOKUP(N317,[1]CR!$A$2:$J$2659,10,FALSE)</f>
        <v>#N/A</v>
      </c>
      <c r="AC317" s="27"/>
      <c r="AD317" s="27">
        <v>96083311</v>
      </c>
      <c r="AE317" s="27">
        <v>3535</v>
      </c>
      <c r="AF317" s="27"/>
      <c r="AG317" s="27"/>
      <c r="AH317" s="27"/>
      <c r="AI317" s="27"/>
      <c r="AJ317" s="27"/>
      <c r="AK317" s="60">
        <v>96083291</v>
      </c>
      <c r="AL317" s="27">
        <v>99916294</v>
      </c>
      <c r="AM317" s="27"/>
      <c r="AN317" s="27"/>
      <c r="AO317" s="27">
        <v>96083271</v>
      </c>
      <c r="AP317" s="20">
        <v>1225</v>
      </c>
      <c r="AU317" s="20">
        <v>99916368</v>
      </c>
      <c r="AV317" s="20">
        <v>3300</v>
      </c>
      <c r="AX317" s="20">
        <v>99916368</v>
      </c>
      <c r="AY317" s="20">
        <v>3598</v>
      </c>
      <c r="BA317">
        <v>99916368</v>
      </c>
      <c r="BB317">
        <v>3790</v>
      </c>
    </row>
    <row r="318" spans="2:54" ht="15" customHeight="1" x14ac:dyDescent="0.25">
      <c r="B318" s="39" t="s">
        <v>572</v>
      </c>
      <c r="C318" s="39" t="s">
        <v>91</v>
      </c>
      <c r="D318" s="45" t="s">
        <v>573</v>
      </c>
      <c r="E318" s="45" t="s">
        <v>573</v>
      </c>
      <c r="F318" s="37" t="str">
        <f t="shared" si="17"/>
        <v>15</v>
      </c>
      <c r="G318" s="37" t="str">
        <f t="shared" si="18"/>
        <v>CR3</v>
      </c>
      <c r="H318" s="40">
        <v>3</v>
      </c>
      <c r="I318" s="40" t="s">
        <v>414</v>
      </c>
      <c r="J318" s="40" t="s">
        <v>95</v>
      </c>
      <c r="K318" s="40">
        <v>1</v>
      </c>
      <c r="L318" s="40" t="s">
        <v>161</v>
      </c>
      <c r="M318" s="40">
        <v>149</v>
      </c>
      <c r="N318">
        <v>99916286</v>
      </c>
      <c r="O318">
        <v>96083223</v>
      </c>
      <c r="P318">
        <f t="shared" si="14"/>
        <v>99916286</v>
      </c>
      <c r="Q318">
        <v>4228</v>
      </c>
      <c r="R318" s="39" t="s">
        <v>501</v>
      </c>
      <c r="S318" s="39"/>
      <c r="T318" s="39" t="s">
        <v>98</v>
      </c>
      <c r="U318" s="39" t="s">
        <v>99</v>
      </c>
      <c r="V318" s="39">
        <v>1.25</v>
      </c>
      <c r="W318" s="39" t="s">
        <v>100</v>
      </c>
      <c r="X318" s="39" t="s">
        <v>101</v>
      </c>
      <c r="Y318" s="20" t="s">
        <v>102</v>
      </c>
      <c r="Z318" s="27"/>
      <c r="AA318" s="27">
        <v>3422</v>
      </c>
      <c r="AB318" s="27" t="e">
        <f>VLOOKUP(N318,[1]CR!$A$2:$J$2659,10,FALSE)</f>
        <v>#N/A</v>
      </c>
      <c r="AC318" s="27"/>
      <c r="AD318" s="27">
        <v>96083312</v>
      </c>
      <c r="AE318" s="27">
        <v>3072</v>
      </c>
      <c r="AF318" s="27"/>
      <c r="AG318" s="27"/>
      <c r="AH318" s="27"/>
      <c r="AI318" s="27"/>
      <c r="AJ318" s="27"/>
      <c r="AK318" s="60">
        <v>96083293</v>
      </c>
      <c r="AL318" s="27">
        <v>99916295</v>
      </c>
      <c r="AM318" s="27"/>
      <c r="AN318" s="27"/>
      <c r="AO318" s="27">
        <v>96083272</v>
      </c>
      <c r="AP318" s="20">
        <v>1235</v>
      </c>
      <c r="AU318" s="20">
        <v>99916286</v>
      </c>
      <c r="AV318" s="20">
        <v>3674</v>
      </c>
      <c r="AX318" s="20">
        <v>99916286</v>
      </c>
      <c r="AY318" s="20">
        <v>4005</v>
      </c>
      <c r="BA318">
        <v>99916286</v>
      </c>
      <c r="BB318">
        <v>4228</v>
      </c>
    </row>
    <row r="319" spans="2:54" ht="15" customHeight="1" x14ac:dyDescent="0.25">
      <c r="B319" s="39" t="s">
        <v>574</v>
      </c>
      <c r="C319" s="39" t="s">
        <v>91</v>
      </c>
      <c r="D319" s="45" t="s">
        <v>575</v>
      </c>
      <c r="E319" s="45" t="s">
        <v>575</v>
      </c>
      <c r="F319" s="37" t="str">
        <f t="shared" si="17"/>
        <v>15</v>
      </c>
      <c r="G319" s="37" t="str">
        <f t="shared" si="18"/>
        <v>CR3</v>
      </c>
      <c r="H319" s="40">
        <v>3</v>
      </c>
      <c r="I319" s="40" t="s">
        <v>414</v>
      </c>
      <c r="J319" s="40" t="s">
        <v>95</v>
      </c>
      <c r="K319" s="40">
        <v>3</v>
      </c>
      <c r="L319" s="40" t="s">
        <v>222</v>
      </c>
      <c r="M319" s="40">
        <v>110</v>
      </c>
      <c r="N319">
        <v>99916351</v>
      </c>
      <c r="O319">
        <v>96083224</v>
      </c>
      <c r="P319">
        <f t="shared" si="14"/>
        <v>99916351</v>
      </c>
      <c r="Q319">
        <v>3939</v>
      </c>
      <c r="R319" s="39" t="s">
        <v>501</v>
      </c>
      <c r="S319" s="39"/>
      <c r="T319" s="39" t="s">
        <v>98</v>
      </c>
      <c r="U319" s="39" t="s">
        <v>99</v>
      </c>
      <c r="V319" s="39">
        <v>1.25</v>
      </c>
      <c r="W319" s="39" t="s">
        <v>100</v>
      </c>
      <c r="X319" s="39" t="s">
        <v>101</v>
      </c>
      <c r="Y319" s="20" t="s">
        <v>102</v>
      </c>
      <c r="Z319" s="27"/>
      <c r="AA319" s="27">
        <v>2994</v>
      </c>
      <c r="AB319" s="27" t="e">
        <f>VLOOKUP(N319,[1]CR!$A$2:$J$2659,10,FALSE)</f>
        <v>#N/A</v>
      </c>
      <c r="AC319" s="27"/>
      <c r="AD319" s="27">
        <v>96083223</v>
      </c>
      <c r="AE319" s="27">
        <v>3659</v>
      </c>
      <c r="AF319" s="27"/>
      <c r="AG319" s="27"/>
      <c r="AH319" s="27"/>
      <c r="AI319" s="27"/>
      <c r="AJ319" s="27"/>
      <c r="AK319" s="60">
        <v>96083295</v>
      </c>
      <c r="AL319" s="27">
        <v>99916296</v>
      </c>
      <c r="AM319" s="27"/>
      <c r="AN319" s="27"/>
      <c r="AO319" s="27">
        <v>96083273</v>
      </c>
      <c r="AP319" s="20">
        <v>1299</v>
      </c>
      <c r="AU319" s="20">
        <v>99916351</v>
      </c>
      <c r="AV319" s="20">
        <v>3433</v>
      </c>
      <c r="AX319" s="20">
        <v>99916351</v>
      </c>
      <c r="AY319" s="20">
        <v>3742</v>
      </c>
      <c r="BA319">
        <v>99916351</v>
      </c>
      <c r="BB319">
        <v>3939</v>
      </c>
    </row>
    <row r="320" spans="2:54" ht="15" customHeight="1" x14ac:dyDescent="0.25">
      <c r="B320" s="39" t="s">
        <v>576</v>
      </c>
      <c r="C320" s="39" t="s">
        <v>91</v>
      </c>
      <c r="D320" s="45" t="s">
        <v>573</v>
      </c>
      <c r="E320" s="45" t="s">
        <v>573</v>
      </c>
      <c r="F320" s="37" t="str">
        <f t="shared" si="17"/>
        <v>15</v>
      </c>
      <c r="G320" s="37" t="str">
        <f t="shared" si="18"/>
        <v>CR3</v>
      </c>
      <c r="H320" s="40">
        <v>3</v>
      </c>
      <c r="I320" s="40" t="s">
        <v>414</v>
      </c>
      <c r="J320" s="40" t="s">
        <v>113</v>
      </c>
      <c r="K320" s="40">
        <v>1</v>
      </c>
      <c r="L320" s="40" t="s">
        <v>161</v>
      </c>
      <c r="M320" s="40">
        <v>149</v>
      </c>
      <c r="N320">
        <v>99916305</v>
      </c>
      <c r="O320">
        <v>96083313</v>
      </c>
      <c r="P320">
        <f t="shared" si="14"/>
        <v>99916305</v>
      </c>
      <c r="Q320">
        <v>4288</v>
      </c>
      <c r="R320" s="39" t="s">
        <v>501</v>
      </c>
      <c r="S320" s="39"/>
      <c r="T320" s="39" t="s">
        <v>98</v>
      </c>
      <c r="U320" s="39" t="s">
        <v>99</v>
      </c>
      <c r="V320" s="39">
        <v>1.25</v>
      </c>
      <c r="W320" s="39" t="s">
        <v>100</v>
      </c>
      <c r="X320" s="39" t="s">
        <v>101</v>
      </c>
      <c r="Y320" s="20" t="s">
        <v>102</v>
      </c>
      <c r="Z320" s="27"/>
      <c r="AA320" s="27">
        <v>3469</v>
      </c>
      <c r="AB320" s="27" t="e">
        <f>VLOOKUP(N320,[1]CR!$A$2:$J$2659,10,FALSE)</f>
        <v>#N/A</v>
      </c>
      <c r="AC320" s="27"/>
      <c r="AD320" s="27">
        <v>96083224</v>
      </c>
      <c r="AE320" s="27">
        <v>3196</v>
      </c>
      <c r="AF320" s="27"/>
      <c r="AG320" s="27"/>
      <c r="AH320" s="27"/>
      <c r="AI320" s="27"/>
      <c r="AJ320" s="27"/>
      <c r="AK320" s="60">
        <v>96083297</v>
      </c>
      <c r="AL320" s="27">
        <v>99916297</v>
      </c>
      <c r="AM320" s="27"/>
      <c r="AN320" s="27"/>
      <c r="AO320" s="27">
        <v>96083274</v>
      </c>
      <c r="AP320" s="20">
        <v>1386</v>
      </c>
      <c r="AU320" s="20">
        <v>99916305</v>
      </c>
      <c r="AV320" s="20">
        <v>3727</v>
      </c>
      <c r="AX320" s="20">
        <v>99916305</v>
      </c>
      <c r="AY320" s="20">
        <v>4063</v>
      </c>
      <c r="BA320">
        <v>99916305</v>
      </c>
      <c r="BB320">
        <v>4288</v>
      </c>
    </row>
    <row r="321" spans="2:54" ht="15" customHeight="1" x14ac:dyDescent="0.25">
      <c r="B321" s="39" t="s">
        <v>577</v>
      </c>
      <c r="C321" s="39" t="s">
        <v>91</v>
      </c>
      <c r="D321" s="45" t="s">
        <v>575</v>
      </c>
      <c r="E321" s="45" t="s">
        <v>575</v>
      </c>
      <c r="F321" s="37" t="str">
        <f t="shared" si="17"/>
        <v>15</v>
      </c>
      <c r="G321" s="37" t="str">
        <f t="shared" si="18"/>
        <v>CR3</v>
      </c>
      <c r="H321" s="40">
        <v>3</v>
      </c>
      <c r="I321" s="40" t="s">
        <v>414</v>
      </c>
      <c r="J321" s="40" t="s">
        <v>113</v>
      </c>
      <c r="K321" s="40">
        <v>3</v>
      </c>
      <c r="L321" s="40" t="s">
        <v>222</v>
      </c>
      <c r="M321" s="40">
        <v>110</v>
      </c>
      <c r="N321">
        <v>99916369</v>
      </c>
      <c r="O321">
        <v>96083314</v>
      </c>
      <c r="P321">
        <f t="shared" si="14"/>
        <v>99916369</v>
      </c>
      <c r="Q321">
        <v>3999</v>
      </c>
      <c r="R321" s="39" t="s">
        <v>501</v>
      </c>
      <c r="S321" s="39"/>
      <c r="T321" s="39" t="s">
        <v>98</v>
      </c>
      <c r="U321" s="39" t="s">
        <v>99</v>
      </c>
      <c r="V321" s="39">
        <v>1.25</v>
      </c>
      <c r="W321" s="39" t="s">
        <v>100</v>
      </c>
      <c r="X321" s="39" t="s">
        <v>101</v>
      </c>
      <c r="Y321" s="20" t="s">
        <v>102</v>
      </c>
      <c r="Z321" s="27"/>
      <c r="AA321" s="27">
        <v>3041</v>
      </c>
      <c r="AB321" s="27" t="e">
        <f>VLOOKUP(N321,[1]CR!$A$2:$J$2659,10,FALSE)</f>
        <v>#N/A</v>
      </c>
      <c r="AC321" s="27"/>
      <c r="AD321" s="27">
        <v>96083313</v>
      </c>
      <c r="AE321" s="27">
        <v>3709</v>
      </c>
      <c r="AF321" s="27"/>
      <c r="AG321" s="27"/>
      <c r="AH321" s="27"/>
      <c r="AI321" s="27"/>
      <c r="AJ321" s="27"/>
      <c r="AK321" s="60">
        <v>96083299</v>
      </c>
      <c r="AL321" s="27">
        <v>99916298</v>
      </c>
      <c r="AM321" s="27"/>
      <c r="AN321" s="27"/>
      <c r="AO321" s="27">
        <v>96083275</v>
      </c>
      <c r="AP321" s="20">
        <v>1481</v>
      </c>
      <c r="AU321" s="20">
        <v>99916369</v>
      </c>
      <c r="AV321" s="20">
        <v>3486</v>
      </c>
      <c r="AX321" s="20">
        <v>99916369</v>
      </c>
      <c r="AY321" s="20">
        <v>3800</v>
      </c>
      <c r="BA321">
        <v>99916369</v>
      </c>
      <c r="BB321">
        <v>3999</v>
      </c>
    </row>
    <row r="322" spans="2:54" ht="15" customHeight="1" x14ac:dyDescent="0.25">
      <c r="B322" s="39" t="s">
        <v>578</v>
      </c>
      <c r="C322" s="39" t="s">
        <v>91</v>
      </c>
      <c r="D322" s="43" t="s">
        <v>579</v>
      </c>
      <c r="E322" s="43" t="s">
        <v>579</v>
      </c>
      <c r="F322" s="37" t="str">
        <f t="shared" si="17"/>
        <v>17</v>
      </c>
      <c r="G322" s="37" t="str">
        <f t="shared" si="18"/>
        <v>CR3</v>
      </c>
      <c r="H322" s="40">
        <v>3</v>
      </c>
      <c r="I322" s="40" t="s">
        <v>414</v>
      </c>
      <c r="J322" s="40" t="s">
        <v>95</v>
      </c>
      <c r="K322" s="40">
        <v>1</v>
      </c>
      <c r="L322" s="40" t="s">
        <v>161</v>
      </c>
      <c r="M322" s="40">
        <v>151</v>
      </c>
      <c r="N322">
        <v>99916288</v>
      </c>
      <c r="O322">
        <v>96083225</v>
      </c>
      <c r="P322">
        <f t="shared" si="14"/>
        <v>99916288</v>
      </c>
      <c r="Q322">
        <v>4410</v>
      </c>
      <c r="R322" s="39" t="s">
        <v>501</v>
      </c>
      <c r="S322" s="39"/>
      <c r="T322" s="39" t="s">
        <v>98</v>
      </c>
      <c r="U322" s="39" t="s">
        <v>99</v>
      </c>
      <c r="V322" s="39">
        <v>1.25</v>
      </c>
      <c r="W322" s="39" t="s">
        <v>100</v>
      </c>
      <c r="X322" s="39" t="s">
        <v>101</v>
      </c>
      <c r="Y322" s="20" t="s">
        <v>102</v>
      </c>
      <c r="Z322" s="27"/>
      <c r="AA322" s="27">
        <v>3564</v>
      </c>
      <c r="AB322" s="27" t="e">
        <f>VLOOKUP(N322,[1]CR!$A$2:$J$2659,10,FALSE)</f>
        <v>#N/A</v>
      </c>
      <c r="AC322" s="27"/>
      <c r="AD322" s="27">
        <v>96083314</v>
      </c>
      <c r="AE322" s="27">
        <v>3246</v>
      </c>
      <c r="AF322" s="27"/>
      <c r="AG322" s="27"/>
      <c r="AH322" s="27"/>
      <c r="AI322" s="27"/>
      <c r="AJ322" s="27"/>
      <c r="AK322" s="60">
        <v>96083301</v>
      </c>
      <c r="AL322" s="27">
        <v>99916299</v>
      </c>
      <c r="AM322" s="27"/>
      <c r="AN322" s="27"/>
      <c r="AO322" s="27">
        <v>96083276</v>
      </c>
      <c r="AP322" s="20">
        <v>1578</v>
      </c>
      <c r="AU322" s="20">
        <v>99916288</v>
      </c>
      <c r="AV322" s="20">
        <v>3836</v>
      </c>
      <c r="AX322" s="20">
        <v>99916288</v>
      </c>
      <c r="AY322" s="20">
        <v>4182</v>
      </c>
      <c r="BA322">
        <v>99916288</v>
      </c>
      <c r="BB322">
        <v>4410</v>
      </c>
    </row>
    <row r="323" spans="2:54" ht="15" customHeight="1" x14ac:dyDescent="0.25">
      <c r="B323" s="39" t="s">
        <v>580</v>
      </c>
      <c r="C323" s="39" t="s">
        <v>91</v>
      </c>
      <c r="D323" s="46" t="s">
        <v>581</v>
      </c>
      <c r="E323" s="46" t="s">
        <v>581</v>
      </c>
      <c r="F323" s="37" t="str">
        <f t="shared" si="17"/>
        <v>17</v>
      </c>
      <c r="G323" s="37" t="str">
        <f t="shared" si="18"/>
        <v>CR3</v>
      </c>
      <c r="H323" s="40">
        <v>3</v>
      </c>
      <c r="I323" s="40" t="s">
        <v>414</v>
      </c>
      <c r="J323" s="40" t="s">
        <v>95</v>
      </c>
      <c r="K323" s="40">
        <v>3</v>
      </c>
      <c r="L323" s="40" t="s">
        <v>222</v>
      </c>
      <c r="M323" s="40">
        <v>112</v>
      </c>
      <c r="N323">
        <v>99916352</v>
      </c>
      <c r="O323">
        <v>96083226</v>
      </c>
      <c r="P323">
        <f t="shared" si="14"/>
        <v>99916352</v>
      </c>
      <c r="Q323">
        <v>4121</v>
      </c>
      <c r="R323" s="39" t="s">
        <v>501</v>
      </c>
      <c r="S323" s="39"/>
      <c r="T323" s="39" t="s">
        <v>98</v>
      </c>
      <c r="U323" s="39" t="s">
        <v>99</v>
      </c>
      <c r="V323" s="39">
        <v>1.25</v>
      </c>
      <c r="W323" s="39" t="s">
        <v>100</v>
      </c>
      <c r="X323" s="39" t="s">
        <v>101</v>
      </c>
      <c r="Y323" s="20" t="s">
        <v>102</v>
      </c>
      <c r="Z323" s="27"/>
      <c r="AA323" s="27">
        <v>3136</v>
      </c>
      <c r="AB323" s="27" t="e">
        <f>VLOOKUP(N323,[1]CR!$A$2:$J$2659,10,FALSE)</f>
        <v>#N/A</v>
      </c>
      <c r="AC323" s="27"/>
      <c r="AD323" s="27">
        <v>96083225</v>
      </c>
      <c r="AE323" s="27">
        <v>3810</v>
      </c>
      <c r="AF323" s="27"/>
      <c r="AG323" s="27"/>
      <c r="AH323" s="27"/>
      <c r="AI323" s="27"/>
      <c r="AJ323" s="27"/>
      <c r="AK323" s="60">
        <v>96083303</v>
      </c>
      <c r="AL323" s="27">
        <v>99916300</v>
      </c>
      <c r="AM323" s="27"/>
      <c r="AN323" s="27"/>
      <c r="AO323" s="27">
        <v>96083277</v>
      </c>
      <c r="AP323" s="20">
        <v>1664</v>
      </c>
      <c r="AU323" s="20">
        <v>99916352</v>
      </c>
      <c r="AV323" s="20">
        <v>3595</v>
      </c>
      <c r="AX323" s="20">
        <v>99916352</v>
      </c>
      <c r="AY323" s="20">
        <v>3919</v>
      </c>
      <c r="BA323">
        <v>99916352</v>
      </c>
      <c r="BB323">
        <v>4121</v>
      </c>
    </row>
    <row r="324" spans="2:54" ht="15" customHeight="1" x14ac:dyDescent="0.25">
      <c r="B324" s="39" t="s">
        <v>582</v>
      </c>
      <c r="C324" s="39" t="s">
        <v>91</v>
      </c>
      <c r="D324" s="43" t="s">
        <v>579</v>
      </c>
      <c r="E324" s="43" t="s">
        <v>579</v>
      </c>
      <c r="F324" s="37" t="str">
        <f t="shared" si="17"/>
        <v>17</v>
      </c>
      <c r="G324" s="37" t="str">
        <f t="shared" si="18"/>
        <v>CR3</v>
      </c>
      <c r="H324" s="40">
        <v>3</v>
      </c>
      <c r="I324" s="40" t="s">
        <v>414</v>
      </c>
      <c r="J324" s="40" t="s">
        <v>113</v>
      </c>
      <c r="K324" s="40">
        <v>1</v>
      </c>
      <c r="L324" s="40" t="s">
        <v>161</v>
      </c>
      <c r="M324" s="40">
        <v>151</v>
      </c>
      <c r="N324">
        <v>99916306</v>
      </c>
      <c r="O324">
        <v>96083315</v>
      </c>
      <c r="P324">
        <f t="shared" si="14"/>
        <v>99916306</v>
      </c>
      <c r="Q324">
        <v>4470</v>
      </c>
      <c r="R324" s="39" t="s">
        <v>501</v>
      </c>
      <c r="S324" s="39"/>
      <c r="T324" s="39" t="s">
        <v>98</v>
      </c>
      <c r="U324" s="39" t="s">
        <v>99</v>
      </c>
      <c r="V324" s="39">
        <v>1.25</v>
      </c>
      <c r="W324" s="39" t="s">
        <v>100</v>
      </c>
      <c r="X324" s="39" t="s">
        <v>101</v>
      </c>
      <c r="Y324" s="20" t="s">
        <v>102</v>
      </c>
      <c r="Z324" s="27"/>
      <c r="AA324" s="27">
        <v>3611</v>
      </c>
      <c r="AB324" s="27" t="e">
        <f>VLOOKUP(N324,[1]CR!$A$2:$J$2659,10,FALSE)</f>
        <v>#N/A</v>
      </c>
      <c r="AC324" s="27"/>
      <c r="AD324" s="27">
        <v>96083226</v>
      </c>
      <c r="AE324" s="27">
        <v>3347</v>
      </c>
      <c r="AF324" s="27"/>
      <c r="AG324" s="27"/>
      <c r="AH324" s="27"/>
      <c r="AI324" s="27"/>
      <c r="AJ324" s="27"/>
      <c r="AK324" s="60">
        <v>96083305</v>
      </c>
      <c r="AL324" s="27">
        <v>99916301</v>
      </c>
      <c r="AM324" s="27"/>
      <c r="AN324" s="27"/>
      <c r="AO324" s="27">
        <v>96083278</v>
      </c>
      <c r="AP324" s="20">
        <v>1736</v>
      </c>
      <c r="AU324" s="20">
        <v>99916306</v>
      </c>
      <c r="AV324" s="20">
        <v>3889</v>
      </c>
      <c r="AX324" s="20">
        <v>99916306</v>
      </c>
      <c r="AY324" s="20">
        <v>4240</v>
      </c>
      <c r="BA324">
        <v>99916306</v>
      </c>
      <c r="BB324">
        <v>4470</v>
      </c>
    </row>
    <row r="325" spans="2:54" ht="15" customHeight="1" x14ac:dyDescent="0.25">
      <c r="B325" s="39" t="s">
        <v>583</v>
      </c>
      <c r="C325" s="39" t="s">
        <v>91</v>
      </c>
      <c r="D325" s="43" t="s">
        <v>581</v>
      </c>
      <c r="E325" s="43" t="s">
        <v>581</v>
      </c>
      <c r="F325" s="37" t="str">
        <f t="shared" si="17"/>
        <v>17</v>
      </c>
      <c r="G325" s="37" t="str">
        <f t="shared" si="18"/>
        <v>CR3</v>
      </c>
      <c r="H325" s="40">
        <v>3</v>
      </c>
      <c r="I325" s="40" t="s">
        <v>414</v>
      </c>
      <c r="J325" s="40" t="s">
        <v>113</v>
      </c>
      <c r="K325" s="40">
        <v>3</v>
      </c>
      <c r="L325" s="40" t="s">
        <v>222</v>
      </c>
      <c r="M325" s="40">
        <v>112</v>
      </c>
      <c r="N325">
        <v>99916370</v>
      </c>
      <c r="O325">
        <v>96083316</v>
      </c>
      <c r="P325">
        <f t="shared" si="14"/>
        <v>99916370</v>
      </c>
      <c r="Q325">
        <v>4181</v>
      </c>
      <c r="R325" s="39" t="s">
        <v>501</v>
      </c>
      <c r="S325" s="39"/>
      <c r="T325" s="39" t="s">
        <v>98</v>
      </c>
      <c r="U325" s="39" t="s">
        <v>99</v>
      </c>
      <c r="V325" s="39">
        <v>1.25</v>
      </c>
      <c r="W325" s="39" t="s">
        <v>100</v>
      </c>
      <c r="X325" s="39" t="s">
        <v>101</v>
      </c>
      <c r="Y325" s="20" t="s">
        <v>102</v>
      </c>
      <c r="Z325" s="27"/>
      <c r="AA325" s="27">
        <v>3183</v>
      </c>
      <c r="AB325" s="27" t="e">
        <f>VLOOKUP(N325,[1]CR!$A$2:$J$2659,10,FALSE)</f>
        <v>#N/A</v>
      </c>
      <c r="AC325" s="27"/>
      <c r="AD325" s="27">
        <v>96083315</v>
      </c>
      <c r="AE325" s="27">
        <v>3860</v>
      </c>
      <c r="AF325" s="27"/>
      <c r="AG325" s="27"/>
      <c r="AH325" s="27"/>
      <c r="AI325" s="27"/>
      <c r="AJ325" s="27"/>
      <c r="AK325" s="60">
        <v>96083307</v>
      </c>
      <c r="AL325" s="27">
        <v>99916302</v>
      </c>
      <c r="AM325" s="27"/>
      <c r="AN325" s="27"/>
      <c r="AO325" s="27">
        <v>96083279</v>
      </c>
      <c r="AP325" s="20">
        <v>1843</v>
      </c>
      <c r="AU325" s="20">
        <v>99916370</v>
      </c>
      <c r="AV325" s="20">
        <v>3648</v>
      </c>
      <c r="AX325" s="20">
        <v>99916370</v>
      </c>
      <c r="AY325" s="20">
        <v>3977</v>
      </c>
      <c r="BA325">
        <v>99916370</v>
      </c>
      <c r="BB325">
        <v>4181</v>
      </c>
    </row>
    <row r="326" spans="2:54" ht="15" customHeight="1" x14ac:dyDescent="0.25">
      <c r="B326" s="39" t="s">
        <v>584</v>
      </c>
      <c r="C326" s="39" t="s">
        <v>91</v>
      </c>
      <c r="D326" s="43" t="s">
        <v>585</v>
      </c>
      <c r="E326" s="43" t="s">
        <v>585</v>
      </c>
      <c r="F326" s="37" t="str">
        <f t="shared" si="17"/>
        <v>19</v>
      </c>
      <c r="G326" s="37" t="str">
        <f t="shared" si="18"/>
        <v>CR3</v>
      </c>
      <c r="H326" s="40">
        <v>5</v>
      </c>
      <c r="I326" s="40" t="s">
        <v>414</v>
      </c>
      <c r="J326" s="40" t="s">
        <v>95</v>
      </c>
      <c r="K326" s="40">
        <v>1</v>
      </c>
      <c r="L326" s="40" t="s">
        <v>586</v>
      </c>
      <c r="M326" s="40">
        <v>156</v>
      </c>
      <c r="N326">
        <v>99916289</v>
      </c>
      <c r="O326">
        <v>97766026</v>
      </c>
      <c r="P326">
        <f t="shared" ref="P326:P389" si="19">VLOOKUP(O326,$AK$6:$AL$1001,2,FALSE)</f>
        <v>99916289</v>
      </c>
      <c r="Q326">
        <v>5353</v>
      </c>
      <c r="R326" s="39" t="s">
        <v>501</v>
      </c>
      <c r="S326" s="39"/>
      <c r="T326" s="39" t="s">
        <v>98</v>
      </c>
      <c r="U326" s="39" t="s">
        <v>99</v>
      </c>
      <c r="V326" s="39">
        <v>1.25</v>
      </c>
      <c r="W326" s="39" t="s">
        <v>100</v>
      </c>
      <c r="X326" s="39" t="s">
        <v>101</v>
      </c>
      <c r="Y326" s="20" t="s">
        <v>102</v>
      </c>
      <c r="Z326" s="27"/>
      <c r="AA326" s="27">
        <v>4369</v>
      </c>
      <c r="AB326" s="27" t="e">
        <f>VLOOKUP(N326,[1]CR!$A$2:$J$2659,10,FALSE)</f>
        <v>#N/A</v>
      </c>
      <c r="AC326" s="27"/>
      <c r="AD326" s="27">
        <v>96083316</v>
      </c>
      <c r="AE326" s="27">
        <v>3397</v>
      </c>
      <c r="AF326" s="27"/>
      <c r="AG326" s="27"/>
      <c r="AH326" s="27"/>
      <c r="AI326" s="27"/>
      <c r="AJ326" s="27"/>
      <c r="AK326" s="60">
        <v>96083309</v>
      </c>
      <c r="AL326" s="27">
        <v>99916303</v>
      </c>
      <c r="AM326" s="27"/>
      <c r="AN326" s="27"/>
      <c r="AO326" s="27">
        <v>96083280</v>
      </c>
      <c r="AP326" s="20">
        <v>1951</v>
      </c>
      <c r="AU326" s="20">
        <v>99916289</v>
      </c>
      <c r="AV326" s="20">
        <v>4629</v>
      </c>
      <c r="AX326" s="20">
        <v>99916289</v>
      </c>
      <c r="AY326" s="20">
        <v>5046</v>
      </c>
      <c r="BA326">
        <v>99916289</v>
      </c>
      <c r="BB326">
        <v>5353</v>
      </c>
    </row>
    <row r="327" spans="2:54" ht="15" customHeight="1" x14ac:dyDescent="0.25">
      <c r="B327" s="39" t="s">
        <v>587</v>
      </c>
      <c r="C327" s="39" t="s">
        <v>91</v>
      </c>
      <c r="D327" s="44" t="s">
        <v>588</v>
      </c>
      <c r="E327" s="44" t="s">
        <v>588</v>
      </c>
      <c r="F327" s="37" t="str">
        <f t="shared" si="17"/>
        <v>19</v>
      </c>
      <c r="G327" s="37" t="str">
        <f t="shared" si="18"/>
        <v>CR3</v>
      </c>
      <c r="H327" s="40">
        <v>5</v>
      </c>
      <c r="I327" s="40" t="s">
        <v>414</v>
      </c>
      <c r="J327" s="40" t="s">
        <v>95</v>
      </c>
      <c r="K327" s="40">
        <v>3</v>
      </c>
      <c r="L327" s="40" t="s">
        <v>222</v>
      </c>
      <c r="M327" s="40">
        <v>113</v>
      </c>
      <c r="N327">
        <v>99916353</v>
      </c>
      <c r="O327">
        <v>97742685</v>
      </c>
      <c r="P327">
        <f t="shared" si="19"/>
        <v>99916353</v>
      </c>
      <c r="Q327">
        <v>4649</v>
      </c>
      <c r="R327" s="39" t="s">
        <v>501</v>
      </c>
      <c r="S327" s="39"/>
      <c r="T327" s="39" t="s">
        <v>98</v>
      </c>
      <c r="U327" s="39" t="s">
        <v>99</v>
      </c>
      <c r="V327" s="39">
        <v>1.25</v>
      </c>
      <c r="W327" s="39" t="s">
        <v>100</v>
      </c>
      <c r="X327" s="39" t="s">
        <v>101</v>
      </c>
      <c r="Y327" s="20" t="s">
        <v>102</v>
      </c>
      <c r="Z327" s="27"/>
      <c r="AA327" s="27">
        <v>3558</v>
      </c>
      <c r="AB327" s="27" t="e">
        <f>VLOOKUP(N327,[1]CR!$A$2:$J$2659,10,FALSE)</f>
        <v>#N/A</v>
      </c>
      <c r="AC327" s="27"/>
      <c r="AD327" s="27">
        <v>97766026</v>
      </c>
      <c r="AE327" s="27">
        <v>4678</v>
      </c>
      <c r="AF327" s="27"/>
      <c r="AG327" s="27"/>
      <c r="AH327" s="27"/>
      <c r="AI327" s="27"/>
      <c r="AJ327" s="27"/>
      <c r="AK327" s="60">
        <v>96083311</v>
      </c>
      <c r="AL327" s="27">
        <v>99916304</v>
      </c>
      <c r="AM327" s="27"/>
      <c r="AN327" s="27"/>
      <c r="AO327" s="27">
        <v>96083281</v>
      </c>
      <c r="AP327" s="20">
        <v>2030</v>
      </c>
      <c r="AU327" s="20">
        <v>99916353</v>
      </c>
      <c r="AV327" s="20">
        <v>4042</v>
      </c>
      <c r="AX327" s="20">
        <v>99916353</v>
      </c>
      <c r="AY327" s="20">
        <v>4406</v>
      </c>
      <c r="BA327">
        <v>99916353</v>
      </c>
      <c r="BB327">
        <v>4649</v>
      </c>
    </row>
    <row r="328" spans="2:54" ht="15" customHeight="1" x14ac:dyDescent="0.25">
      <c r="B328" s="39" t="s">
        <v>589</v>
      </c>
      <c r="C328" s="39" t="s">
        <v>91</v>
      </c>
      <c r="D328" s="43" t="s">
        <v>585</v>
      </c>
      <c r="E328" s="43" t="s">
        <v>585</v>
      </c>
      <c r="F328" s="37" t="str">
        <f t="shared" si="17"/>
        <v>19</v>
      </c>
      <c r="G328" s="37" t="str">
        <f t="shared" si="18"/>
        <v>CR3</v>
      </c>
      <c r="H328" s="40">
        <v>5</v>
      </c>
      <c r="I328" s="40" t="s">
        <v>414</v>
      </c>
      <c r="J328" s="40" t="s">
        <v>113</v>
      </c>
      <c r="K328" s="40">
        <v>1</v>
      </c>
      <c r="L328" s="40" t="s">
        <v>586</v>
      </c>
      <c r="M328" s="40">
        <v>156</v>
      </c>
      <c r="N328">
        <v>99916307</v>
      </c>
      <c r="O328">
        <v>97578416</v>
      </c>
      <c r="P328">
        <f t="shared" si="19"/>
        <v>99916307</v>
      </c>
      <c r="Q328">
        <v>5413</v>
      </c>
      <c r="R328" s="39" t="s">
        <v>501</v>
      </c>
      <c r="S328" s="39"/>
      <c r="T328" s="39" t="s">
        <v>98</v>
      </c>
      <c r="U328" s="39" t="s">
        <v>99</v>
      </c>
      <c r="V328" s="39">
        <v>1.25</v>
      </c>
      <c r="W328" s="39" t="s">
        <v>100</v>
      </c>
      <c r="X328" s="39" t="s">
        <v>101</v>
      </c>
      <c r="Y328" s="20" t="s">
        <v>102</v>
      </c>
      <c r="Z328" s="27"/>
      <c r="AA328" s="27">
        <v>4416</v>
      </c>
      <c r="AB328" s="27" t="e">
        <f>VLOOKUP(N328,[1]CR!$A$2:$J$2659,10,FALSE)</f>
        <v>#N/A</v>
      </c>
      <c r="AC328" s="27"/>
      <c r="AD328" s="27">
        <v>97742685</v>
      </c>
      <c r="AE328" s="27">
        <v>3801</v>
      </c>
      <c r="AF328" s="27"/>
      <c r="AG328" s="27"/>
      <c r="AH328" s="27"/>
      <c r="AI328" s="27"/>
      <c r="AJ328" s="27"/>
      <c r="AK328" s="60">
        <v>96083313</v>
      </c>
      <c r="AL328" s="27">
        <v>99916305</v>
      </c>
      <c r="AM328" s="27"/>
      <c r="AN328" s="27"/>
      <c r="AO328" s="27">
        <v>96083282</v>
      </c>
      <c r="AP328" s="20">
        <v>2119</v>
      </c>
      <c r="AU328" s="20">
        <v>99916307</v>
      </c>
      <c r="AV328" s="20">
        <v>4682</v>
      </c>
      <c r="AX328" s="20">
        <v>99916307</v>
      </c>
      <c r="AY328" s="20">
        <v>5104</v>
      </c>
      <c r="BA328">
        <v>99916307</v>
      </c>
      <c r="BB328">
        <v>5413</v>
      </c>
    </row>
    <row r="329" spans="2:54" ht="15" customHeight="1" x14ac:dyDescent="0.25">
      <c r="B329" s="39" t="s">
        <v>590</v>
      </c>
      <c r="C329" s="39" t="s">
        <v>91</v>
      </c>
      <c r="D329" s="43" t="s">
        <v>588</v>
      </c>
      <c r="E329" s="43" t="s">
        <v>588</v>
      </c>
      <c r="F329" s="37" t="str">
        <f t="shared" si="17"/>
        <v>19</v>
      </c>
      <c r="G329" s="37" t="str">
        <f t="shared" si="18"/>
        <v>CR3</v>
      </c>
      <c r="H329" s="40">
        <v>5</v>
      </c>
      <c r="I329" s="40" t="s">
        <v>414</v>
      </c>
      <c r="J329" s="40" t="s">
        <v>113</v>
      </c>
      <c r="K329" s="40">
        <v>3</v>
      </c>
      <c r="L329" s="40" t="s">
        <v>222</v>
      </c>
      <c r="M329" s="40">
        <v>113</v>
      </c>
      <c r="N329">
        <v>99916371</v>
      </c>
      <c r="O329">
        <v>97742686</v>
      </c>
      <c r="P329">
        <f t="shared" si="19"/>
        <v>99916371</v>
      </c>
      <c r="Q329">
        <v>4709</v>
      </c>
      <c r="R329" s="39" t="s">
        <v>501</v>
      </c>
      <c r="S329" s="39"/>
      <c r="T329" s="39" t="s">
        <v>98</v>
      </c>
      <c r="U329" s="39" t="s">
        <v>99</v>
      </c>
      <c r="V329" s="39">
        <v>1.25</v>
      </c>
      <c r="W329" s="39" t="s">
        <v>100</v>
      </c>
      <c r="X329" s="39" t="s">
        <v>101</v>
      </c>
      <c r="Y329" s="20" t="s">
        <v>102</v>
      </c>
      <c r="Z329" s="27"/>
      <c r="AA329" s="27">
        <v>3605</v>
      </c>
      <c r="AB329" s="27" t="e">
        <f>VLOOKUP(N329,[1]CR!$A$2:$J$2659,10,FALSE)</f>
        <v>#N/A</v>
      </c>
      <c r="AC329" s="27"/>
      <c r="AD329" s="27">
        <v>97578416</v>
      </c>
      <c r="AE329" s="27">
        <v>4728</v>
      </c>
      <c r="AF329" s="27"/>
      <c r="AG329" s="27"/>
      <c r="AH329" s="27"/>
      <c r="AI329" s="27"/>
      <c r="AJ329" s="27"/>
      <c r="AK329" s="60">
        <v>96083315</v>
      </c>
      <c r="AL329" s="27">
        <v>99916306</v>
      </c>
      <c r="AM329" s="27"/>
      <c r="AN329" s="27"/>
      <c r="AO329" s="27">
        <v>96083283</v>
      </c>
      <c r="AP329" s="20">
        <v>2297</v>
      </c>
      <c r="AU329" s="20">
        <v>99916371</v>
      </c>
      <c r="AV329" s="20">
        <v>4095</v>
      </c>
      <c r="AX329" s="20">
        <v>99916371</v>
      </c>
      <c r="AY329" s="20">
        <v>4464</v>
      </c>
      <c r="BA329">
        <v>99916371</v>
      </c>
      <c r="BB329">
        <v>4709</v>
      </c>
    </row>
    <row r="330" spans="2:54" ht="15" customHeight="1" x14ac:dyDescent="0.25">
      <c r="B330" s="39" t="s">
        <v>591</v>
      </c>
      <c r="C330" s="39" t="s">
        <v>91</v>
      </c>
      <c r="D330" s="43" t="s">
        <v>592</v>
      </c>
      <c r="E330" s="43" t="s">
        <v>592</v>
      </c>
      <c r="F330" s="37" t="str">
        <f t="shared" si="17"/>
        <v>21</v>
      </c>
      <c r="G330" s="37" t="str">
        <f t="shared" si="18"/>
        <v>CR3</v>
      </c>
      <c r="H330" s="40">
        <v>5</v>
      </c>
      <c r="I330" s="40" t="s">
        <v>414</v>
      </c>
      <c r="J330" s="40" t="s">
        <v>95</v>
      </c>
      <c r="K330" s="40">
        <v>1</v>
      </c>
      <c r="L330" s="40" t="s">
        <v>586</v>
      </c>
      <c r="M330" s="40">
        <v>181</v>
      </c>
      <c r="N330">
        <v>99916290</v>
      </c>
      <c r="O330">
        <v>96083229</v>
      </c>
      <c r="P330">
        <f t="shared" si="19"/>
        <v>99916290</v>
      </c>
      <c r="Q330">
        <v>5517</v>
      </c>
      <c r="R330" s="39" t="s">
        <v>501</v>
      </c>
      <c r="S330" s="39"/>
      <c r="T330" s="39" t="s">
        <v>98</v>
      </c>
      <c r="U330" s="39" t="s">
        <v>99</v>
      </c>
      <c r="V330" s="39">
        <v>1.25</v>
      </c>
      <c r="W330" s="39" t="s">
        <v>100</v>
      </c>
      <c r="X330" s="39" t="s">
        <v>101</v>
      </c>
      <c r="Y330" s="20" t="s">
        <v>102</v>
      </c>
      <c r="Z330" s="27"/>
      <c r="AA330" s="27">
        <v>4498</v>
      </c>
      <c r="AB330" s="27" t="e">
        <f>VLOOKUP(N330,[1]CR!$A$2:$J$2659,10,FALSE)</f>
        <v>#N/A</v>
      </c>
      <c r="AC330" s="27"/>
      <c r="AD330" s="27">
        <v>97742686</v>
      </c>
      <c r="AE330" s="27">
        <v>3851</v>
      </c>
      <c r="AF330" s="27"/>
      <c r="AG330" s="27"/>
      <c r="AH330" s="27"/>
      <c r="AI330" s="27"/>
      <c r="AJ330" s="27"/>
      <c r="AK330" s="60">
        <v>97578416</v>
      </c>
      <c r="AL330" s="27">
        <v>99916307</v>
      </c>
      <c r="AM330" s="27"/>
      <c r="AN330" s="27"/>
      <c r="AO330" s="27">
        <v>96083284</v>
      </c>
      <c r="AP330" s="20">
        <v>2453</v>
      </c>
      <c r="AU330" s="20">
        <v>99916290</v>
      </c>
      <c r="AV330" s="20">
        <v>4776</v>
      </c>
      <c r="AX330" s="20">
        <v>99916290</v>
      </c>
      <c r="AY330" s="20">
        <v>5206</v>
      </c>
      <c r="BA330">
        <v>99916290</v>
      </c>
      <c r="BB330">
        <v>5517</v>
      </c>
    </row>
    <row r="331" spans="2:54" ht="15" customHeight="1" x14ac:dyDescent="0.25">
      <c r="B331" s="39" t="s">
        <v>593</v>
      </c>
      <c r="C331" s="39" t="s">
        <v>91</v>
      </c>
      <c r="D331" s="44" t="s">
        <v>594</v>
      </c>
      <c r="E331" s="44" t="s">
        <v>594</v>
      </c>
      <c r="F331" s="37" t="str">
        <f t="shared" si="17"/>
        <v>21</v>
      </c>
      <c r="G331" s="37" t="str">
        <f t="shared" si="18"/>
        <v>CR3</v>
      </c>
      <c r="H331" s="40">
        <v>5</v>
      </c>
      <c r="I331" s="40" t="s">
        <v>414</v>
      </c>
      <c r="J331" s="40" t="s">
        <v>95</v>
      </c>
      <c r="K331" s="40">
        <v>3</v>
      </c>
      <c r="L331" s="40" t="s">
        <v>222</v>
      </c>
      <c r="M331" s="40">
        <v>128</v>
      </c>
      <c r="N331">
        <v>99916354</v>
      </c>
      <c r="O331">
        <v>96083230</v>
      </c>
      <c r="P331">
        <f t="shared" si="19"/>
        <v>99916354</v>
      </c>
      <c r="Q331">
        <v>4813</v>
      </c>
      <c r="R331" s="39" t="s">
        <v>501</v>
      </c>
      <c r="S331" s="39"/>
      <c r="T331" s="39" t="s">
        <v>98</v>
      </c>
      <c r="U331" s="39" t="s">
        <v>99</v>
      </c>
      <c r="V331" s="39">
        <v>1.25</v>
      </c>
      <c r="W331" s="39" t="s">
        <v>100</v>
      </c>
      <c r="X331" s="39" t="s">
        <v>101</v>
      </c>
      <c r="Y331" s="20" t="s">
        <v>102</v>
      </c>
      <c r="Z331" s="27"/>
      <c r="AA331" s="27">
        <v>3687</v>
      </c>
      <c r="AB331" s="27" t="e">
        <f>VLOOKUP(N331,[1]CR!$A$2:$J$2659,10,FALSE)</f>
        <v>#N/A</v>
      </c>
      <c r="AC331" s="27"/>
      <c r="AD331" s="27">
        <v>96083229</v>
      </c>
      <c r="AE331" s="27">
        <v>4815</v>
      </c>
      <c r="AF331" s="27"/>
      <c r="AG331" s="27"/>
      <c r="AH331" s="27"/>
      <c r="AI331" s="27"/>
      <c r="AJ331" s="27"/>
      <c r="AK331" s="60">
        <v>96083319</v>
      </c>
      <c r="AL331" s="27">
        <v>99916308</v>
      </c>
      <c r="AM331" s="27"/>
      <c r="AN331" s="27"/>
      <c r="AO331" s="27">
        <v>96083285</v>
      </c>
      <c r="AP331" s="20">
        <v>2546</v>
      </c>
      <c r="AU331" s="20">
        <v>99916354</v>
      </c>
      <c r="AV331" s="20">
        <v>4189</v>
      </c>
      <c r="AX331" s="20">
        <v>99916354</v>
      </c>
      <c r="AY331" s="20">
        <v>4566</v>
      </c>
      <c r="BA331">
        <v>99916354</v>
      </c>
      <c r="BB331">
        <v>4813</v>
      </c>
    </row>
    <row r="332" spans="2:54" ht="15" customHeight="1" x14ac:dyDescent="0.25">
      <c r="B332" s="39" t="s">
        <v>595</v>
      </c>
      <c r="C332" s="39" t="s">
        <v>91</v>
      </c>
      <c r="D332" s="43" t="s">
        <v>592</v>
      </c>
      <c r="E332" s="43" t="s">
        <v>592</v>
      </c>
      <c r="F332" s="37" t="str">
        <f t="shared" si="17"/>
        <v>21</v>
      </c>
      <c r="G332" s="37" t="str">
        <f t="shared" si="18"/>
        <v>CR3</v>
      </c>
      <c r="H332" s="40">
        <v>5</v>
      </c>
      <c r="I332" s="40" t="s">
        <v>414</v>
      </c>
      <c r="J332" s="40" t="s">
        <v>113</v>
      </c>
      <c r="K332" s="40">
        <v>1</v>
      </c>
      <c r="L332" s="40" t="s">
        <v>586</v>
      </c>
      <c r="M332" s="40">
        <v>181</v>
      </c>
      <c r="N332">
        <v>99916308</v>
      </c>
      <c r="O332">
        <v>96083319</v>
      </c>
      <c r="P332">
        <f t="shared" si="19"/>
        <v>99916308</v>
      </c>
      <c r="Q332">
        <v>5577</v>
      </c>
      <c r="R332" s="39" t="s">
        <v>501</v>
      </c>
      <c r="S332" s="39"/>
      <c r="T332" s="39" t="s">
        <v>98</v>
      </c>
      <c r="U332" s="39" t="s">
        <v>99</v>
      </c>
      <c r="V332" s="39">
        <v>1.25</v>
      </c>
      <c r="W332" s="39" t="s">
        <v>100</v>
      </c>
      <c r="X332" s="39" t="s">
        <v>101</v>
      </c>
      <c r="Y332" s="20" t="s">
        <v>102</v>
      </c>
      <c r="Z332" s="27"/>
      <c r="AA332" s="27">
        <v>4545</v>
      </c>
      <c r="AB332" s="27" t="e">
        <f>VLOOKUP(N332,[1]CR!$A$2:$J$2659,10,FALSE)</f>
        <v>#N/A</v>
      </c>
      <c r="AC332" s="27"/>
      <c r="AD332" s="27">
        <v>96083230</v>
      </c>
      <c r="AE332" s="27">
        <v>3938</v>
      </c>
      <c r="AF332" s="27"/>
      <c r="AG332" s="27"/>
      <c r="AH332" s="27"/>
      <c r="AI332" s="27"/>
      <c r="AJ332" s="27"/>
      <c r="AK332" s="60">
        <v>96083321</v>
      </c>
      <c r="AL332" s="27">
        <v>99916309</v>
      </c>
      <c r="AM332" s="27"/>
      <c r="AN332" s="27"/>
      <c r="AO332" s="27">
        <v>96083286</v>
      </c>
      <c r="AP332" s="20">
        <v>2686</v>
      </c>
      <c r="AU332" s="20">
        <v>99916308</v>
      </c>
      <c r="AV332" s="20">
        <v>4829</v>
      </c>
      <c r="AX332" s="20">
        <v>99916308</v>
      </c>
      <c r="AY332" s="20">
        <v>5264</v>
      </c>
      <c r="BA332">
        <v>99916308</v>
      </c>
      <c r="BB332">
        <v>5577</v>
      </c>
    </row>
    <row r="333" spans="2:54" ht="15" customHeight="1" x14ac:dyDescent="0.25">
      <c r="B333" s="39" t="s">
        <v>596</v>
      </c>
      <c r="C333" s="39" t="s">
        <v>91</v>
      </c>
      <c r="D333" s="43" t="s">
        <v>594</v>
      </c>
      <c r="E333" s="43" t="s">
        <v>594</v>
      </c>
      <c r="F333" s="37" t="str">
        <f t="shared" si="17"/>
        <v>21</v>
      </c>
      <c r="G333" s="37" t="str">
        <f t="shared" si="18"/>
        <v>CR3</v>
      </c>
      <c r="H333" s="40">
        <v>5</v>
      </c>
      <c r="I333" s="40" t="s">
        <v>414</v>
      </c>
      <c r="J333" s="40" t="s">
        <v>113</v>
      </c>
      <c r="K333" s="40">
        <v>3</v>
      </c>
      <c r="L333" s="40" t="s">
        <v>222</v>
      </c>
      <c r="M333" s="40">
        <v>128</v>
      </c>
      <c r="N333">
        <v>99916372</v>
      </c>
      <c r="O333">
        <v>96083320</v>
      </c>
      <c r="P333">
        <f t="shared" si="19"/>
        <v>99916372</v>
      </c>
      <c r="Q333">
        <v>4873</v>
      </c>
      <c r="R333" s="39" t="s">
        <v>501</v>
      </c>
      <c r="S333" s="39"/>
      <c r="T333" s="39" t="s">
        <v>98</v>
      </c>
      <c r="U333" s="39" t="s">
        <v>99</v>
      </c>
      <c r="V333" s="39">
        <v>1.25</v>
      </c>
      <c r="W333" s="39" t="s">
        <v>100</v>
      </c>
      <c r="X333" s="39" t="s">
        <v>101</v>
      </c>
      <c r="Y333" s="20" t="s">
        <v>102</v>
      </c>
      <c r="Z333" s="27"/>
      <c r="AA333" s="27">
        <v>3734</v>
      </c>
      <c r="AB333" s="27" t="e">
        <f>VLOOKUP(N333,[1]CR!$A$2:$J$2659,10,FALSE)</f>
        <v>#N/A</v>
      </c>
      <c r="AC333" s="27"/>
      <c r="AD333" s="27">
        <v>96083319</v>
      </c>
      <c r="AE333" s="27">
        <v>4865</v>
      </c>
      <c r="AF333" s="27"/>
      <c r="AG333" s="27"/>
      <c r="AH333" s="27"/>
      <c r="AI333" s="27"/>
      <c r="AJ333" s="27"/>
      <c r="AK333" s="60">
        <v>96083323</v>
      </c>
      <c r="AL333" s="27">
        <v>99916310</v>
      </c>
      <c r="AM333" s="27"/>
      <c r="AN333" s="27"/>
      <c r="AO333" s="27">
        <v>96083287</v>
      </c>
      <c r="AP333" s="20">
        <v>2946</v>
      </c>
      <c r="AU333" s="20">
        <v>99916372</v>
      </c>
      <c r="AV333" s="20">
        <v>4242</v>
      </c>
      <c r="AX333" s="20">
        <v>99916372</v>
      </c>
      <c r="AY333" s="20">
        <v>4624</v>
      </c>
      <c r="BA333">
        <v>99916372</v>
      </c>
      <c r="BB333">
        <v>4873</v>
      </c>
    </row>
    <row r="334" spans="2:54" ht="15" customHeight="1" x14ac:dyDescent="0.25">
      <c r="B334" s="39" t="s">
        <v>597</v>
      </c>
      <c r="C334" s="39" t="s">
        <v>91</v>
      </c>
      <c r="D334" s="45" t="s">
        <v>598</v>
      </c>
      <c r="E334" s="45" t="s">
        <v>598</v>
      </c>
      <c r="F334" s="37" t="str">
        <f t="shared" si="17"/>
        <v>23</v>
      </c>
      <c r="G334" s="37" t="str">
        <f t="shared" ref="G334:G341" si="20">SUBSTITUTE(R334,"s","")</f>
        <v>CR3</v>
      </c>
      <c r="H334" s="40">
        <v>5</v>
      </c>
      <c r="I334" s="40" t="s">
        <v>414</v>
      </c>
      <c r="J334" s="40" t="s">
        <v>95</v>
      </c>
      <c r="K334" s="40">
        <v>1</v>
      </c>
      <c r="L334" s="40" t="s">
        <v>586</v>
      </c>
      <c r="M334" s="40">
        <v>183</v>
      </c>
      <c r="N334">
        <v>99916291</v>
      </c>
      <c r="O334">
        <v>96083231</v>
      </c>
      <c r="P334">
        <f t="shared" si="19"/>
        <v>99916291</v>
      </c>
      <c r="Q334">
        <v>5820</v>
      </c>
      <c r="R334" s="39" t="s">
        <v>501</v>
      </c>
      <c r="S334" s="39"/>
      <c r="T334" s="39" t="s">
        <v>98</v>
      </c>
      <c r="U334" s="39" t="s">
        <v>99</v>
      </c>
      <c r="V334" s="39">
        <v>1.25</v>
      </c>
      <c r="W334" s="39" t="s">
        <v>100</v>
      </c>
      <c r="X334" s="39" t="s">
        <v>101</v>
      </c>
      <c r="Y334" s="20" t="s">
        <v>102</v>
      </c>
      <c r="Z334" s="27"/>
      <c r="AA334" s="27">
        <v>4736</v>
      </c>
      <c r="AB334" s="27" t="e">
        <f>VLOOKUP(N334,[1]CR!$A$2:$J$2659,10,FALSE)</f>
        <v>#N/A</v>
      </c>
      <c r="AC334" s="27"/>
      <c r="AD334" s="27">
        <v>96083320</v>
      </c>
      <c r="AE334" s="27">
        <v>3988</v>
      </c>
      <c r="AF334" s="27"/>
      <c r="AG334" s="27"/>
      <c r="AH334" s="27"/>
      <c r="AI334" s="27"/>
      <c r="AJ334" s="27"/>
      <c r="AK334" s="60">
        <v>96083056</v>
      </c>
      <c r="AL334" s="27">
        <v>99916311</v>
      </c>
      <c r="AM334" s="27"/>
      <c r="AN334" s="27"/>
      <c r="AO334" s="27">
        <v>96083288</v>
      </c>
      <c r="AP334" s="20">
        <v>3094</v>
      </c>
      <c r="AU334" s="20">
        <v>99916291</v>
      </c>
      <c r="AV334" s="20">
        <v>5046</v>
      </c>
      <c r="AX334" s="20">
        <v>99916291</v>
      </c>
      <c r="AY334" s="20">
        <v>5500</v>
      </c>
      <c r="BA334">
        <v>99916291</v>
      </c>
      <c r="BB334">
        <v>5820</v>
      </c>
    </row>
    <row r="335" spans="2:54" ht="15" customHeight="1" x14ac:dyDescent="0.25">
      <c r="B335" s="39" t="s">
        <v>599</v>
      </c>
      <c r="C335" s="39" t="s">
        <v>91</v>
      </c>
      <c r="D335" s="45" t="s">
        <v>600</v>
      </c>
      <c r="E335" s="45" t="s">
        <v>600</v>
      </c>
      <c r="F335" s="37" t="str">
        <f t="shared" si="17"/>
        <v>23</v>
      </c>
      <c r="G335" s="37" t="str">
        <f t="shared" si="20"/>
        <v>CR3</v>
      </c>
      <c r="H335" s="40">
        <v>5</v>
      </c>
      <c r="I335" s="40" t="s">
        <v>414</v>
      </c>
      <c r="J335" s="40" t="s">
        <v>95</v>
      </c>
      <c r="K335" s="40">
        <v>3</v>
      </c>
      <c r="L335" s="40" t="s">
        <v>222</v>
      </c>
      <c r="M335" s="40">
        <v>130</v>
      </c>
      <c r="N335">
        <v>99916355</v>
      </c>
      <c r="O335">
        <v>96083232</v>
      </c>
      <c r="P335">
        <f t="shared" si="19"/>
        <v>99916355</v>
      </c>
      <c r="Q335">
        <v>5116</v>
      </c>
      <c r="R335" s="39" t="s">
        <v>501</v>
      </c>
      <c r="S335" s="39"/>
      <c r="T335" s="39" t="s">
        <v>98</v>
      </c>
      <c r="U335" s="39" t="s">
        <v>99</v>
      </c>
      <c r="V335" s="39">
        <v>1.25</v>
      </c>
      <c r="W335" s="39" t="s">
        <v>100</v>
      </c>
      <c r="X335" s="39" t="s">
        <v>101</v>
      </c>
      <c r="Y335" s="20" t="s">
        <v>102</v>
      </c>
      <c r="Z335" s="27"/>
      <c r="AA335" s="27">
        <v>3925</v>
      </c>
      <c r="AB335" s="27" t="e">
        <f>VLOOKUP(N335,[1]CR!$A$2:$J$2659,10,FALSE)</f>
        <v>#N/A</v>
      </c>
      <c r="AC335" s="27"/>
      <c r="AD335" s="27">
        <v>96083231</v>
      </c>
      <c r="AE335" s="27">
        <v>5067</v>
      </c>
      <c r="AF335" s="27"/>
      <c r="AG335" s="27"/>
      <c r="AH335" s="27"/>
      <c r="AI335" s="27"/>
      <c r="AJ335" s="27"/>
      <c r="AK335" s="60">
        <v>96083058</v>
      </c>
      <c r="AL335" s="27">
        <v>99916312</v>
      </c>
      <c r="AM335" s="27"/>
      <c r="AN335" s="27"/>
      <c r="AO335" s="27">
        <v>96084081</v>
      </c>
      <c r="AP335" s="20">
        <v>1136</v>
      </c>
      <c r="AU335" s="20">
        <v>99916355</v>
      </c>
      <c r="AV335" s="20">
        <v>4459</v>
      </c>
      <c r="AX335" s="20">
        <v>99916355</v>
      </c>
      <c r="AY335" s="20">
        <v>4860</v>
      </c>
      <c r="BA335">
        <v>99916355</v>
      </c>
      <c r="BB335">
        <v>5116</v>
      </c>
    </row>
    <row r="336" spans="2:54" ht="15" customHeight="1" x14ac:dyDescent="0.25">
      <c r="B336" s="39" t="s">
        <v>601</v>
      </c>
      <c r="C336" s="39" t="s">
        <v>91</v>
      </c>
      <c r="D336" s="45" t="s">
        <v>598</v>
      </c>
      <c r="E336" s="45" t="s">
        <v>598</v>
      </c>
      <c r="F336" s="37" t="str">
        <f t="shared" si="17"/>
        <v>23</v>
      </c>
      <c r="G336" s="37" t="str">
        <f t="shared" si="20"/>
        <v>CR3</v>
      </c>
      <c r="H336" s="40">
        <v>5</v>
      </c>
      <c r="I336" s="40" t="s">
        <v>414</v>
      </c>
      <c r="J336" s="40" t="s">
        <v>113</v>
      </c>
      <c r="K336" s="40">
        <v>1</v>
      </c>
      <c r="L336" s="40" t="s">
        <v>586</v>
      </c>
      <c r="M336" s="40">
        <v>183</v>
      </c>
      <c r="N336">
        <v>99916309</v>
      </c>
      <c r="O336">
        <v>96083321</v>
      </c>
      <c r="P336">
        <f t="shared" si="19"/>
        <v>99916309</v>
      </c>
      <c r="Q336">
        <v>5880</v>
      </c>
      <c r="R336" s="39" t="s">
        <v>501</v>
      </c>
      <c r="S336" s="39"/>
      <c r="T336" s="39" t="s">
        <v>98</v>
      </c>
      <c r="U336" s="39" t="s">
        <v>99</v>
      </c>
      <c r="V336" s="39">
        <v>1.25</v>
      </c>
      <c r="W336" s="39" t="s">
        <v>100</v>
      </c>
      <c r="X336" s="39" t="s">
        <v>101</v>
      </c>
      <c r="Y336" s="20" t="s">
        <v>102</v>
      </c>
      <c r="Z336" s="27"/>
      <c r="AA336" s="27">
        <v>4783</v>
      </c>
      <c r="AB336" s="27" t="e">
        <f>VLOOKUP(N336,[1]CR!$A$2:$J$2659,10,FALSE)</f>
        <v>#N/A</v>
      </c>
      <c r="AC336" s="27"/>
      <c r="AD336" s="27">
        <v>96083232</v>
      </c>
      <c r="AE336" s="27">
        <v>4190</v>
      </c>
      <c r="AF336" s="27"/>
      <c r="AG336" s="27"/>
      <c r="AH336" s="27"/>
      <c r="AI336" s="27"/>
      <c r="AJ336" s="27"/>
      <c r="AK336" s="60">
        <v>96083060</v>
      </c>
      <c r="AL336" s="27">
        <v>99916313</v>
      </c>
      <c r="AM336" s="27"/>
      <c r="AN336" s="27"/>
      <c r="AO336" s="27">
        <v>96084082</v>
      </c>
      <c r="AP336" s="20">
        <v>1219</v>
      </c>
      <c r="AU336" s="20">
        <v>99916309</v>
      </c>
      <c r="AV336" s="20">
        <v>5099</v>
      </c>
      <c r="AX336" s="20">
        <v>99916309</v>
      </c>
      <c r="AY336" s="20">
        <v>5558</v>
      </c>
      <c r="BA336">
        <v>99916309</v>
      </c>
      <c r="BB336">
        <v>5880</v>
      </c>
    </row>
    <row r="337" spans="2:54" ht="15" customHeight="1" x14ac:dyDescent="0.25">
      <c r="B337" s="39" t="s">
        <v>602</v>
      </c>
      <c r="C337" s="39" t="s">
        <v>91</v>
      </c>
      <c r="D337" s="45" t="s">
        <v>600</v>
      </c>
      <c r="E337" s="45" t="s">
        <v>600</v>
      </c>
      <c r="F337" s="37" t="str">
        <f t="shared" si="17"/>
        <v>23</v>
      </c>
      <c r="G337" s="37" t="str">
        <f t="shared" si="20"/>
        <v>CR3</v>
      </c>
      <c r="H337" s="40">
        <v>5</v>
      </c>
      <c r="I337" s="40" t="s">
        <v>414</v>
      </c>
      <c r="J337" s="40" t="s">
        <v>113</v>
      </c>
      <c r="K337" s="40">
        <v>3</v>
      </c>
      <c r="L337" s="40" t="s">
        <v>222</v>
      </c>
      <c r="M337" s="40">
        <v>130</v>
      </c>
      <c r="N337">
        <v>99916373</v>
      </c>
      <c r="O337">
        <v>96083322</v>
      </c>
      <c r="P337">
        <f t="shared" si="19"/>
        <v>99916373</v>
      </c>
      <c r="Q337">
        <v>5176</v>
      </c>
      <c r="R337" s="39" t="s">
        <v>501</v>
      </c>
      <c r="S337" s="39"/>
      <c r="T337" s="39" t="s">
        <v>98</v>
      </c>
      <c r="U337" s="39" t="s">
        <v>99</v>
      </c>
      <c r="V337" s="39">
        <v>1.25</v>
      </c>
      <c r="W337" s="39" t="s">
        <v>100</v>
      </c>
      <c r="X337" s="39" t="s">
        <v>101</v>
      </c>
      <c r="Y337" s="20" t="s">
        <v>102</v>
      </c>
      <c r="Z337" s="27"/>
      <c r="AA337" s="27">
        <v>3972</v>
      </c>
      <c r="AB337" s="27" t="e">
        <f>VLOOKUP(N337,[1]CR!$A$2:$J$2659,10,FALSE)</f>
        <v>#N/A</v>
      </c>
      <c r="AC337" s="27"/>
      <c r="AD337" s="27">
        <v>96083321</v>
      </c>
      <c r="AE337" s="27">
        <v>5117</v>
      </c>
      <c r="AF337" s="27"/>
      <c r="AG337" s="27"/>
      <c r="AH337" s="27"/>
      <c r="AI337" s="27"/>
      <c r="AJ337" s="27"/>
      <c r="AK337" s="60">
        <v>96083062</v>
      </c>
      <c r="AL337" s="27">
        <v>99916314</v>
      </c>
      <c r="AM337" s="27"/>
      <c r="AN337" s="27"/>
      <c r="AO337" s="27">
        <v>96084083</v>
      </c>
      <c r="AP337" s="20">
        <v>1290</v>
      </c>
      <c r="AU337" s="20">
        <v>99916373</v>
      </c>
      <c r="AV337" s="20">
        <v>4512</v>
      </c>
      <c r="AX337" s="20">
        <v>99916373</v>
      </c>
      <c r="AY337" s="20">
        <v>4918</v>
      </c>
      <c r="BA337">
        <v>99916373</v>
      </c>
      <c r="BB337">
        <v>5176</v>
      </c>
    </row>
    <row r="338" spans="2:54" ht="15" customHeight="1" x14ac:dyDescent="0.25">
      <c r="B338" s="39" t="s">
        <v>603</v>
      </c>
      <c r="C338" s="39" t="s">
        <v>91</v>
      </c>
      <c r="D338" s="45" t="s">
        <v>604</v>
      </c>
      <c r="E338" s="45" t="s">
        <v>604</v>
      </c>
      <c r="F338" s="37" t="str">
        <f t="shared" si="17"/>
        <v>25</v>
      </c>
      <c r="G338" s="37" t="str">
        <f t="shared" si="20"/>
        <v>CR3</v>
      </c>
      <c r="H338" s="40">
        <v>5</v>
      </c>
      <c r="I338" s="40" t="s">
        <v>414</v>
      </c>
      <c r="J338" s="40" t="s">
        <v>95</v>
      </c>
      <c r="K338" s="40">
        <v>1</v>
      </c>
      <c r="L338" s="40" t="s">
        <v>586</v>
      </c>
      <c r="M338" s="40">
        <v>185</v>
      </c>
      <c r="N338">
        <v>99916292</v>
      </c>
      <c r="O338">
        <v>96083233</v>
      </c>
      <c r="P338">
        <f t="shared" si="19"/>
        <v>99916292</v>
      </c>
      <c r="Q338">
        <v>5993</v>
      </c>
      <c r="R338" s="39" t="s">
        <v>501</v>
      </c>
      <c r="S338" s="39"/>
      <c r="T338" s="39" t="s">
        <v>98</v>
      </c>
      <c r="U338" s="39" t="s">
        <v>99</v>
      </c>
      <c r="V338" s="39">
        <v>1.25</v>
      </c>
      <c r="W338" s="39" t="s">
        <v>100</v>
      </c>
      <c r="X338" s="39" t="s">
        <v>101</v>
      </c>
      <c r="Y338" s="20" t="s">
        <v>102</v>
      </c>
      <c r="Z338" s="27"/>
      <c r="AA338" s="27">
        <v>4871</v>
      </c>
      <c r="AB338" s="27" t="e">
        <f>VLOOKUP(N338,[1]CR!$A$2:$J$2659,10,FALSE)</f>
        <v>#N/A</v>
      </c>
      <c r="AC338" s="27"/>
      <c r="AD338" s="27">
        <v>96083322</v>
      </c>
      <c r="AE338" s="27">
        <v>4240</v>
      </c>
      <c r="AF338" s="27"/>
      <c r="AG338" s="27"/>
      <c r="AH338" s="27"/>
      <c r="AI338" s="27"/>
      <c r="AJ338" s="27"/>
      <c r="AK338" s="60">
        <v>96083064</v>
      </c>
      <c r="AL338" s="27">
        <v>99916315</v>
      </c>
      <c r="AM338" s="27"/>
      <c r="AN338" s="27"/>
      <c r="AO338" s="27">
        <v>96084084</v>
      </c>
      <c r="AP338" s="20">
        <v>1392</v>
      </c>
      <c r="AU338" s="20">
        <v>99916292</v>
      </c>
      <c r="AV338" s="20">
        <v>5200</v>
      </c>
      <c r="AX338" s="20">
        <v>99916292</v>
      </c>
      <c r="AY338" s="20">
        <v>5668</v>
      </c>
      <c r="BA338">
        <v>99916292</v>
      </c>
      <c r="BB338">
        <v>5993</v>
      </c>
    </row>
    <row r="339" spans="2:54" ht="15" customHeight="1" x14ac:dyDescent="0.25">
      <c r="B339" s="39" t="s">
        <v>605</v>
      </c>
      <c r="C339" s="39" t="s">
        <v>91</v>
      </c>
      <c r="D339" s="45" t="s">
        <v>606</v>
      </c>
      <c r="E339" s="45" t="s">
        <v>606</v>
      </c>
      <c r="F339" s="37" t="str">
        <f t="shared" si="17"/>
        <v>25</v>
      </c>
      <c r="G339" s="37" t="str">
        <f t="shared" si="20"/>
        <v>CR3</v>
      </c>
      <c r="H339" s="40">
        <v>5</v>
      </c>
      <c r="I339" s="40" t="s">
        <v>414</v>
      </c>
      <c r="J339" s="40" t="s">
        <v>95</v>
      </c>
      <c r="K339" s="40">
        <v>3</v>
      </c>
      <c r="L339" s="40" t="s">
        <v>222</v>
      </c>
      <c r="M339" s="40">
        <v>132</v>
      </c>
      <c r="N339">
        <v>99916356</v>
      </c>
      <c r="O339">
        <v>96083234</v>
      </c>
      <c r="P339">
        <f t="shared" si="19"/>
        <v>99916356</v>
      </c>
      <c r="Q339">
        <v>5289</v>
      </c>
      <c r="R339" s="39" t="s">
        <v>501</v>
      </c>
      <c r="S339" s="39"/>
      <c r="T339" s="39" t="s">
        <v>98</v>
      </c>
      <c r="U339" s="39" t="s">
        <v>99</v>
      </c>
      <c r="V339" s="39">
        <v>1.25</v>
      </c>
      <c r="W339" s="39" t="s">
        <v>100</v>
      </c>
      <c r="X339" s="39" t="s">
        <v>101</v>
      </c>
      <c r="Y339" s="20" t="s">
        <v>102</v>
      </c>
      <c r="Z339" s="27"/>
      <c r="AA339" s="27">
        <v>4060</v>
      </c>
      <c r="AB339" s="27" t="e">
        <f>VLOOKUP(N339,[1]CR!$A$2:$J$2659,10,FALSE)</f>
        <v>#N/A</v>
      </c>
      <c r="AC339" s="27"/>
      <c r="AD339" s="27">
        <v>96083233</v>
      </c>
      <c r="AE339" s="27">
        <v>5211</v>
      </c>
      <c r="AF339" s="27"/>
      <c r="AG339" s="27"/>
      <c r="AH339" s="27"/>
      <c r="AI339" s="27"/>
      <c r="AJ339" s="27"/>
      <c r="AK339" s="60">
        <v>96083066</v>
      </c>
      <c r="AL339" s="27">
        <v>99916316</v>
      </c>
      <c r="AM339" s="27"/>
      <c r="AN339" s="27"/>
      <c r="AO339" s="27">
        <v>96084085</v>
      </c>
      <c r="AP339" s="20">
        <v>1525</v>
      </c>
      <c r="AU339" s="20">
        <v>99916356</v>
      </c>
      <c r="AV339" s="20">
        <v>4613</v>
      </c>
      <c r="AX339" s="20">
        <v>99916356</v>
      </c>
      <c r="AY339" s="20">
        <v>5028</v>
      </c>
      <c r="BA339">
        <v>99916356</v>
      </c>
      <c r="BB339">
        <v>5289</v>
      </c>
    </row>
    <row r="340" spans="2:54" ht="15" customHeight="1" x14ac:dyDescent="0.25">
      <c r="B340" s="39" t="s">
        <v>607</v>
      </c>
      <c r="C340" s="39" t="s">
        <v>91</v>
      </c>
      <c r="D340" s="45" t="s">
        <v>604</v>
      </c>
      <c r="E340" s="45" t="s">
        <v>604</v>
      </c>
      <c r="F340" s="37" t="str">
        <f t="shared" si="17"/>
        <v>25</v>
      </c>
      <c r="G340" s="37" t="str">
        <f t="shared" si="20"/>
        <v>CR3</v>
      </c>
      <c r="H340" s="40">
        <v>5</v>
      </c>
      <c r="I340" s="40" t="s">
        <v>414</v>
      </c>
      <c r="J340" s="40" t="s">
        <v>113</v>
      </c>
      <c r="K340" s="40">
        <v>1</v>
      </c>
      <c r="L340" s="40" t="s">
        <v>586</v>
      </c>
      <c r="M340" s="40">
        <v>185</v>
      </c>
      <c r="N340">
        <v>99916310</v>
      </c>
      <c r="O340">
        <v>96083323</v>
      </c>
      <c r="P340">
        <f t="shared" si="19"/>
        <v>99916310</v>
      </c>
      <c r="Q340">
        <v>6053</v>
      </c>
      <c r="R340" s="39" t="s">
        <v>501</v>
      </c>
      <c r="S340" s="39"/>
      <c r="T340" s="39" t="s">
        <v>98</v>
      </c>
      <c r="U340" s="39" t="s">
        <v>99</v>
      </c>
      <c r="V340" s="39">
        <v>1.25</v>
      </c>
      <c r="W340" s="39" t="s">
        <v>100</v>
      </c>
      <c r="X340" s="39" t="s">
        <v>101</v>
      </c>
      <c r="Y340" s="20" t="s">
        <v>102</v>
      </c>
      <c r="Z340" s="27"/>
      <c r="AA340" s="27">
        <v>4918</v>
      </c>
      <c r="AB340" s="27" t="e">
        <f>VLOOKUP(N340,[1]CR!$A$2:$J$2659,10,FALSE)</f>
        <v>#N/A</v>
      </c>
      <c r="AC340" s="27"/>
      <c r="AD340" s="27">
        <v>96083234</v>
      </c>
      <c r="AE340" s="27">
        <v>4334</v>
      </c>
      <c r="AF340" s="27"/>
      <c r="AG340" s="27"/>
      <c r="AH340" s="27"/>
      <c r="AI340" s="27"/>
      <c r="AJ340" s="27"/>
      <c r="AK340" s="60">
        <v>96083068</v>
      </c>
      <c r="AL340" s="27">
        <v>99916317</v>
      </c>
      <c r="AM340" s="27"/>
      <c r="AN340" s="27"/>
      <c r="AO340" s="27">
        <v>96084087</v>
      </c>
      <c r="AP340" s="20">
        <v>1811</v>
      </c>
      <c r="AU340" s="20">
        <v>99916310</v>
      </c>
      <c r="AV340" s="20">
        <v>5253</v>
      </c>
      <c r="AX340" s="20">
        <v>99916310</v>
      </c>
      <c r="AY340" s="20">
        <v>5726</v>
      </c>
      <c r="BA340">
        <v>99916310</v>
      </c>
      <c r="BB340">
        <v>6053</v>
      </c>
    </row>
    <row r="341" spans="2:54" ht="15" customHeight="1" x14ac:dyDescent="0.25">
      <c r="B341" s="39" t="s">
        <v>608</v>
      </c>
      <c r="C341" s="39" t="s">
        <v>91</v>
      </c>
      <c r="D341" s="45" t="s">
        <v>606</v>
      </c>
      <c r="E341" s="45" t="s">
        <v>606</v>
      </c>
      <c r="F341" s="37" t="str">
        <f t="shared" si="17"/>
        <v>25</v>
      </c>
      <c r="G341" s="37" t="str">
        <f t="shared" si="20"/>
        <v>CR3</v>
      </c>
      <c r="H341" s="40">
        <v>5</v>
      </c>
      <c r="I341" s="40" t="s">
        <v>414</v>
      </c>
      <c r="J341" s="40" t="s">
        <v>113</v>
      </c>
      <c r="K341" s="40">
        <v>3</v>
      </c>
      <c r="L341" s="40" t="s">
        <v>222</v>
      </c>
      <c r="M341" s="40">
        <v>132</v>
      </c>
      <c r="N341">
        <v>99916374</v>
      </c>
      <c r="O341">
        <v>96083324</v>
      </c>
      <c r="P341">
        <f t="shared" si="19"/>
        <v>99916374</v>
      </c>
      <c r="Q341">
        <v>5349</v>
      </c>
      <c r="R341" s="39" t="s">
        <v>501</v>
      </c>
      <c r="S341" s="39"/>
      <c r="T341" s="39" t="s">
        <v>98</v>
      </c>
      <c r="U341" s="39" t="s">
        <v>99</v>
      </c>
      <c r="V341" s="39">
        <v>1.25</v>
      </c>
      <c r="W341" s="39" t="s">
        <v>100</v>
      </c>
      <c r="X341" s="39" t="s">
        <v>101</v>
      </c>
      <c r="Y341" s="20" t="s">
        <v>102</v>
      </c>
      <c r="Z341" s="27"/>
      <c r="AA341" s="27">
        <v>4107</v>
      </c>
      <c r="AB341" s="27" t="e">
        <f>VLOOKUP(N341,[1]CR!$A$2:$J$2659,10,FALSE)</f>
        <v>#N/A</v>
      </c>
      <c r="AC341" s="27"/>
      <c r="AD341" s="27">
        <v>96083323</v>
      </c>
      <c r="AE341" s="27">
        <v>5261</v>
      </c>
      <c r="AF341" s="27"/>
      <c r="AG341" s="27"/>
      <c r="AH341" s="27"/>
      <c r="AI341" s="27"/>
      <c r="AJ341" s="27"/>
      <c r="AK341" s="60">
        <v>96083070</v>
      </c>
      <c r="AL341" s="27">
        <v>99916318</v>
      </c>
      <c r="AM341" s="27"/>
      <c r="AN341" s="27"/>
      <c r="AO341" s="27">
        <v>96084088</v>
      </c>
      <c r="AP341" s="20">
        <v>1944</v>
      </c>
      <c r="AU341" s="20">
        <v>99916374</v>
      </c>
      <c r="AV341" s="20">
        <v>4666</v>
      </c>
      <c r="AX341" s="20">
        <v>99916374</v>
      </c>
      <c r="AY341" s="20">
        <v>5086</v>
      </c>
      <c r="BA341">
        <v>99916374</v>
      </c>
      <c r="BB341">
        <v>5349</v>
      </c>
    </row>
    <row r="342" spans="2:54" ht="15" customHeight="1" x14ac:dyDescent="0.25">
      <c r="B342" s="39" t="s">
        <v>609</v>
      </c>
      <c r="C342" s="39" t="s">
        <v>91</v>
      </c>
      <c r="D342" s="45" t="s">
        <v>500</v>
      </c>
      <c r="E342" s="45" t="s">
        <v>500</v>
      </c>
      <c r="F342" s="37" t="s">
        <v>256</v>
      </c>
      <c r="G342" s="37" t="s">
        <v>501</v>
      </c>
      <c r="H342" s="40">
        <v>0.33</v>
      </c>
      <c r="I342" s="40" t="s">
        <v>94</v>
      </c>
      <c r="J342" s="40" t="s">
        <v>95</v>
      </c>
      <c r="K342" s="40">
        <v>1</v>
      </c>
      <c r="L342" s="40" t="s">
        <v>96</v>
      </c>
      <c r="M342" s="40">
        <v>54</v>
      </c>
      <c r="N342">
        <v>99916246</v>
      </c>
      <c r="O342">
        <v>96083055</v>
      </c>
      <c r="P342">
        <f t="shared" si="19"/>
        <v>99916246</v>
      </c>
      <c r="Q342">
        <v>1879</v>
      </c>
      <c r="R342" s="39" t="s">
        <v>501</v>
      </c>
      <c r="S342" s="39"/>
      <c r="T342" s="39" t="s">
        <v>98</v>
      </c>
      <c r="U342" s="39" t="s">
        <v>258</v>
      </c>
      <c r="V342" s="39">
        <v>1</v>
      </c>
      <c r="W342" s="39" t="s">
        <v>259</v>
      </c>
      <c r="X342" s="39" t="s">
        <v>101</v>
      </c>
      <c r="Y342" s="20" t="s">
        <v>102</v>
      </c>
      <c r="Z342" s="27"/>
      <c r="AA342" s="27">
        <v>1443</v>
      </c>
      <c r="AB342" s="27" t="e">
        <f>VLOOKUP(N342,[1]CR!$A$2:$J$2659,10,FALSE)</f>
        <v>#N/A</v>
      </c>
      <c r="AC342" s="27"/>
      <c r="AD342" s="27">
        <v>96083324</v>
      </c>
      <c r="AE342" s="27">
        <v>4384</v>
      </c>
      <c r="AF342" s="27"/>
      <c r="AG342" s="27"/>
      <c r="AH342" s="27"/>
      <c r="AI342" s="27"/>
      <c r="AJ342" s="27"/>
      <c r="AK342" s="60">
        <v>96083072</v>
      </c>
      <c r="AL342" s="27">
        <v>99916319</v>
      </c>
      <c r="AM342" s="27"/>
      <c r="AN342" s="27"/>
      <c r="AO342" s="27">
        <v>96084089</v>
      </c>
      <c r="AP342" s="20">
        <v>2069</v>
      </c>
      <c r="AU342" s="20">
        <v>99916246</v>
      </c>
      <c r="AV342" s="20">
        <v>1641</v>
      </c>
      <c r="AX342" s="20">
        <v>99916246</v>
      </c>
      <c r="AY342" s="20">
        <v>1788</v>
      </c>
      <c r="BA342">
        <v>99916246</v>
      </c>
      <c r="BB342">
        <v>1879</v>
      </c>
    </row>
    <row r="343" spans="2:54" ht="15" customHeight="1" x14ac:dyDescent="0.25">
      <c r="B343" s="39" t="s">
        <v>610</v>
      </c>
      <c r="C343" s="39" t="s">
        <v>91</v>
      </c>
      <c r="D343" s="45" t="s">
        <v>503</v>
      </c>
      <c r="E343" s="45" t="s">
        <v>503</v>
      </c>
      <c r="F343" s="37" t="s">
        <v>256</v>
      </c>
      <c r="G343" s="37" t="s">
        <v>501</v>
      </c>
      <c r="H343" s="40">
        <f>H342</f>
        <v>0.33</v>
      </c>
      <c r="I343" s="40" t="str">
        <f>I342</f>
        <v>56C</v>
      </c>
      <c r="J343" s="40" t="str">
        <f>J342</f>
        <v>HQQE</v>
      </c>
      <c r="K343" s="40">
        <v>3</v>
      </c>
      <c r="L343" s="40" t="s">
        <v>222</v>
      </c>
      <c r="M343" s="40">
        <v>52</v>
      </c>
      <c r="N343">
        <v>99916311</v>
      </c>
      <c r="O343">
        <v>96083056</v>
      </c>
      <c r="P343">
        <f t="shared" si="19"/>
        <v>99916311</v>
      </c>
      <c r="Q343">
        <v>1907</v>
      </c>
      <c r="R343" s="39" t="s">
        <v>501</v>
      </c>
      <c r="S343" s="39"/>
      <c r="T343" s="39" t="s">
        <v>98</v>
      </c>
      <c r="U343" s="39" t="s">
        <v>258</v>
      </c>
      <c r="V343" s="39">
        <v>1</v>
      </c>
      <c r="W343" s="39" t="s">
        <v>259</v>
      </c>
      <c r="X343" s="39" t="s">
        <v>101</v>
      </c>
      <c r="Y343" s="20" t="s">
        <v>102</v>
      </c>
      <c r="Z343" s="27"/>
      <c r="AA343" s="27">
        <v>1451</v>
      </c>
      <c r="AB343" s="27" t="e">
        <f>VLOOKUP(N343,[1]CR!$A$2:$J$2659,10,FALSE)</f>
        <v>#N/A</v>
      </c>
      <c r="AC343" s="27"/>
      <c r="AD343" s="27">
        <v>96083055</v>
      </c>
      <c r="AE343" s="27">
        <v>1540</v>
      </c>
      <c r="AF343" s="27"/>
      <c r="AG343" s="27"/>
      <c r="AH343" s="27"/>
      <c r="AI343" s="27"/>
      <c r="AJ343" s="27"/>
      <c r="AK343" s="60">
        <v>96083074</v>
      </c>
      <c r="AL343" s="27">
        <v>99916320</v>
      </c>
      <c r="AM343" s="27"/>
      <c r="AN343" s="27"/>
      <c r="AO343" s="27">
        <v>96084090</v>
      </c>
      <c r="AP343" s="20">
        <v>2201</v>
      </c>
      <c r="AU343" s="20">
        <v>99916311</v>
      </c>
      <c r="AV343" s="20">
        <v>1664</v>
      </c>
      <c r="AX343" s="20">
        <v>99916311</v>
      </c>
      <c r="AY343" s="20">
        <v>1814</v>
      </c>
      <c r="BA343">
        <v>99916311</v>
      </c>
      <c r="BB343">
        <v>1907</v>
      </c>
    </row>
    <row r="344" spans="2:54" ht="15" customHeight="1" x14ac:dyDescent="0.25">
      <c r="B344" s="39" t="s">
        <v>611</v>
      </c>
      <c r="C344" s="39" t="s">
        <v>91</v>
      </c>
      <c r="D344" s="45" t="s">
        <v>500</v>
      </c>
      <c r="E344" s="45" t="s">
        <v>500</v>
      </c>
      <c r="F344" s="37" t="s">
        <v>256</v>
      </c>
      <c r="G344" s="37" t="s">
        <v>501</v>
      </c>
      <c r="H344" s="40">
        <f>H343</f>
        <v>0.33</v>
      </c>
      <c r="I344" s="40" t="str">
        <f>I343</f>
        <v>56C</v>
      </c>
      <c r="J344" s="40" t="s">
        <v>113</v>
      </c>
      <c r="K344" s="40">
        <v>1</v>
      </c>
      <c r="L344" s="40" t="s">
        <v>96</v>
      </c>
      <c r="M344" s="40">
        <v>54</v>
      </c>
      <c r="N344">
        <v>99916260</v>
      </c>
      <c r="O344">
        <v>96083125</v>
      </c>
      <c r="P344">
        <f t="shared" si="19"/>
        <v>99916260</v>
      </c>
      <c r="Q344">
        <v>1939</v>
      </c>
      <c r="R344" s="39" t="s">
        <v>501</v>
      </c>
      <c r="S344" s="39"/>
      <c r="T344" s="39" t="s">
        <v>98</v>
      </c>
      <c r="U344" s="39" t="s">
        <v>258</v>
      </c>
      <c r="V344" s="39">
        <v>1</v>
      </c>
      <c r="W344" s="39" t="s">
        <v>259</v>
      </c>
      <c r="X344" s="39" t="s">
        <v>101</v>
      </c>
      <c r="Y344" s="20" t="s">
        <v>102</v>
      </c>
      <c r="Z344" s="27"/>
      <c r="AA344" s="27">
        <v>1490</v>
      </c>
      <c r="AB344" s="27" t="e">
        <f>VLOOKUP(N344,[1]CR!$A$2:$J$2659,10,FALSE)</f>
        <v>#N/A</v>
      </c>
      <c r="AC344" s="27"/>
      <c r="AD344" s="27">
        <v>96083056</v>
      </c>
      <c r="AE344" s="27">
        <v>1549</v>
      </c>
      <c r="AF344" s="27"/>
      <c r="AG344" s="27"/>
      <c r="AH344" s="27"/>
      <c r="AI344" s="27"/>
      <c r="AJ344" s="27"/>
      <c r="AK344" s="60">
        <v>96083076</v>
      </c>
      <c r="AL344" s="27">
        <v>99916321</v>
      </c>
      <c r="AM344" s="27"/>
      <c r="AN344" s="27"/>
      <c r="AO344" s="27">
        <v>96084091</v>
      </c>
      <c r="AP344" s="20">
        <v>2365</v>
      </c>
      <c r="AU344" s="20">
        <v>99916260</v>
      </c>
      <c r="AV344" s="20">
        <v>1694</v>
      </c>
      <c r="AX344" s="20">
        <v>99916260</v>
      </c>
      <c r="AY344" s="20">
        <v>1846</v>
      </c>
      <c r="BA344">
        <v>99916260</v>
      </c>
      <c r="BB344">
        <v>1939</v>
      </c>
    </row>
    <row r="345" spans="2:54" ht="15" customHeight="1" x14ac:dyDescent="0.25">
      <c r="B345" s="39" t="s">
        <v>612</v>
      </c>
      <c r="C345" s="39" t="s">
        <v>91</v>
      </c>
      <c r="D345" s="45" t="s">
        <v>503</v>
      </c>
      <c r="E345" s="45" t="s">
        <v>503</v>
      </c>
      <c r="F345" s="37" t="s">
        <v>256</v>
      </c>
      <c r="G345" s="37" t="s">
        <v>501</v>
      </c>
      <c r="H345" s="40">
        <f>H344</f>
        <v>0.33</v>
      </c>
      <c r="I345" s="40" t="str">
        <f>I344</f>
        <v>56C</v>
      </c>
      <c r="J345" s="40" t="str">
        <f>J344</f>
        <v>HQQV</v>
      </c>
      <c r="K345" s="40">
        <v>3</v>
      </c>
      <c r="L345" s="40" t="s">
        <v>222</v>
      </c>
      <c r="M345" s="40">
        <v>52</v>
      </c>
      <c r="N345">
        <v>99916325</v>
      </c>
      <c r="O345">
        <v>96083126</v>
      </c>
      <c r="P345">
        <f t="shared" si="19"/>
        <v>99916325</v>
      </c>
      <c r="Q345">
        <v>1967</v>
      </c>
      <c r="R345" s="39" t="s">
        <v>501</v>
      </c>
      <c r="S345" s="39"/>
      <c r="T345" s="39" t="s">
        <v>98</v>
      </c>
      <c r="U345" s="39" t="s">
        <v>258</v>
      </c>
      <c r="V345" s="39">
        <v>1</v>
      </c>
      <c r="W345" s="39" t="s">
        <v>259</v>
      </c>
      <c r="X345" s="39" t="s">
        <v>101</v>
      </c>
      <c r="Y345" s="20" t="s">
        <v>102</v>
      </c>
      <c r="Z345" s="27"/>
      <c r="AA345" s="27">
        <v>1498</v>
      </c>
      <c r="AB345" s="27" t="e">
        <f>VLOOKUP(N345,[1]CR!$A$2:$J$2659,10,FALSE)</f>
        <v>#N/A</v>
      </c>
      <c r="AC345" s="27"/>
      <c r="AD345" s="27">
        <v>96083125</v>
      </c>
      <c r="AE345" s="27">
        <v>1590</v>
      </c>
      <c r="AF345" s="27"/>
      <c r="AG345" s="27"/>
      <c r="AH345" s="27"/>
      <c r="AI345" s="27"/>
      <c r="AJ345" s="27"/>
      <c r="AK345" s="60">
        <v>96083078</v>
      </c>
      <c r="AL345" s="27">
        <v>99916322</v>
      </c>
      <c r="AM345" s="27"/>
      <c r="AN345" s="27"/>
      <c r="AO345" s="27">
        <v>96084092</v>
      </c>
      <c r="AP345" s="20">
        <v>2438</v>
      </c>
      <c r="AU345" s="20">
        <v>99916325</v>
      </c>
      <c r="AV345" s="20">
        <v>1717</v>
      </c>
      <c r="AX345" s="20">
        <v>99916325</v>
      </c>
      <c r="AY345" s="20">
        <v>1872</v>
      </c>
      <c r="BA345">
        <v>99916325</v>
      </c>
      <c r="BB345">
        <v>1967</v>
      </c>
    </row>
    <row r="346" spans="2:54" ht="15" customHeight="1" x14ac:dyDescent="0.25">
      <c r="B346" s="39" t="s">
        <v>613</v>
      </c>
      <c r="C346" s="39" t="s">
        <v>91</v>
      </c>
      <c r="D346" s="45" t="s">
        <v>507</v>
      </c>
      <c r="E346" s="45" t="s">
        <v>507</v>
      </c>
      <c r="F346" s="37" t="s">
        <v>264</v>
      </c>
      <c r="G346" s="37" t="s">
        <v>501</v>
      </c>
      <c r="H346" s="40">
        <v>0.5</v>
      </c>
      <c r="I346" s="40" t="s">
        <v>94</v>
      </c>
      <c r="J346" s="40" t="s">
        <v>95</v>
      </c>
      <c r="K346" s="40">
        <v>1</v>
      </c>
      <c r="L346" s="40" t="s">
        <v>161</v>
      </c>
      <c r="M346" s="40">
        <v>57</v>
      </c>
      <c r="N346">
        <v>99916247</v>
      </c>
      <c r="O346">
        <v>96083057</v>
      </c>
      <c r="P346">
        <f t="shared" si="19"/>
        <v>99916247</v>
      </c>
      <c r="Q346">
        <v>1935</v>
      </c>
      <c r="R346" s="39" t="s">
        <v>501</v>
      </c>
      <c r="S346" s="39"/>
      <c r="T346" s="39" t="s">
        <v>98</v>
      </c>
      <c r="U346" s="39" t="s">
        <v>258</v>
      </c>
      <c r="V346" s="39">
        <v>1</v>
      </c>
      <c r="W346" s="39" t="s">
        <v>259</v>
      </c>
      <c r="X346" s="39" t="s">
        <v>101</v>
      </c>
      <c r="Y346" s="20" t="s">
        <v>102</v>
      </c>
      <c r="Z346" s="27"/>
      <c r="AA346" s="27">
        <v>1488</v>
      </c>
      <c r="AB346" s="27" t="e">
        <f>VLOOKUP(N346,[1]CR!$A$2:$J$2659,10,FALSE)</f>
        <v>#N/A</v>
      </c>
      <c r="AC346" s="27"/>
      <c r="AD346" s="27">
        <v>96083126</v>
      </c>
      <c r="AE346" s="27">
        <v>1599</v>
      </c>
      <c r="AF346" s="27"/>
      <c r="AG346" s="27"/>
      <c r="AH346" s="27"/>
      <c r="AI346" s="27"/>
      <c r="AJ346" s="27"/>
      <c r="AK346" s="60">
        <v>96083080</v>
      </c>
      <c r="AL346" s="27">
        <v>99916323</v>
      </c>
      <c r="AM346" s="27"/>
      <c r="AN346" s="27"/>
      <c r="AO346" s="27">
        <v>96084093</v>
      </c>
      <c r="AP346" s="20">
        <v>2527</v>
      </c>
      <c r="AU346" s="20">
        <v>99916247</v>
      </c>
      <c r="AV346" s="20">
        <v>1688</v>
      </c>
      <c r="AX346" s="20">
        <v>99916247</v>
      </c>
      <c r="AY346" s="20">
        <v>1839</v>
      </c>
      <c r="BA346">
        <v>99916247</v>
      </c>
      <c r="BB346">
        <v>1935</v>
      </c>
    </row>
    <row r="347" spans="2:54" ht="15" customHeight="1" x14ac:dyDescent="0.25">
      <c r="B347" s="39" t="s">
        <v>614</v>
      </c>
      <c r="C347" s="39" t="s">
        <v>91</v>
      </c>
      <c r="D347" s="45" t="s">
        <v>509</v>
      </c>
      <c r="E347" s="45" t="s">
        <v>509</v>
      </c>
      <c r="F347" s="37" t="s">
        <v>264</v>
      </c>
      <c r="G347" s="37" t="s">
        <v>501</v>
      </c>
      <c r="H347" s="40">
        <f>H346</f>
        <v>0.5</v>
      </c>
      <c r="I347" s="40" t="str">
        <f>I346</f>
        <v>56C</v>
      </c>
      <c r="J347" s="40" t="str">
        <f>J346</f>
        <v>HQQE</v>
      </c>
      <c r="K347" s="40">
        <v>3</v>
      </c>
      <c r="L347" s="40" t="s">
        <v>222</v>
      </c>
      <c r="M347" s="40">
        <v>52</v>
      </c>
      <c r="N347">
        <v>99916312</v>
      </c>
      <c r="O347">
        <v>96083058</v>
      </c>
      <c r="P347">
        <f t="shared" si="19"/>
        <v>99916312</v>
      </c>
      <c r="Q347">
        <v>1967</v>
      </c>
      <c r="R347" s="39" t="s">
        <v>501</v>
      </c>
      <c r="S347" s="39"/>
      <c r="T347" s="39" t="s">
        <v>98</v>
      </c>
      <c r="U347" s="39" t="s">
        <v>258</v>
      </c>
      <c r="V347" s="39">
        <v>1</v>
      </c>
      <c r="W347" s="39" t="s">
        <v>259</v>
      </c>
      <c r="X347" s="39" t="s">
        <v>101</v>
      </c>
      <c r="Y347" s="20" t="s">
        <v>102</v>
      </c>
      <c r="Z347" s="27"/>
      <c r="AA347" s="27">
        <v>1496</v>
      </c>
      <c r="AB347" s="27" t="e">
        <f>VLOOKUP(N347,[1]CR!$A$2:$J$2659,10,FALSE)</f>
        <v>#N/A</v>
      </c>
      <c r="AC347" s="27"/>
      <c r="AD347" s="27">
        <v>96083057</v>
      </c>
      <c r="AE347" s="27">
        <v>1587</v>
      </c>
      <c r="AF347" s="27"/>
      <c r="AG347" s="27"/>
      <c r="AH347" s="27"/>
      <c r="AI347" s="27"/>
      <c r="AJ347" s="27"/>
      <c r="AK347" s="60">
        <v>98532675</v>
      </c>
      <c r="AL347" s="27">
        <v>99916324</v>
      </c>
      <c r="AM347" s="27"/>
      <c r="AN347" s="27"/>
      <c r="AO347" s="27">
        <v>96084094</v>
      </c>
      <c r="AP347" s="20">
        <v>2674</v>
      </c>
      <c r="AU347" s="20">
        <v>99916312</v>
      </c>
      <c r="AV347" s="20">
        <v>1714</v>
      </c>
      <c r="AX347" s="20">
        <v>99916312</v>
      </c>
      <c r="AY347" s="20">
        <v>1868</v>
      </c>
      <c r="BA347">
        <v>99916312</v>
      </c>
      <c r="BB347">
        <v>1967</v>
      </c>
    </row>
    <row r="348" spans="2:54" ht="15" customHeight="1" x14ac:dyDescent="0.25">
      <c r="B348" s="39" t="s">
        <v>615</v>
      </c>
      <c r="C348" s="39" t="s">
        <v>91</v>
      </c>
      <c r="D348" s="45" t="s">
        <v>507</v>
      </c>
      <c r="E348" s="45" t="s">
        <v>507</v>
      </c>
      <c r="F348" s="37" t="s">
        <v>264</v>
      </c>
      <c r="G348" s="37" t="s">
        <v>501</v>
      </c>
      <c r="H348" s="40">
        <f>H347</f>
        <v>0.5</v>
      </c>
      <c r="I348" s="40" t="str">
        <f>I347</f>
        <v>56C</v>
      </c>
      <c r="J348" s="40" t="s">
        <v>113</v>
      </c>
      <c r="K348" s="40">
        <v>1</v>
      </c>
      <c r="L348" s="40" t="s">
        <v>161</v>
      </c>
      <c r="M348" s="40">
        <v>57</v>
      </c>
      <c r="N348">
        <v>99916261</v>
      </c>
      <c r="O348">
        <v>96083127</v>
      </c>
      <c r="P348">
        <f t="shared" si="19"/>
        <v>99916261</v>
      </c>
      <c r="Q348">
        <v>1995</v>
      </c>
      <c r="R348" s="39" t="s">
        <v>501</v>
      </c>
      <c r="S348" s="39"/>
      <c r="T348" s="39" t="s">
        <v>98</v>
      </c>
      <c r="U348" s="39" t="s">
        <v>258</v>
      </c>
      <c r="V348" s="39">
        <v>1</v>
      </c>
      <c r="W348" s="39" t="s">
        <v>259</v>
      </c>
      <c r="X348" s="39" t="s">
        <v>101</v>
      </c>
      <c r="Y348" s="20" t="s">
        <v>102</v>
      </c>
      <c r="Z348" s="27"/>
      <c r="AA348" s="27">
        <v>1535</v>
      </c>
      <c r="AB348" s="27" t="e">
        <f>VLOOKUP(N348,[1]CR!$A$2:$J$2659,10,FALSE)</f>
        <v>#N/A</v>
      </c>
      <c r="AC348" s="27"/>
      <c r="AD348" s="27">
        <v>96083058</v>
      </c>
      <c r="AE348" s="27">
        <v>1596</v>
      </c>
      <c r="AF348" s="27"/>
      <c r="AG348" s="27"/>
      <c r="AH348" s="27"/>
      <c r="AI348" s="27"/>
      <c r="AJ348" s="27"/>
      <c r="AK348" s="60">
        <v>96083126</v>
      </c>
      <c r="AL348" s="27">
        <v>99916325</v>
      </c>
      <c r="AM348" s="27"/>
      <c r="AN348" s="27"/>
      <c r="AO348" s="27">
        <v>96084095</v>
      </c>
      <c r="AP348" s="20">
        <v>2780</v>
      </c>
      <c r="AU348" s="20">
        <v>99916261</v>
      </c>
      <c r="AV348" s="20">
        <v>1741</v>
      </c>
      <c r="AX348" s="20">
        <v>99916261</v>
      </c>
      <c r="AY348" s="20">
        <v>1897</v>
      </c>
      <c r="BA348">
        <v>99916261</v>
      </c>
      <c r="BB348">
        <v>1995</v>
      </c>
    </row>
    <row r="349" spans="2:54" ht="15" customHeight="1" x14ac:dyDescent="0.25">
      <c r="B349" s="39" t="s">
        <v>616</v>
      </c>
      <c r="C349" s="39" t="s">
        <v>91</v>
      </c>
      <c r="D349" s="45" t="s">
        <v>509</v>
      </c>
      <c r="E349" s="45" t="s">
        <v>509</v>
      </c>
      <c r="F349" s="37" t="s">
        <v>264</v>
      </c>
      <c r="G349" s="37" t="s">
        <v>501</v>
      </c>
      <c r="H349" s="40">
        <f>H348</f>
        <v>0.5</v>
      </c>
      <c r="I349" s="40" t="str">
        <f>I348</f>
        <v>56C</v>
      </c>
      <c r="J349" s="40" t="str">
        <f>J348</f>
        <v>HQQV</v>
      </c>
      <c r="K349" s="40">
        <v>3</v>
      </c>
      <c r="L349" s="40" t="s">
        <v>222</v>
      </c>
      <c r="M349" s="40">
        <v>52</v>
      </c>
      <c r="N349">
        <v>99916326</v>
      </c>
      <c r="O349">
        <v>96083128</v>
      </c>
      <c r="P349">
        <f t="shared" si="19"/>
        <v>99916326</v>
      </c>
      <c r="Q349">
        <v>2027</v>
      </c>
      <c r="R349" s="39" t="s">
        <v>501</v>
      </c>
      <c r="S349" s="39"/>
      <c r="T349" s="39" t="s">
        <v>98</v>
      </c>
      <c r="U349" s="39" t="s">
        <v>258</v>
      </c>
      <c r="V349" s="39">
        <v>1</v>
      </c>
      <c r="W349" s="39" t="s">
        <v>259</v>
      </c>
      <c r="X349" s="39" t="s">
        <v>101</v>
      </c>
      <c r="Y349" s="20" t="s">
        <v>102</v>
      </c>
      <c r="Z349" s="27"/>
      <c r="AA349" s="27">
        <v>1543</v>
      </c>
      <c r="AB349" s="27" t="e">
        <f>VLOOKUP(N349,[1]CR!$A$2:$J$2659,10,FALSE)</f>
        <v>#N/A</v>
      </c>
      <c r="AC349" s="27"/>
      <c r="AD349" s="27">
        <v>96083127</v>
      </c>
      <c r="AE349" s="27">
        <v>1637</v>
      </c>
      <c r="AF349" s="27"/>
      <c r="AG349" s="27"/>
      <c r="AH349" s="27"/>
      <c r="AI349" s="27"/>
      <c r="AJ349" s="27"/>
      <c r="AK349" s="60">
        <v>96083128</v>
      </c>
      <c r="AL349" s="27">
        <v>99916326</v>
      </c>
      <c r="AM349" s="27"/>
      <c r="AN349" s="27"/>
      <c r="AO349" s="27">
        <v>96084156</v>
      </c>
      <c r="AP349" s="20">
        <v>1187</v>
      </c>
      <c r="AU349" s="20">
        <v>99916326</v>
      </c>
      <c r="AV349" s="20">
        <v>1767</v>
      </c>
      <c r="AX349" s="20">
        <v>99916326</v>
      </c>
      <c r="AY349" s="20">
        <v>1926</v>
      </c>
      <c r="BA349">
        <v>99916326</v>
      </c>
      <c r="BB349">
        <v>2027</v>
      </c>
    </row>
    <row r="350" spans="2:54" ht="15" customHeight="1" x14ac:dyDescent="0.25">
      <c r="B350" s="39" t="s">
        <v>617</v>
      </c>
      <c r="C350" s="39" t="s">
        <v>91</v>
      </c>
      <c r="D350" s="45" t="s">
        <v>513</v>
      </c>
      <c r="E350" s="45" t="s">
        <v>513</v>
      </c>
      <c r="F350" s="37" t="s">
        <v>269</v>
      </c>
      <c r="G350" s="37" t="s">
        <v>501</v>
      </c>
      <c r="H350" s="40">
        <v>0.75</v>
      </c>
      <c r="I350" s="40" t="s">
        <v>94</v>
      </c>
      <c r="J350" s="40" t="s">
        <v>95</v>
      </c>
      <c r="K350" s="40">
        <v>1</v>
      </c>
      <c r="L350" s="40" t="s">
        <v>161</v>
      </c>
      <c r="M350" s="40">
        <v>68</v>
      </c>
      <c r="N350">
        <v>99916248</v>
      </c>
      <c r="O350">
        <v>96083059</v>
      </c>
      <c r="P350">
        <f t="shared" si="19"/>
        <v>99916248</v>
      </c>
      <c r="Q350">
        <v>2108</v>
      </c>
      <c r="R350" s="39" t="s">
        <v>501</v>
      </c>
      <c r="S350" s="39"/>
      <c r="T350" s="39" t="s">
        <v>98</v>
      </c>
      <c r="U350" s="39" t="s">
        <v>258</v>
      </c>
      <c r="V350" s="39">
        <v>1</v>
      </c>
      <c r="W350" s="39" t="s">
        <v>259</v>
      </c>
      <c r="X350" s="39" t="s">
        <v>101</v>
      </c>
      <c r="Y350" s="20" t="s">
        <v>102</v>
      </c>
      <c r="Z350" s="27"/>
      <c r="AA350" s="27">
        <v>1624</v>
      </c>
      <c r="AB350" s="27" t="e">
        <f>VLOOKUP(N350,[1]CR!$A$2:$J$2659,10,FALSE)</f>
        <v>#N/A</v>
      </c>
      <c r="AC350" s="27"/>
      <c r="AD350" s="27">
        <v>96083128</v>
      </c>
      <c r="AE350" s="27">
        <v>1646</v>
      </c>
      <c r="AF350" s="27"/>
      <c r="AG350" s="27"/>
      <c r="AH350" s="27"/>
      <c r="AI350" s="27"/>
      <c r="AJ350" s="27"/>
      <c r="AK350" s="60">
        <v>96083130</v>
      </c>
      <c r="AL350" s="27">
        <v>99916327</v>
      </c>
      <c r="AM350" s="27"/>
      <c r="AN350" s="27"/>
      <c r="AO350" s="27">
        <v>96084157</v>
      </c>
      <c r="AP350" s="20">
        <v>1270</v>
      </c>
      <c r="AU350" s="20">
        <v>99916248</v>
      </c>
      <c r="AV350" s="20">
        <v>1837</v>
      </c>
      <c r="AX350" s="20">
        <v>99916248</v>
      </c>
      <c r="AY350" s="20">
        <v>2002</v>
      </c>
      <c r="BA350">
        <v>99916248</v>
      </c>
      <c r="BB350">
        <v>2108</v>
      </c>
    </row>
    <row r="351" spans="2:54" ht="15" customHeight="1" x14ac:dyDescent="0.25">
      <c r="B351" s="39" t="s">
        <v>618</v>
      </c>
      <c r="C351" s="39" t="s">
        <v>91</v>
      </c>
      <c r="D351" s="45" t="s">
        <v>515</v>
      </c>
      <c r="E351" s="45" t="s">
        <v>515</v>
      </c>
      <c r="F351" s="37" t="s">
        <v>269</v>
      </c>
      <c r="G351" s="37" t="s">
        <v>501</v>
      </c>
      <c r="H351" s="40">
        <f>H350</f>
        <v>0.75</v>
      </c>
      <c r="I351" s="40" t="str">
        <f>I350</f>
        <v>56C</v>
      </c>
      <c r="J351" s="40" t="str">
        <f>J350</f>
        <v>HQQE</v>
      </c>
      <c r="K351" s="40">
        <v>3</v>
      </c>
      <c r="L351" s="40" t="s">
        <v>222</v>
      </c>
      <c r="M351" s="40">
        <v>54</v>
      </c>
      <c r="N351">
        <v>99916313</v>
      </c>
      <c r="O351">
        <v>96083060</v>
      </c>
      <c r="P351">
        <f t="shared" si="19"/>
        <v>99916313</v>
      </c>
      <c r="Q351">
        <v>2091</v>
      </c>
      <c r="R351" s="39" t="s">
        <v>501</v>
      </c>
      <c r="S351" s="39"/>
      <c r="T351" s="39" t="s">
        <v>98</v>
      </c>
      <c r="U351" s="39" t="s">
        <v>258</v>
      </c>
      <c r="V351" s="39">
        <v>1</v>
      </c>
      <c r="W351" s="39" t="s">
        <v>259</v>
      </c>
      <c r="X351" s="39" t="s">
        <v>101</v>
      </c>
      <c r="Y351" s="20" t="s">
        <v>102</v>
      </c>
      <c r="Z351" s="27"/>
      <c r="AA351" s="27">
        <v>1589</v>
      </c>
      <c r="AB351" s="27" t="e">
        <f>VLOOKUP(N351,[1]CR!$A$2:$J$2659,10,FALSE)</f>
        <v>#N/A</v>
      </c>
      <c r="AC351" s="27"/>
      <c r="AD351" s="27">
        <v>96083059</v>
      </c>
      <c r="AE351" s="27">
        <v>1734</v>
      </c>
      <c r="AF351" s="27"/>
      <c r="AG351" s="27"/>
      <c r="AH351" s="27"/>
      <c r="AI351" s="27"/>
      <c r="AJ351" s="27"/>
      <c r="AK351" s="60">
        <v>96083132</v>
      </c>
      <c r="AL351" s="27">
        <v>99916328</v>
      </c>
      <c r="AM351" s="27"/>
      <c r="AN351" s="27"/>
      <c r="AO351" s="27">
        <v>96084158</v>
      </c>
      <c r="AP351" s="20">
        <v>1341</v>
      </c>
      <c r="AU351" s="20">
        <v>99916313</v>
      </c>
      <c r="AV351" s="20">
        <v>1822</v>
      </c>
      <c r="AX351" s="20">
        <v>99916313</v>
      </c>
      <c r="AY351" s="20">
        <v>1987</v>
      </c>
      <c r="BA351">
        <v>99916313</v>
      </c>
      <c r="BB351">
        <v>2091</v>
      </c>
    </row>
    <row r="352" spans="2:54" ht="15" customHeight="1" x14ac:dyDescent="0.25">
      <c r="B352" s="39" t="s">
        <v>619</v>
      </c>
      <c r="C352" s="39" t="s">
        <v>91</v>
      </c>
      <c r="D352" s="45" t="s">
        <v>513</v>
      </c>
      <c r="E352" s="45" t="s">
        <v>513</v>
      </c>
      <c r="F352" s="37" t="s">
        <v>269</v>
      </c>
      <c r="G352" s="37" t="s">
        <v>501</v>
      </c>
      <c r="H352" s="40">
        <f>H351</f>
        <v>0.75</v>
      </c>
      <c r="I352" s="40" t="str">
        <f>I351</f>
        <v>56C</v>
      </c>
      <c r="J352" s="40" t="s">
        <v>113</v>
      </c>
      <c r="K352" s="40">
        <v>1</v>
      </c>
      <c r="L352" s="40" t="s">
        <v>161</v>
      </c>
      <c r="M352" s="40">
        <v>68</v>
      </c>
      <c r="N352">
        <v>99916262</v>
      </c>
      <c r="O352">
        <v>96083129</v>
      </c>
      <c r="P352">
        <f t="shared" si="19"/>
        <v>99916262</v>
      </c>
      <c r="Q352">
        <v>2168</v>
      </c>
      <c r="R352" s="39" t="s">
        <v>501</v>
      </c>
      <c r="S352" s="39"/>
      <c r="T352" s="39" t="s">
        <v>98</v>
      </c>
      <c r="U352" s="39" t="s">
        <v>258</v>
      </c>
      <c r="V352" s="39">
        <v>1</v>
      </c>
      <c r="W352" s="39" t="s">
        <v>259</v>
      </c>
      <c r="X352" s="39" t="s">
        <v>101</v>
      </c>
      <c r="Y352" s="20" t="s">
        <v>102</v>
      </c>
      <c r="Z352" s="27"/>
      <c r="AA352" s="27">
        <v>1671</v>
      </c>
      <c r="AB352" s="27" t="e">
        <f>VLOOKUP(N352,[1]CR!$A$2:$J$2659,10,FALSE)</f>
        <v>#N/A</v>
      </c>
      <c r="AC352" s="27"/>
      <c r="AD352" s="27">
        <v>96083060</v>
      </c>
      <c r="AE352" s="27">
        <v>1696</v>
      </c>
      <c r="AF352" s="27"/>
      <c r="AG352" s="27"/>
      <c r="AH352" s="27"/>
      <c r="AI352" s="27"/>
      <c r="AJ352" s="27"/>
      <c r="AK352" s="60">
        <v>96083134</v>
      </c>
      <c r="AL352" s="27">
        <v>99916329</v>
      </c>
      <c r="AM352" s="27"/>
      <c r="AN352" s="27"/>
      <c r="AO352" s="27">
        <v>96084159</v>
      </c>
      <c r="AP352" s="20">
        <v>1443</v>
      </c>
      <c r="AU352" s="20">
        <v>99916262</v>
      </c>
      <c r="AV352" s="20">
        <v>1890</v>
      </c>
      <c r="AX352" s="20">
        <v>99916262</v>
      </c>
      <c r="AY352" s="20">
        <v>2060</v>
      </c>
      <c r="BA352">
        <v>99916262</v>
      </c>
      <c r="BB352">
        <v>2168</v>
      </c>
    </row>
    <row r="353" spans="2:54" ht="15" customHeight="1" x14ac:dyDescent="0.25">
      <c r="B353" s="39" t="s">
        <v>620</v>
      </c>
      <c r="C353" s="39" t="s">
        <v>91</v>
      </c>
      <c r="D353" s="45" t="s">
        <v>515</v>
      </c>
      <c r="E353" s="45" t="s">
        <v>515</v>
      </c>
      <c r="F353" s="37" t="s">
        <v>269</v>
      </c>
      <c r="G353" s="37" t="s">
        <v>501</v>
      </c>
      <c r="H353" s="40">
        <f>H352</f>
        <v>0.75</v>
      </c>
      <c r="I353" s="40" t="str">
        <f>I352</f>
        <v>56C</v>
      </c>
      <c r="J353" s="40" t="str">
        <f>J352</f>
        <v>HQQV</v>
      </c>
      <c r="K353" s="40">
        <v>3</v>
      </c>
      <c r="L353" s="40" t="s">
        <v>222</v>
      </c>
      <c r="M353" s="40">
        <v>54</v>
      </c>
      <c r="N353">
        <v>99916327</v>
      </c>
      <c r="O353">
        <v>96083130</v>
      </c>
      <c r="P353">
        <f t="shared" si="19"/>
        <v>99916327</v>
      </c>
      <c r="Q353">
        <v>2151</v>
      </c>
      <c r="R353" s="39" t="s">
        <v>501</v>
      </c>
      <c r="S353" s="39"/>
      <c r="T353" s="39" t="s">
        <v>98</v>
      </c>
      <c r="U353" s="39" t="s">
        <v>258</v>
      </c>
      <c r="V353" s="39">
        <v>1</v>
      </c>
      <c r="W353" s="39" t="s">
        <v>259</v>
      </c>
      <c r="X353" s="39" t="s">
        <v>101</v>
      </c>
      <c r="Y353" s="20" t="s">
        <v>102</v>
      </c>
      <c r="Z353" s="27"/>
      <c r="AA353" s="27">
        <v>1636</v>
      </c>
      <c r="AB353" s="27" t="e">
        <f>VLOOKUP(N353,[1]CR!$A$2:$J$2659,10,FALSE)</f>
        <v>#N/A</v>
      </c>
      <c r="AC353" s="27"/>
      <c r="AD353" s="27">
        <v>96083129</v>
      </c>
      <c r="AE353" s="27">
        <v>1784</v>
      </c>
      <c r="AF353" s="27"/>
      <c r="AG353" s="27"/>
      <c r="AH353" s="27"/>
      <c r="AI353" s="27"/>
      <c r="AJ353" s="27"/>
      <c r="AK353" s="60">
        <v>96083136</v>
      </c>
      <c r="AL353" s="27">
        <v>99916330</v>
      </c>
      <c r="AM353" s="27"/>
      <c r="AN353" s="27"/>
      <c r="AO353" s="27">
        <v>96084160</v>
      </c>
      <c r="AP353" s="20">
        <v>1576</v>
      </c>
      <c r="AU353" s="20">
        <v>99916327</v>
      </c>
      <c r="AV353" s="20">
        <v>1875</v>
      </c>
      <c r="AX353" s="20">
        <v>99916327</v>
      </c>
      <c r="AY353" s="20">
        <v>2045</v>
      </c>
      <c r="BA353">
        <v>99916327</v>
      </c>
      <c r="BB353">
        <v>2151</v>
      </c>
    </row>
    <row r="354" spans="2:54" ht="15" customHeight="1" x14ac:dyDescent="0.25">
      <c r="B354" s="39" t="s">
        <v>621</v>
      </c>
      <c r="C354" s="39" t="s">
        <v>91</v>
      </c>
      <c r="D354" s="45" t="s">
        <v>519</v>
      </c>
      <c r="E354" s="45" t="s">
        <v>519</v>
      </c>
      <c r="F354" s="37" t="s">
        <v>274</v>
      </c>
      <c r="G354" s="37" t="s">
        <v>501</v>
      </c>
      <c r="H354" s="40">
        <v>0.75</v>
      </c>
      <c r="I354" s="40" t="s">
        <v>94</v>
      </c>
      <c r="J354" s="40" t="s">
        <v>95</v>
      </c>
      <c r="K354" s="40">
        <v>1</v>
      </c>
      <c r="L354" s="40" t="s">
        <v>161</v>
      </c>
      <c r="M354" s="40">
        <v>69</v>
      </c>
      <c r="N354">
        <v>99916249</v>
      </c>
      <c r="O354">
        <v>96083061</v>
      </c>
      <c r="P354">
        <f t="shared" si="19"/>
        <v>99916249</v>
      </c>
      <c r="Q354">
        <v>2215</v>
      </c>
      <c r="R354" s="39" t="s">
        <v>501</v>
      </c>
      <c r="S354" s="39"/>
      <c r="T354" s="39" t="s">
        <v>98</v>
      </c>
      <c r="U354" s="39" t="s">
        <v>258</v>
      </c>
      <c r="V354" s="39">
        <v>1</v>
      </c>
      <c r="W354" s="39" t="s">
        <v>259</v>
      </c>
      <c r="X354" s="39" t="s">
        <v>101</v>
      </c>
      <c r="Y354" s="20" t="s">
        <v>102</v>
      </c>
      <c r="Z354" s="27"/>
      <c r="AA354" s="27">
        <v>1708</v>
      </c>
      <c r="AB354" s="27" t="e">
        <f>VLOOKUP(N354,[1]CR!$A$2:$J$2659,10,FALSE)</f>
        <v>#N/A</v>
      </c>
      <c r="AC354" s="27"/>
      <c r="AD354" s="27">
        <v>96083130</v>
      </c>
      <c r="AE354" s="27">
        <v>1746</v>
      </c>
      <c r="AF354" s="27"/>
      <c r="AG354" s="27"/>
      <c r="AH354" s="27"/>
      <c r="AI354" s="27"/>
      <c r="AJ354" s="27"/>
      <c r="AK354" s="60">
        <v>96083138</v>
      </c>
      <c r="AL354" s="27">
        <v>99916331</v>
      </c>
      <c r="AM354" s="27"/>
      <c r="AN354" s="27"/>
      <c r="AO354" s="27">
        <v>96084162</v>
      </c>
      <c r="AP354" s="20">
        <v>1862</v>
      </c>
      <c r="AU354" s="20">
        <v>99916249</v>
      </c>
      <c r="AV354" s="20">
        <v>1932</v>
      </c>
      <c r="AX354" s="20">
        <v>99916249</v>
      </c>
      <c r="AY354" s="20">
        <v>2106</v>
      </c>
      <c r="BA354">
        <v>99916249</v>
      </c>
      <c r="BB354">
        <v>2215</v>
      </c>
    </row>
    <row r="355" spans="2:54" ht="15" customHeight="1" x14ac:dyDescent="0.25">
      <c r="B355" s="39" t="s">
        <v>622</v>
      </c>
      <c r="C355" s="39" t="s">
        <v>91</v>
      </c>
      <c r="D355" s="45" t="s">
        <v>521</v>
      </c>
      <c r="E355" s="45" t="s">
        <v>521</v>
      </c>
      <c r="F355" s="37" t="s">
        <v>274</v>
      </c>
      <c r="G355" s="37" t="s">
        <v>501</v>
      </c>
      <c r="H355" s="40">
        <f>H354</f>
        <v>0.75</v>
      </c>
      <c r="I355" s="40" t="str">
        <f>I354</f>
        <v>56C</v>
      </c>
      <c r="J355" s="40" t="str">
        <f>J354</f>
        <v>HQQE</v>
      </c>
      <c r="K355" s="40">
        <v>3</v>
      </c>
      <c r="L355" s="40" t="s">
        <v>222</v>
      </c>
      <c r="M355" s="40">
        <v>55</v>
      </c>
      <c r="N355">
        <v>99916314</v>
      </c>
      <c r="O355">
        <v>96083062</v>
      </c>
      <c r="P355">
        <f t="shared" si="19"/>
        <v>99916314</v>
      </c>
      <c r="Q355">
        <v>2198</v>
      </c>
      <c r="R355" s="39" t="s">
        <v>501</v>
      </c>
      <c r="S355" s="39"/>
      <c r="T355" s="39" t="s">
        <v>98</v>
      </c>
      <c r="U355" s="39" t="s">
        <v>258</v>
      </c>
      <c r="V355" s="39">
        <v>1</v>
      </c>
      <c r="W355" s="39" t="s">
        <v>259</v>
      </c>
      <c r="X355" s="39" t="s">
        <v>101</v>
      </c>
      <c r="Y355" s="20" t="s">
        <v>102</v>
      </c>
      <c r="Z355" s="27"/>
      <c r="AA355" s="27">
        <v>1673</v>
      </c>
      <c r="AB355" s="27" t="e">
        <f>VLOOKUP(N355,[1]CR!$A$2:$J$2659,10,FALSE)</f>
        <v>#N/A</v>
      </c>
      <c r="AC355" s="27"/>
      <c r="AD355" s="27">
        <v>96083061</v>
      </c>
      <c r="AE355" s="27">
        <v>1823</v>
      </c>
      <c r="AF355" s="27"/>
      <c r="AG355" s="27"/>
      <c r="AH355" s="27"/>
      <c r="AI355" s="27"/>
      <c r="AJ355" s="27"/>
      <c r="AK355" s="60">
        <v>96083140</v>
      </c>
      <c r="AL355" s="27">
        <v>99916332</v>
      </c>
      <c r="AM355" s="27"/>
      <c r="AN355" s="27"/>
      <c r="AO355" s="27">
        <v>96084163</v>
      </c>
      <c r="AP355" s="20">
        <v>1995</v>
      </c>
      <c r="AU355" s="20">
        <v>99916314</v>
      </c>
      <c r="AV355" s="20">
        <v>1917</v>
      </c>
      <c r="AX355" s="20">
        <v>99916314</v>
      </c>
      <c r="AY355" s="20">
        <v>2091</v>
      </c>
      <c r="BA355">
        <v>99916314</v>
      </c>
      <c r="BB355">
        <v>2198</v>
      </c>
    </row>
    <row r="356" spans="2:54" ht="15" customHeight="1" x14ac:dyDescent="0.25">
      <c r="B356" s="39" t="s">
        <v>623</v>
      </c>
      <c r="C356" s="39" t="s">
        <v>91</v>
      </c>
      <c r="D356" s="45" t="s">
        <v>519</v>
      </c>
      <c r="E356" s="45" t="s">
        <v>519</v>
      </c>
      <c r="F356" s="37" t="s">
        <v>274</v>
      </c>
      <c r="G356" s="37" t="s">
        <v>501</v>
      </c>
      <c r="H356" s="40">
        <f>H355</f>
        <v>0.75</v>
      </c>
      <c r="I356" s="40" t="str">
        <f>I355</f>
        <v>56C</v>
      </c>
      <c r="J356" s="40" t="s">
        <v>113</v>
      </c>
      <c r="K356" s="40">
        <v>1</v>
      </c>
      <c r="L356" s="40" t="s">
        <v>161</v>
      </c>
      <c r="M356" s="40">
        <v>69</v>
      </c>
      <c r="N356">
        <v>99916263</v>
      </c>
      <c r="O356">
        <v>96083131</v>
      </c>
      <c r="P356">
        <f t="shared" si="19"/>
        <v>99916263</v>
      </c>
      <c r="Q356">
        <v>2275</v>
      </c>
      <c r="R356" s="39" t="s">
        <v>501</v>
      </c>
      <c r="S356" s="39"/>
      <c r="T356" s="39" t="s">
        <v>98</v>
      </c>
      <c r="U356" s="39" t="s">
        <v>258</v>
      </c>
      <c r="V356" s="39">
        <v>1</v>
      </c>
      <c r="W356" s="39" t="s">
        <v>259</v>
      </c>
      <c r="X356" s="39" t="s">
        <v>101</v>
      </c>
      <c r="Y356" s="20" t="s">
        <v>102</v>
      </c>
      <c r="Z356" s="27"/>
      <c r="AA356" s="27">
        <v>1755</v>
      </c>
      <c r="AB356" s="27" t="e">
        <f>VLOOKUP(N356,[1]CR!$A$2:$J$2659,10,FALSE)</f>
        <v>#N/A</v>
      </c>
      <c r="AC356" s="27"/>
      <c r="AD356" s="27">
        <v>96083062</v>
      </c>
      <c r="AE356" s="27">
        <v>1785</v>
      </c>
      <c r="AF356" s="27"/>
      <c r="AG356" s="27"/>
      <c r="AH356" s="27"/>
      <c r="AI356" s="27"/>
      <c r="AJ356" s="27"/>
      <c r="AK356" s="60">
        <v>96083142</v>
      </c>
      <c r="AL356" s="27">
        <v>99916333</v>
      </c>
      <c r="AM356" s="27"/>
      <c r="AN356" s="27"/>
      <c r="AO356" s="27">
        <v>96084164</v>
      </c>
      <c r="AP356" s="20">
        <v>2120</v>
      </c>
      <c r="AU356" s="20">
        <v>99916263</v>
      </c>
      <c r="AV356" s="20">
        <v>1985</v>
      </c>
      <c r="AX356" s="20">
        <v>99916263</v>
      </c>
      <c r="AY356" s="20">
        <v>2164</v>
      </c>
      <c r="BA356">
        <v>99916263</v>
      </c>
      <c r="BB356">
        <v>2275</v>
      </c>
    </row>
    <row r="357" spans="2:54" ht="15" customHeight="1" x14ac:dyDescent="0.25">
      <c r="B357" s="39" t="s">
        <v>624</v>
      </c>
      <c r="C357" s="39" t="s">
        <v>91</v>
      </c>
      <c r="D357" s="45" t="s">
        <v>521</v>
      </c>
      <c r="E357" s="45" t="s">
        <v>521</v>
      </c>
      <c r="F357" s="37" t="s">
        <v>274</v>
      </c>
      <c r="G357" s="37" t="s">
        <v>501</v>
      </c>
      <c r="H357" s="40">
        <f>H356</f>
        <v>0.75</v>
      </c>
      <c r="I357" s="40" t="str">
        <f>I356</f>
        <v>56C</v>
      </c>
      <c r="J357" s="40" t="str">
        <f>J356</f>
        <v>HQQV</v>
      </c>
      <c r="K357" s="40">
        <v>3</v>
      </c>
      <c r="L357" s="40" t="s">
        <v>222</v>
      </c>
      <c r="M357" s="40">
        <v>55</v>
      </c>
      <c r="N357">
        <v>99916328</v>
      </c>
      <c r="O357">
        <v>96083132</v>
      </c>
      <c r="P357">
        <f t="shared" si="19"/>
        <v>99916328</v>
      </c>
      <c r="Q357">
        <v>2258</v>
      </c>
      <c r="R357" s="39" t="s">
        <v>501</v>
      </c>
      <c r="S357" s="39"/>
      <c r="T357" s="39" t="s">
        <v>98</v>
      </c>
      <c r="U357" s="39" t="s">
        <v>258</v>
      </c>
      <c r="V357" s="39">
        <v>1</v>
      </c>
      <c r="W357" s="39" t="s">
        <v>259</v>
      </c>
      <c r="X357" s="39" t="s">
        <v>101</v>
      </c>
      <c r="Y357" s="20" t="s">
        <v>102</v>
      </c>
      <c r="Z357" s="27"/>
      <c r="AA357" s="27">
        <v>1720</v>
      </c>
      <c r="AB357" s="27" t="e">
        <f>VLOOKUP(N357,[1]CR!$A$2:$J$2659,10,FALSE)</f>
        <v>#N/A</v>
      </c>
      <c r="AC357" s="27"/>
      <c r="AD357" s="27">
        <v>96083131</v>
      </c>
      <c r="AE357" s="27">
        <v>1873</v>
      </c>
      <c r="AF357" s="27"/>
      <c r="AG357" s="27"/>
      <c r="AH357" s="27"/>
      <c r="AI357" s="27"/>
      <c r="AJ357" s="27"/>
      <c r="AK357" s="60">
        <v>96083144</v>
      </c>
      <c r="AL357" s="27">
        <v>99916334</v>
      </c>
      <c r="AM357" s="27"/>
      <c r="AN357" s="27"/>
      <c r="AO357" s="27">
        <v>96084165</v>
      </c>
      <c r="AP357" s="20">
        <v>2252</v>
      </c>
      <c r="AU357" s="20">
        <v>99916328</v>
      </c>
      <c r="AV357" s="20">
        <v>1970</v>
      </c>
      <c r="AX357" s="20">
        <v>99916328</v>
      </c>
      <c r="AY357" s="20">
        <v>2149</v>
      </c>
      <c r="BA357">
        <v>99916328</v>
      </c>
      <c r="BB357">
        <v>2258</v>
      </c>
    </row>
    <row r="358" spans="2:54" ht="15" customHeight="1" x14ac:dyDescent="0.25">
      <c r="B358" s="39" t="s">
        <v>625</v>
      </c>
      <c r="C358" s="39" t="s">
        <v>91</v>
      </c>
      <c r="D358" s="45" t="s">
        <v>525</v>
      </c>
      <c r="E358" s="45" t="s">
        <v>525</v>
      </c>
      <c r="F358" s="37" t="s">
        <v>279</v>
      </c>
      <c r="G358" s="37" t="s">
        <v>501</v>
      </c>
      <c r="H358" s="40">
        <v>1</v>
      </c>
      <c r="I358" s="40" t="s">
        <v>94</v>
      </c>
      <c r="J358" s="40" t="s">
        <v>95</v>
      </c>
      <c r="K358" s="40">
        <v>1</v>
      </c>
      <c r="L358" s="40" t="s">
        <v>96</v>
      </c>
      <c r="M358" s="40">
        <v>81</v>
      </c>
      <c r="N358">
        <v>99916250</v>
      </c>
      <c r="O358">
        <v>96083063</v>
      </c>
      <c r="P358">
        <f t="shared" si="19"/>
        <v>99916250</v>
      </c>
      <c r="Q358">
        <v>2475</v>
      </c>
      <c r="R358" s="39" t="s">
        <v>501</v>
      </c>
      <c r="S358" s="39"/>
      <c r="T358" s="39" t="s">
        <v>98</v>
      </c>
      <c r="U358" s="39" t="s">
        <v>258</v>
      </c>
      <c r="V358" s="39">
        <v>1</v>
      </c>
      <c r="W358" s="39" t="s">
        <v>259</v>
      </c>
      <c r="X358" s="39" t="s">
        <v>101</v>
      </c>
      <c r="Y358" s="20" t="s">
        <v>102</v>
      </c>
      <c r="Z358" s="27"/>
      <c r="AA358" s="27">
        <v>1918</v>
      </c>
      <c r="AB358" s="27" t="e">
        <f>VLOOKUP(N358,[1]CR!$A$2:$J$2659,10,FALSE)</f>
        <v>#N/A</v>
      </c>
      <c r="AC358" s="27"/>
      <c r="AD358" s="27">
        <v>96083132</v>
      </c>
      <c r="AE358" s="27">
        <v>1835</v>
      </c>
      <c r="AF358" s="27"/>
      <c r="AG358" s="27"/>
      <c r="AH358" s="27"/>
      <c r="AI358" s="27"/>
      <c r="AJ358" s="27"/>
      <c r="AK358" s="60">
        <v>96083146</v>
      </c>
      <c r="AL358" s="27">
        <v>99916335</v>
      </c>
      <c r="AM358" s="27"/>
      <c r="AN358" s="27"/>
      <c r="AO358" s="27">
        <v>96084166</v>
      </c>
      <c r="AP358" s="20">
        <v>2416</v>
      </c>
      <c r="AU358" s="20">
        <v>99916250</v>
      </c>
      <c r="AV358" s="20">
        <v>2155</v>
      </c>
      <c r="AX358" s="20">
        <v>99916250</v>
      </c>
      <c r="AY358" s="20">
        <v>2349</v>
      </c>
      <c r="BA358">
        <v>99916250</v>
      </c>
      <c r="BB358">
        <v>2475</v>
      </c>
    </row>
    <row r="359" spans="2:54" ht="15" customHeight="1" x14ac:dyDescent="0.25">
      <c r="B359" s="39" t="s">
        <v>626</v>
      </c>
      <c r="C359" s="39" t="s">
        <v>91</v>
      </c>
      <c r="D359" s="45" t="s">
        <v>527</v>
      </c>
      <c r="E359" s="45" t="s">
        <v>527</v>
      </c>
      <c r="F359" s="37" t="s">
        <v>279</v>
      </c>
      <c r="G359" s="37" t="s">
        <v>501</v>
      </c>
      <c r="H359" s="40">
        <f>H358</f>
        <v>1</v>
      </c>
      <c r="I359" s="40" t="str">
        <f>I358</f>
        <v>56C</v>
      </c>
      <c r="J359" s="40" t="str">
        <f>J358</f>
        <v>HQQE</v>
      </c>
      <c r="K359" s="40">
        <v>3</v>
      </c>
      <c r="L359" s="40" t="s">
        <v>222</v>
      </c>
      <c r="M359" s="40">
        <v>61</v>
      </c>
      <c r="N359">
        <v>99916315</v>
      </c>
      <c r="O359">
        <v>96083064</v>
      </c>
      <c r="P359">
        <f t="shared" si="19"/>
        <v>99916315</v>
      </c>
      <c r="Q359">
        <v>2370</v>
      </c>
      <c r="R359" s="39" t="s">
        <v>501</v>
      </c>
      <c r="S359" s="39"/>
      <c r="T359" s="39" t="s">
        <v>98</v>
      </c>
      <c r="U359" s="39" t="s">
        <v>258</v>
      </c>
      <c r="V359" s="39">
        <v>1</v>
      </c>
      <c r="W359" s="39" t="s">
        <v>259</v>
      </c>
      <c r="X359" s="39" t="s">
        <v>101</v>
      </c>
      <c r="Y359" s="20" t="s">
        <v>102</v>
      </c>
      <c r="Z359" s="27"/>
      <c r="AA359" s="27">
        <v>1803</v>
      </c>
      <c r="AB359" s="27" t="e">
        <f>VLOOKUP(N359,[1]CR!$A$2:$J$2659,10,FALSE)</f>
        <v>#N/A</v>
      </c>
      <c r="AC359" s="27"/>
      <c r="AD359" s="27">
        <v>96083063</v>
      </c>
      <c r="AE359" s="27">
        <v>2049</v>
      </c>
      <c r="AF359" s="27"/>
      <c r="AG359" s="27"/>
      <c r="AH359" s="27"/>
      <c r="AI359" s="27"/>
      <c r="AJ359" s="27"/>
      <c r="AK359" s="60">
        <v>96083148</v>
      </c>
      <c r="AL359" s="27">
        <v>99916336</v>
      </c>
      <c r="AM359" s="27"/>
      <c r="AN359" s="27"/>
      <c r="AO359" s="27">
        <v>96084167</v>
      </c>
      <c r="AP359" s="20">
        <v>2489</v>
      </c>
      <c r="AU359" s="20">
        <v>99916315</v>
      </c>
      <c r="AV359" s="20">
        <v>2067</v>
      </c>
      <c r="AX359" s="20">
        <v>99916315</v>
      </c>
      <c r="AY359" s="20">
        <v>2253</v>
      </c>
      <c r="BA359">
        <v>99916315</v>
      </c>
      <c r="BB359">
        <v>2370</v>
      </c>
    </row>
    <row r="360" spans="2:54" ht="15" customHeight="1" x14ac:dyDescent="0.25">
      <c r="B360" s="39" t="s">
        <v>627</v>
      </c>
      <c r="C360" s="39" t="s">
        <v>91</v>
      </c>
      <c r="D360" s="45" t="s">
        <v>525</v>
      </c>
      <c r="E360" s="45" t="s">
        <v>525</v>
      </c>
      <c r="F360" s="37" t="s">
        <v>279</v>
      </c>
      <c r="G360" s="37" t="s">
        <v>501</v>
      </c>
      <c r="H360" s="40">
        <f>H359</f>
        <v>1</v>
      </c>
      <c r="I360" s="40" t="str">
        <f>I359</f>
        <v>56C</v>
      </c>
      <c r="J360" s="40" t="s">
        <v>113</v>
      </c>
      <c r="K360" s="40">
        <v>1</v>
      </c>
      <c r="L360" s="40" t="s">
        <v>96</v>
      </c>
      <c r="M360" s="40">
        <v>81</v>
      </c>
      <c r="N360">
        <v>99916264</v>
      </c>
      <c r="O360">
        <v>96083133</v>
      </c>
      <c r="P360">
        <f t="shared" si="19"/>
        <v>99916264</v>
      </c>
      <c r="Q360">
        <v>2535</v>
      </c>
      <c r="R360" s="39" t="s">
        <v>501</v>
      </c>
      <c r="S360" s="39"/>
      <c r="T360" s="39" t="s">
        <v>98</v>
      </c>
      <c r="U360" s="39" t="s">
        <v>258</v>
      </c>
      <c r="V360" s="39">
        <v>1</v>
      </c>
      <c r="W360" s="39" t="s">
        <v>259</v>
      </c>
      <c r="X360" s="39" t="s">
        <v>101</v>
      </c>
      <c r="Y360" s="20" t="s">
        <v>102</v>
      </c>
      <c r="Z360" s="27"/>
      <c r="AA360" s="27">
        <v>1965</v>
      </c>
      <c r="AB360" s="27" t="e">
        <f>VLOOKUP(N360,[1]CR!$A$2:$J$2659,10,FALSE)</f>
        <v>#N/A</v>
      </c>
      <c r="AC360" s="27"/>
      <c r="AD360" s="27">
        <v>96083064</v>
      </c>
      <c r="AE360" s="27">
        <v>1924</v>
      </c>
      <c r="AF360" s="27"/>
      <c r="AG360" s="27"/>
      <c r="AH360" s="27"/>
      <c r="AI360" s="27"/>
      <c r="AJ360" s="27"/>
      <c r="AK360" s="60">
        <v>96083150</v>
      </c>
      <c r="AL360" s="27">
        <v>99916337</v>
      </c>
      <c r="AM360" s="27"/>
      <c r="AN360" s="27"/>
      <c r="AO360" s="27">
        <v>96084168</v>
      </c>
      <c r="AP360" s="20">
        <v>2578</v>
      </c>
      <c r="AU360" s="20">
        <v>99916264</v>
      </c>
      <c r="AV360" s="20">
        <v>2208</v>
      </c>
      <c r="AX360" s="20">
        <v>99916264</v>
      </c>
      <c r="AY360" s="20">
        <v>2407</v>
      </c>
      <c r="BA360">
        <v>99916264</v>
      </c>
      <c r="BB360">
        <v>2535</v>
      </c>
    </row>
    <row r="361" spans="2:54" ht="15" customHeight="1" x14ac:dyDescent="0.25">
      <c r="B361" s="39" t="s">
        <v>628</v>
      </c>
      <c r="C361" s="39" t="s">
        <v>91</v>
      </c>
      <c r="D361" s="45" t="s">
        <v>527</v>
      </c>
      <c r="E361" s="45" t="s">
        <v>527</v>
      </c>
      <c r="F361" s="37" t="s">
        <v>279</v>
      </c>
      <c r="G361" s="37" t="s">
        <v>501</v>
      </c>
      <c r="H361" s="40">
        <f>H360</f>
        <v>1</v>
      </c>
      <c r="I361" s="40" t="str">
        <f>I360</f>
        <v>56C</v>
      </c>
      <c r="J361" s="40" t="str">
        <f>J360</f>
        <v>HQQV</v>
      </c>
      <c r="K361" s="40">
        <v>3</v>
      </c>
      <c r="L361" s="40" t="s">
        <v>222</v>
      </c>
      <c r="M361" s="40">
        <v>61</v>
      </c>
      <c r="N361">
        <v>99916329</v>
      </c>
      <c r="O361">
        <v>96083134</v>
      </c>
      <c r="P361">
        <f t="shared" si="19"/>
        <v>99916329</v>
      </c>
      <c r="Q361">
        <v>2430</v>
      </c>
      <c r="R361" s="39" t="s">
        <v>501</v>
      </c>
      <c r="S361" s="39"/>
      <c r="T361" s="39" t="s">
        <v>98</v>
      </c>
      <c r="U361" s="39" t="s">
        <v>258</v>
      </c>
      <c r="V361" s="39">
        <v>1</v>
      </c>
      <c r="W361" s="39" t="s">
        <v>259</v>
      </c>
      <c r="X361" s="39" t="s">
        <v>101</v>
      </c>
      <c r="Y361" s="20" t="s">
        <v>102</v>
      </c>
      <c r="Z361" s="27"/>
      <c r="AA361" s="27">
        <v>1850</v>
      </c>
      <c r="AB361" s="27" t="e">
        <f>VLOOKUP(N361,[1]CR!$A$2:$J$2659,10,FALSE)</f>
        <v>#N/A</v>
      </c>
      <c r="AC361" s="27"/>
      <c r="AD361" s="27">
        <v>96083133</v>
      </c>
      <c r="AE361" s="27">
        <v>2099</v>
      </c>
      <c r="AF361" s="27"/>
      <c r="AG361" s="27"/>
      <c r="AH361" s="27"/>
      <c r="AI361" s="27"/>
      <c r="AJ361" s="27"/>
      <c r="AK361" s="60">
        <v>98532677</v>
      </c>
      <c r="AL361" s="27">
        <v>99916338</v>
      </c>
      <c r="AM361" s="27"/>
      <c r="AN361" s="27"/>
      <c r="AO361" s="27">
        <v>96084169</v>
      </c>
      <c r="AP361" s="20">
        <v>2725</v>
      </c>
      <c r="AU361" s="20">
        <v>99916329</v>
      </c>
      <c r="AV361" s="20">
        <v>2120</v>
      </c>
      <c r="AX361" s="20">
        <v>99916329</v>
      </c>
      <c r="AY361" s="20">
        <v>2311</v>
      </c>
      <c r="BA361">
        <v>99916329</v>
      </c>
      <c r="BB361">
        <v>2430</v>
      </c>
    </row>
    <row r="362" spans="2:54" ht="15" customHeight="1" x14ac:dyDescent="0.25">
      <c r="B362" s="39" t="s">
        <v>629</v>
      </c>
      <c r="C362" s="39" t="s">
        <v>91</v>
      </c>
      <c r="D362" s="45" t="s">
        <v>531</v>
      </c>
      <c r="E362" s="45" t="s">
        <v>531</v>
      </c>
      <c r="F362" s="37" t="s">
        <v>284</v>
      </c>
      <c r="G362" s="37" t="s">
        <v>501</v>
      </c>
      <c r="H362" s="40">
        <v>1.5</v>
      </c>
      <c r="I362" s="40" t="s">
        <v>94</v>
      </c>
      <c r="J362" s="40" t="s">
        <v>95</v>
      </c>
      <c r="K362" s="40">
        <v>1</v>
      </c>
      <c r="L362" s="40" t="s">
        <v>161</v>
      </c>
      <c r="M362" s="40">
        <v>85</v>
      </c>
      <c r="N362">
        <v>99916251</v>
      </c>
      <c r="O362">
        <v>96083065</v>
      </c>
      <c r="P362">
        <f t="shared" si="19"/>
        <v>99916251</v>
      </c>
      <c r="Q362">
        <v>2797</v>
      </c>
      <c r="R362" s="39" t="s">
        <v>501</v>
      </c>
      <c r="S362" s="39"/>
      <c r="T362" s="39" t="s">
        <v>98</v>
      </c>
      <c r="U362" s="39" t="s">
        <v>258</v>
      </c>
      <c r="V362" s="39">
        <v>1</v>
      </c>
      <c r="W362" s="39" t="s">
        <v>259</v>
      </c>
      <c r="X362" s="39" t="s">
        <v>101</v>
      </c>
      <c r="Y362" s="20" t="s">
        <v>102</v>
      </c>
      <c r="Z362" s="27"/>
      <c r="AA362" s="27">
        <v>2218</v>
      </c>
      <c r="AB362" s="27" t="e">
        <f>VLOOKUP(N362,[1]CR!$A$2:$J$2659,10,FALSE)</f>
        <v>#N/A</v>
      </c>
      <c r="AC362" s="27"/>
      <c r="AD362" s="27">
        <v>96083134</v>
      </c>
      <c r="AE362" s="27">
        <v>1974</v>
      </c>
      <c r="AF362" s="27"/>
      <c r="AG362" s="27"/>
      <c r="AH362" s="27"/>
      <c r="AI362" s="27"/>
      <c r="AJ362" s="27"/>
      <c r="AK362" s="60">
        <v>96083200</v>
      </c>
      <c r="AL362" s="27">
        <v>99916339</v>
      </c>
      <c r="AM362" s="27"/>
      <c r="AN362" s="27"/>
      <c r="AO362" s="27">
        <v>96084170</v>
      </c>
      <c r="AP362" s="20">
        <v>2831</v>
      </c>
      <c r="AU362" s="20">
        <v>99916251</v>
      </c>
      <c r="AV362" s="20">
        <v>2430</v>
      </c>
      <c r="AX362" s="20">
        <v>99916251</v>
      </c>
      <c r="AY362" s="20">
        <v>2649</v>
      </c>
      <c r="BA362">
        <v>99916251</v>
      </c>
      <c r="BB362">
        <v>2797</v>
      </c>
    </row>
    <row r="363" spans="2:54" ht="15" customHeight="1" x14ac:dyDescent="0.25">
      <c r="B363" s="39" t="s">
        <v>630</v>
      </c>
      <c r="C363" s="39" t="s">
        <v>91</v>
      </c>
      <c r="D363" s="45" t="s">
        <v>533</v>
      </c>
      <c r="E363" s="45" t="s">
        <v>533</v>
      </c>
      <c r="F363" s="37" t="s">
        <v>284</v>
      </c>
      <c r="G363" s="37" t="s">
        <v>501</v>
      </c>
      <c r="H363" s="40">
        <f>H362</f>
        <v>1.5</v>
      </c>
      <c r="I363" s="40" t="str">
        <f>I362</f>
        <v>56C</v>
      </c>
      <c r="J363" s="40" t="str">
        <f>J362</f>
        <v>HQQE</v>
      </c>
      <c r="K363" s="40">
        <v>3</v>
      </c>
      <c r="L363" s="40" t="s">
        <v>222</v>
      </c>
      <c r="M363" s="40">
        <v>62</v>
      </c>
      <c r="N363">
        <v>99916316</v>
      </c>
      <c r="O363">
        <v>96083066</v>
      </c>
      <c r="P363">
        <f t="shared" si="19"/>
        <v>99916316</v>
      </c>
      <c r="Q363">
        <v>2602</v>
      </c>
      <c r="R363" s="39" t="s">
        <v>501</v>
      </c>
      <c r="S363" s="39"/>
      <c r="T363" s="39" t="s">
        <v>98</v>
      </c>
      <c r="U363" s="39" t="s">
        <v>258</v>
      </c>
      <c r="V363" s="39">
        <v>1</v>
      </c>
      <c r="W363" s="39" t="s">
        <v>259</v>
      </c>
      <c r="X363" s="39" t="s">
        <v>101</v>
      </c>
      <c r="Y363" s="20" t="s">
        <v>102</v>
      </c>
      <c r="Z363" s="27"/>
      <c r="AA363" s="27">
        <v>1976</v>
      </c>
      <c r="AB363" s="27" t="e">
        <f>VLOOKUP(N363,[1]CR!$A$2:$J$2659,10,FALSE)</f>
        <v>#N/A</v>
      </c>
      <c r="AC363" s="27"/>
      <c r="AD363" s="27">
        <v>96083065</v>
      </c>
      <c r="AE363" s="27">
        <v>2372</v>
      </c>
      <c r="AF363" s="27"/>
      <c r="AG363" s="27"/>
      <c r="AH363" s="27"/>
      <c r="AI363" s="27"/>
      <c r="AJ363" s="27"/>
      <c r="AK363" s="60">
        <v>96083202</v>
      </c>
      <c r="AL363" s="27">
        <v>99916340</v>
      </c>
      <c r="AM363" s="27"/>
      <c r="AN363" s="27"/>
      <c r="AO363" s="27">
        <v>96084231</v>
      </c>
      <c r="AP363" s="20">
        <v>1198</v>
      </c>
      <c r="AU363" s="20">
        <v>99916316</v>
      </c>
      <c r="AV363" s="20">
        <v>2267</v>
      </c>
      <c r="AX363" s="20">
        <v>99916316</v>
      </c>
      <c r="AY363" s="20">
        <v>2471</v>
      </c>
      <c r="BA363">
        <v>99916316</v>
      </c>
      <c r="BB363">
        <v>2602</v>
      </c>
    </row>
    <row r="364" spans="2:54" ht="15" customHeight="1" x14ac:dyDescent="0.25">
      <c r="B364" s="39" t="s">
        <v>631</v>
      </c>
      <c r="C364" s="39" t="s">
        <v>91</v>
      </c>
      <c r="D364" s="45" t="s">
        <v>531</v>
      </c>
      <c r="E364" s="45" t="s">
        <v>531</v>
      </c>
      <c r="F364" s="37" t="s">
        <v>284</v>
      </c>
      <c r="G364" s="37" t="s">
        <v>501</v>
      </c>
      <c r="H364" s="40">
        <f>H363</f>
        <v>1.5</v>
      </c>
      <c r="I364" s="40" t="str">
        <f>I363</f>
        <v>56C</v>
      </c>
      <c r="J364" s="40" t="s">
        <v>113</v>
      </c>
      <c r="K364" s="40">
        <v>1</v>
      </c>
      <c r="L364" s="40" t="s">
        <v>161</v>
      </c>
      <c r="M364" s="40">
        <v>85</v>
      </c>
      <c r="N364">
        <v>99916265</v>
      </c>
      <c r="O364">
        <v>96083135</v>
      </c>
      <c r="P364">
        <f t="shared" si="19"/>
        <v>99916265</v>
      </c>
      <c r="Q364">
        <v>2857</v>
      </c>
      <c r="R364" s="39" t="s">
        <v>501</v>
      </c>
      <c r="S364" s="39"/>
      <c r="T364" s="39" t="s">
        <v>98</v>
      </c>
      <c r="U364" s="39" t="s">
        <v>258</v>
      </c>
      <c r="V364" s="39">
        <v>1</v>
      </c>
      <c r="W364" s="39" t="s">
        <v>259</v>
      </c>
      <c r="X364" s="39" t="s">
        <v>101</v>
      </c>
      <c r="Y364" s="20" t="s">
        <v>102</v>
      </c>
      <c r="Z364" s="27"/>
      <c r="AA364" s="27">
        <v>2265</v>
      </c>
      <c r="AB364" s="27" t="e">
        <f>VLOOKUP(N364,[1]CR!$A$2:$J$2659,10,FALSE)</f>
        <v>#N/A</v>
      </c>
      <c r="AC364" s="27"/>
      <c r="AD364" s="27">
        <v>96083066</v>
      </c>
      <c r="AE364" s="27">
        <v>2110</v>
      </c>
      <c r="AF364" s="27"/>
      <c r="AG364" s="27"/>
      <c r="AH364" s="27"/>
      <c r="AI364" s="27"/>
      <c r="AJ364" s="27"/>
      <c r="AK364" s="60">
        <v>96083204</v>
      </c>
      <c r="AL364" s="27">
        <v>99916341</v>
      </c>
      <c r="AM364" s="27"/>
      <c r="AN364" s="27"/>
      <c r="AO364" s="27">
        <v>96084232</v>
      </c>
      <c r="AP364" s="20">
        <v>1277</v>
      </c>
      <c r="AU364" s="20">
        <v>99916265</v>
      </c>
      <c r="AV364" s="20">
        <v>2483</v>
      </c>
      <c r="AX364" s="20">
        <v>99916265</v>
      </c>
      <c r="AY364" s="20">
        <v>2707</v>
      </c>
      <c r="BA364">
        <v>99916265</v>
      </c>
      <c r="BB364">
        <v>2857</v>
      </c>
    </row>
    <row r="365" spans="2:54" ht="15" customHeight="1" x14ac:dyDescent="0.25">
      <c r="B365" s="39" t="s">
        <v>632</v>
      </c>
      <c r="C365" s="39" t="s">
        <v>91</v>
      </c>
      <c r="D365" s="45" t="s">
        <v>533</v>
      </c>
      <c r="E365" s="45" t="s">
        <v>533</v>
      </c>
      <c r="F365" s="37" t="s">
        <v>284</v>
      </c>
      <c r="G365" s="37" t="s">
        <v>501</v>
      </c>
      <c r="H365" s="40">
        <f>H364</f>
        <v>1.5</v>
      </c>
      <c r="I365" s="40" t="str">
        <f>I364</f>
        <v>56C</v>
      </c>
      <c r="J365" s="40" t="str">
        <f>J364</f>
        <v>HQQV</v>
      </c>
      <c r="K365" s="40">
        <v>3</v>
      </c>
      <c r="L365" s="40" t="s">
        <v>222</v>
      </c>
      <c r="M365" s="40">
        <v>62</v>
      </c>
      <c r="N365">
        <v>99916330</v>
      </c>
      <c r="O365">
        <v>96083136</v>
      </c>
      <c r="P365">
        <f t="shared" si="19"/>
        <v>99916330</v>
      </c>
      <c r="Q365">
        <v>2662</v>
      </c>
      <c r="R365" s="39" t="s">
        <v>501</v>
      </c>
      <c r="S365" s="39"/>
      <c r="T365" s="39" t="s">
        <v>98</v>
      </c>
      <c r="U365" s="39" t="s">
        <v>258</v>
      </c>
      <c r="V365" s="39">
        <v>1</v>
      </c>
      <c r="W365" s="39" t="s">
        <v>259</v>
      </c>
      <c r="X365" s="39" t="s">
        <v>101</v>
      </c>
      <c r="Y365" s="20" t="s">
        <v>102</v>
      </c>
      <c r="Z365" s="27"/>
      <c r="AA365" s="27">
        <v>2023</v>
      </c>
      <c r="AB365" s="27" t="e">
        <f>VLOOKUP(N365,[1]CR!$A$2:$J$2659,10,FALSE)</f>
        <v>#N/A</v>
      </c>
      <c r="AC365" s="27"/>
      <c r="AD365" s="27">
        <v>96083135</v>
      </c>
      <c r="AE365" s="27">
        <v>2422</v>
      </c>
      <c r="AF365" s="27"/>
      <c r="AG365" s="27"/>
      <c r="AH365" s="27"/>
      <c r="AI365" s="27"/>
      <c r="AJ365" s="27"/>
      <c r="AK365" s="60">
        <v>96083206</v>
      </c>
      <c r="AL365" s="27">
        <v>99916342</v>
      </c>
      <c r="AM365" s="27"/>
      <c r="AN365" s="27"/>
      <c r="AO365" s="27">
        <v>96084233</v>
      </c>
      <c r="AP365" s="20">
        <v>1351</v>
      </c>
      <c r="AU365" s="20">
        <v>99916330</v>
      </c>
      <c r="AV365" s="20">
        <v>2320</v>
      </c>
      <c r="AX365" s="20">
        <v>99916330</v>
      </c>
      <c r="AY365" s="20">
        <v>2529</v>
      </c>
      <c r="BA365">
        <v>99916330</v>
      </c>
      <c r="BB365">
        <v>2662</v>
      </c>
    </row>
    <row r="366" spans="2:54" ht="15" customHeight="1" x14ac:dyDescent="0.25">
      <c r="B366" s="39" t="s">
        <v>633</v>
      </c>
      <c r="C366" s="39" t="s">
        <v>91</v>
      </c>
      <c r="D366" s="45" t="s">
        <v>537</v>
      </c>
      <c r="E366" s="45" t="s">
        <v>537</v>
      </c>
      <c r="F366" s="37" t="s">
        <v>289</v>
      </c>
      <c r="G366" s="37" t="s">
        <v>501</v>
      </c>
      <c r="H366" s="40">
        <v>1.5</v>
      </c>
      <c r="I366" s="40" t="s">
        <v>94</v>
      </c>
      <c r="J366" s="40" t="s">
        <v>95</v>
      </c>
      <c r="K366" s="40">
        <v>1</v>
      </c>
      <c r="L366" s="40" t="s">
        <v>161</v>
      </c>
      <c r="M366" s="40">
        <v>86</v>
      </c>
      <c r="N366">
        <v>99916252</v>
      </c>
      <c r="O366">
        <v>96083067</v>
      </c>
      <c r="P366">
        <f t="shared" si="19"/>
        <v>99916252</v>
      </c>
      <c r="Q366">
        <v>2900</v>
      </c>
      <c r="R366" s="39" t="s">
        <v>501</v>
      </c>
      <c r="S366" s="39"/>
      <c r="T366" s="39" t="s">
        <v>98</v>
      </c>
      <c r="U366" s="39" t="s">
        <v>258</v>
      </c>
      <c r="V366" s="39">
        <v>1</v>
      </c>
      <c r="W366" s="39" t="s">
        <v>259</v>
      </c>
      <c r="X366" s="39" t="s">
        <v>101</v>
      </c>
      <c r="Y366" s="20" t="s">
        <v>102</v>
      </c>
      <c r="Z366" s="27"/>
      <c r="AA366" s="27">
        <v>2299</v>
      </c>
      <c r="AB366" s="27" t="e">
        <f>VLOOKUP(N366,[1]CR!$A$2:$J$2659,10,FALSE)</f>
        <v>#N/A</v>
      </c>
      <c r="AC366" s="27"/>
      <c r="AD366" s="27">
        <v>96083136</v>
      </c>
      <c r="AE366" s="27">
        <v>2160</v>
      </c>
      <c r="AF366" s="27"/>
      <c r="AG366" s="27"/>
      <c r="AH366" s="27"/>
      <c r="AI366" s="27"/>
      <c r="AJ366" s="27"/>
      <c r="AK366" s="60">
        <v>96083208</v>
      </c>
      <c r="AL366" s="27">
        <v>99916343</v>
      </c>
      <c r="AM366" s="27"/>
      <c r="AN366" s="27"/>
      <c r="AO366" s="27">
        <v>96084234</v>
      </c>
      <c r="AP366" s="20">
        <v>1451</v>
      </c>
      <c r="AU366" s="20">
        <v>99916252</v>
      </c>
      <c r="AV366" s="20">
        <v>2521</v>
      </c>
      <c r="AX366" s="20">
        <v>99916252</v>
      </c>
      <c r="AY366" s="20">
        <v>2749</v>
      </c>
      <c r="BA366">
        <v>99916252</v>
      </c>
      <c r="BB366">
        <v>2900</v>
      </c>
    </row>
    <row r="367" spans="2:54" ht="15" customHeight="1" x14ac:dyDescent="0.25">
      <c r="B367" s="39" t="s">
        <v>634</v>
      </c>
      <c r="C367" s="39" t="s">
        <v>91</v>
      </c>
      <c r="D367" s="45" t="s">
        <v>539</v>
      </c>
      <c r="E367" s="45" t="s">
        <v>539</v>
      </c>
      <c r="F367" s="37" t="s">
        <v>289</v>
      </c>
      <c r="G367" s="37" t="s">
        <v>501</v>
      </c>
      <c r="H367" s="40">
        <f>H366</f>
        <v>1.5</v>
      </c>
      <c r="I367" s="40" t="str">
        <f>I366</f>
        <v>56C</v>
      </c>
      <c r="J367" s="40" t="str">
        <f>J366</f>
        <v>HQQE</v>
      </c>
      <c r="K367" s="40">
        <v>3</v>
      </c>
      <c r="L367" s="40" t="s">
        <v>222</v>
      </c>
      <c r="M367" s="40">
        <v>63</v>
      </c>
      <c r="N367">
        <v>99916317</v>
      </c>
      <c r="O367">
        <v>96083068</v>
      </c>
      <c r="P367">
        <f t="shared" si="19"/>
        <v>99916317</v>
      </c>
      <c r="Q367">
        <v>2705</v>
      </c>
      <c r="R367" s="39" t="s">
        <v>501</v>
      </c>
      <c r="S367" s="39"/>
      <c r="T367" s="39" t="s">
        <v>98</v>
      </c>
      <c r="U367" s="39" t="s">
        <v>258</v>
      </c>
      <c r="V367" s="39">
        <v>1</v>
      </c>
      <c r="W367" s="39" t="s">
        <v>259</v>
      </c>
      <c r="X367" s="39" t="s">
        <v>101</v>
      </c>
      <c r="Y367" s="20" t="s">
        <v>102</v>
      </c>
      <c r="Z367" s="27"/>
      <c r="AA367" s="27">
        <v>2057</v>
      </c>
      <c r="AB367" s="27" t="e">
        <f>VLOOKUP(N367,[1]CR!$A$2:$J$2659,10,FALSE)</f>
        <v>#N/A</v>
      </c>
      <c r="AC367" s="27"/>
      <c r="AD367" s="27">
        <v>96083067</v>
      </c>
      <c r="AE367" s="27">
        <v>2457</v>
      </c>
      <c r="AF367" s="27"/>
      <c r="AG367" s="27"/>
      <c r="AH367" s="27"/>
      <c r="AI367" s="27"/>
      <c r="AJ367" s="27"/>
      <c r="AK367" s="60">
        <v>96083210</v>
      </c>
      <c r="AL367" s="27">
        <v>99916344</v>
      </c>
      <c r="AM367" s="27"/>
      <c r="AN367" s="27"/>
      <c r="AO367" s="27">
        <v>96084235</v>
      </c>
      <c r="AP367" s="20">
        <v>1582</v>
      </c>
      <c r="AU367" s="20">
        <v>99916317</v>
      </c>
      <c r="AV367" s="20">
        <v>2358</v>
      </c>
      <c r="AX367" s="20">
        <v>99916317</v>
      </c>
      <c r="AY367" s="20">
        <v>2571</v>
      </c>
      <c r="BA367">
        <v>99916317</v>
      </c>
      <c r="BB367">
        <v>2705</v>
      </c>
    </row>
    <row r="368" spans="2:54" ht="15" customHeight="1" x14ac:dyDescent="0.25">
      <c r="B368" s="39" t="s">
        <v>635</v>
      </c>
      <c r="C368" s="39" t="s">
        <v>91</v>
      </c>
      <c r="D368" s="45" t="s">
        <v>537</v>
      </c>
      <c r="E368" s="45" t="s">
        <v>537</v>
      </c>
      <c r="F368" s="37" t="s">
        <v>289</v>
      </c>
      <c r="G368" s="37" t="s">
        <v>501</v>
      </c>
      <c r="H368" s="40">
        <f>H367</f>
        <v>1.5</v>
      </c>
      <c r="I368" s="40" t="str">
        <f>I367</f>
        <v>56C</v>
      </c>
      <c r="J368" s="40" t="s">
        <v>113</v>
      </c>
      <c r="K368" s="40">
        <v>1</v>
      </c>
      <c r="L368" s="40" t="s">
        <v>161</v>
      </c>
      <c r="M368" s="40">
        <v>86</v>
      </c>
      <c r="N368">
        <v>99916266</v>
      </c>
      <c r="O368">
        <v>96083137</v>
      </c>
      <c r="P368">
        <f t="shared" si="19"/>
        <v>99916266</v>
      </c>
      <c r="Q368">
        <v>2960</v>
      </c>
      <c r="R368" s="39" t="s">
        <v>501</v>
      </c>
      <c r="S368" s="39"/>
      <c r="T368" s="39" t="s">
        <v>98</v>
      </c>
      <c r="U368" s="39" t="s">
        <v>258</v>
      </c>
      <c r="V368" s="39">
        <v>1</v>
      </c>
      <c r="W368" s="39" t="s">
        <v>259</v>
      </c>
      <c r="X368" s="39" t="s">
        <v>101</v>
      </c>
      <c r="Y368" s="20" t="s">
        <v>102</v>
      </c>
      <c r="Z368" s="27"/>
      <c r="AA368" s="27">
        <v>2346</v>
      </c>
      <c r="AB368" s="27" t="e">
        <f>VLOOKUP(N368,[1]CR!$A$2:$J$2659,10,FALSE)</f>
        <v>#N/A</v>
      </c>
      <c r="AC368" s="27"/>
      <c r="AD368" s="27">
        <v>96083068</v>
      </c>
      <c r="AE368" s="27">
        <v>2195</v>
      </c>
      <c r="AF368" s="27"/>
      <c r="AG368" s="27"/>
      <c r="AH368" s="27"/>
      <c r="AI368" s="27"/>
      <c r="AJ368" s="27"/>
      <c r="AK368" s="60">
        <v>96083212</v>
      </c>
      <c r="AL368" s="27">
        <v>99916345</v>
      </c>
      <c r="AM368" s="27"/>
      <c r="AN368" s="27"/>
      <c r="AO368" s="27">
        <v>96084237</v>
      </c>
      <c r="AP368" s="20">
        <v>1875</v>
      </c>
      <c r="AU368" s="20">
        <v>99916266</v>
      </c>
      <c r="AV368" s="20">
        <v>2574</v>
      </c>
      <c r="AX368" s="20">
        <v>99916266</v>
      </c>
      <c r="AY368" s="20">
        <v>2807</v>
      </c>
      <c r="BA368">
        <v>99916266</v>
      </c>
      <c r="BB368">
        <v>2960</v>
      </c>
    </row>
    <row r="369" spans="2:54" ht="15" customHeight="1" x14ac:dyDescent="0.25">
      <c r="B369" s="39" t="s">
        <v>636</v>
      </c>
      <c r="C369" s="39" t="s">
        <v>91</v>
      </c>
      <c r="D369" s="45" t="s">
        <v>539</v>
      </c>
      <c r="E369" s="45" t="s">
        <v>539</v>
      </c>
      <c r="F369" s="37" t="s">
        <v>289</v>
      </c>
      <c r="G369" s="37" t="s">
        <v>501</v>
      </c>
      <c r="H369" s="40">
        <f>H368</f>
        <v>1.5</v>
      </c>
      <c r="I369" s="40" t="str">
        <f>I368</f>
        <v>56C</v>
      </c>
      <c r="J369" s="40" t="str">
        <f>J368</f>
        <v>HQQV</v>
      </c>
      <c r="K369" s="40">
        <v>3</v>
      </c>
      <c r="L369" s="40" t="s">
        <v>222</v>
      </c>
      <c r="M369" s="40">
        <v>63</v>
      </c>
      <c r="N369">
        <v>99916331</v>
      </c>
      <c r="O369">
        <v>96083138</v>
      </c>
      <c r="P369">
        <f t="shared" si="19"/>
        <v>99916331</v>
      </c>
      <c r="Q369">
        <v>2765</v>
      </c>
      <c r="R369" s="39" t="s">
        <v>501</v>
      </c>
      <c r="S369" s="39"/>
      <c r="T369" s="39" t="s">
        <v>98</v>
      </c>
      <c r="U369" s="39" t="s">
        <v>258</v>
      </c>
      <c r="V369" s="39">
        <v>1</v>
      </c>
      <c r="W369" s="39" t="s">
        <v>259</v>
      </c>
      <c r="X369" s="39" t="s">
        <v>101</v>
      </c>
      <c r="Y369" s="20" t="s">
        <v>102</v>
      </c>
      <c r="Z369" s="27"/>
      <c r="AA369" s="27">
        <v>2104</v>
      </c>
      <c r="AB369" s="27" t="e">
        <f>VLOOKUP(N369,[1]CR!$A$2:$J$2659,10,FALSE)</f>
        <v>#N/A</v>
      </c>
      <c r="AC369" s="27"/>
      <c r="AD369" s="27">
        <v>96083137</v>
      </c>
      <c r="AE369" s="27">
        <v>2507</v>
      </c>
      <c r="AF369" s="27"/>
      <c r="AG369" s="27"/>
      <c r="AH369" s="27"/>
      <c r="AI369" s="27"/>
      <c r="AJ369" s="27"/>
      <c r="AK369" s="60">
        <v>96083214</v>
      </c>
      <c r="AL369" s="27">
        <v>99916346</v>
      </c>
      <c r="AM369" s="27"/>
      <c r="AN369" s="27"/>
      <c r="AO369" s="27">
        <v>96084238</v>
      </c>
      <c r="AP369" s="20">
        <v>2009</v>
      </c>
      <c r="AU369" s="20">
        <v>99916331</v>
      </c>
      <c r="AV369" s="20">
        <v>2411</v>
      </c>
      <c r="AX369" s="20">
        <v>99916331</v>
      </c>
      <c r="AY369" s="20">
        <v>2629</v>
      </c>
      <c r="BA369">
        <v>99916331</v>
      </c>
      <c r="BB369">
        <v>2765</v>
      </c>
    </row>
    <row r="370" spans="2:54" ht="15" customHeight="1" x14ac:dyDescent="0.25">
      <c r="B370" s="39" t="s">
        <v>637</v>
      </c>
      <c r="C370" s="39" t="s">
        <v>91</v>
      </c>
      <c r="D370" s="45" t="s">
        <v>543</v>
      </c>
      <c r="E370" s="45" t="s">
        <v>543</v>
      </c>
      <c r="F370" s="37" t="s">
        <v>294</v>
      </c>
      <c r="G370" s="37" t="s">
        <v>501</v>
      </c>
      <c r="H370" s="40">
        <v>1.5</v>
      </c>
      <c r="I370" s="40" t="s">
        <v>94</v>
      </c>
      <c r="J370" s="40" t="s">
        <v>95</v>
      </c>
      <c r="K370" s="40">
        <v>1</v>
      </c>
      <c r="L370" s="40" t="s">
        <v>161</v>
      </c>
      <c r="M370" s="40">
        <v>87</v>
      </c>
      <c r="N370">
        <v>99916253</v>
      </c>
      <c r="O370">
        <v>96083069</v>
      </c>
      <c r="P370">
        <f t="shared" si="19"/>
        <v>99916253</v>
      </c>
      <c r="Q370">
        <v>2980</v>
      </c>
      <c r="R370" s="39" t="s">
        <v>501</v>
      </c>
      <c r="S370" s="39"/>
      <c r="T370" s="39" t="s">
        <v>98</v>
      </c>
      <c r="U370" s="39" t="s">
        <v>258</v>
      </c>
      <c r="V370" s="39">
        <v>1</v>
      </c>
      <c r="W370" s="39" t="s">
        <v>259</v>
      </c>
      <c r="X370" s="39" t="s">
        <v>101</v>
      </c>
      <c r="Y370" s="20" t="s">
        <v>102</v>
      </c>
      <c r="Z370" s="27"/>
      <c r="AA370" s="27">
        <v>2362</v>
      </c>
      <c r="AB370" s="27" t="e">
        <f>VLOOKUP(N370,[1]CR!$A$2:$J$2659,10,FALSE)</f>
        <v>#N/A</v>
      </c>
      <c r="AC370" s="27"/>
      <c r="AD370" s="27">
        <v>96083138</v>
      </c>
      <c r="AE370" s="27">
        <v>2245</v>
      </c>
      <c r="AF370" s="27"/>
      <c r="AG370" s="27"/>
      <c r="AH370" s="27"/>
      <c r="AI370" s="27"/>
      <c r="AJ370" s="27"/>
      <c r="AK370" s="60">
        <v>96083216</v>
      </c>
      <c r="AL370" s="27">
        <v>99916347</v>
      </c>
      <c r="AM370" s="27"/>
      <c r="AN370" s="27"/>
      <c r="AO370" s="27">
        <v>96084239</v>
      </c>
      <c r="AP370" s="20">
        <v>2129</v>
      </c>
      <c r="AU370" s="20">
        <v>99916253</v>
      </c>
      <c r="AV370" s="20">
        <v>2593</v>
      </c>
      <c r="AX370" s="20">
        <v>99916253</v>
      </c>
      <c r="AY370" s="20">
        <v>2826</v>
      </c>
      <c r="BA370">
        <v>99916253</v>
      </c>
      <c r="BB370">
        <v>2980</v>
      </c>
    </row>
    <row r="371" spans="2:54" ht="15" customHeight="1" x14ac:dyDescent="0.25">
      <c r="B371" s="39" t="s">
        <v>638</v>
      </c>
      <c r="C371" s="39" t="s">
        <v>91</v>
      </c>
      <c r="D371" s="45" t="s">
        <v>545</v>
      </c>
      <c r="E371" s="45" t="s">
        <v>545</v>
      </c>
      <c r="F371" s="37" t="s">
        <v>294</v>
      </c>
      <c r="G371" s="37" t="s">
        <v>501</v>
      </c>
      <c r="H371" s="40">
        <f>H370</f>
        <v>1.5</v>
      </c>
      <c r="I371" s="40" t="str">
        <f>I370</f>
        <v>56C</v>
      </c>
      <c r="J371" s="40" t="str">
        <f>J370</f>
        <v>HQQE</v>
      </c>
      <c r="K371" s="40">
        <v>3</v>
      </c>
      <c r="L371" s="40" t="s">
        <v>222</v>
      </c>
      <c r="M371" s="40">
        <v>64</v>
      </c>
      <c r="N371">
        <v>99916318</v>
      </c>
      <c r="O371">
        <v>96083070</v>
      </c>
      <c r="P371">
        <f t="shared" si="19"/>
        <v>99916318</v>
      </c>
      <c r="Q371">
        <v>2785</v>
      </c>
      <c r="R371" s="39" t="s">
        <v>501</v>
      </c>
      <c r="S371" s="39"/>
      <c r="T371" s="39" t="s">
        <v>98</v>
      </c>
      <c r="U371" s="39" t="s">
        <v>258</v>
      </c>
      <c r="V371" s="39">
        <v>1</v>
      </c>
      <c r="W371" s="39" t="s">
        <v>259</v>
      </c>
      <c r="X371" s="39" t="s">
        <v>101</v>
      </c>
      <c r="Y371" s="20" t="s">
        <v>102</v>
      </c>
      <c r="Z371" s="27"/>
      <c r="AA371" s="27">
        <v>2120</v>
      </c>
      <c r="AB371" s="27" t="e">
        <f>VLOOKUP(N371,[1]CR!$A$2:$J$2659,10,FALSE)</f>
        <v>#N/A</v>
      </c>
      <c r="AC371" s="27"/>
      <c r="AD371" s="27">
        <v>96083069</v>
      </c>
      <c r="AE371" s="27">
        <v>2524</v>
      </c>
      <c r="AF371" s="27"/>
      <c r="AG371" s="27"/>
      <c r="AH371" s="27"/>
      <c r="AI371" s="27"/>
      <c r="AJ371" s="27"/>
      <c r="AK371" s="60">
        <v>96083218</v>
      </c>
      <c r="AL371" s="27">
        <v>99916348</v>
      </c>
      <c r="AM371" s="27"/>
      <c r="AN371" s="27"/>
      <c r="AO371" s="27">
        <v>96084240</v>
      </c>
      <c r="AP371" s="20">
        <v>2263</v>
      </c>
      <c r="AU371" s="20">
        <v>99916318</v>
      </c>
      <c r="AV371" s="20">
        <v>2430</v>
      </c>
      <c r="AX371" s="20">
        <v>99916318</v>
      </c>
      <c r="AY371" s="20">
        <v>2648</v>
      </c>
      <c r="BA371">
        <v>99916318</v>
      </c>
      <c r="BB371">
        <v>2785</v>
      </c>
    </row>
    <row r="372" spans="2:54" ht="15" customHeight="1" x14ac:dyDescent="0.25">
      <c r="B372" s="39" t="s">
        <v>639</v>
      </c>
      <c r="C372" s="39" t="s">
        <v>91</v>
      </c>
      <c r="D372" s="45" t="s">
        <v>543</v>
      </c>
      <c r="E372" s="45" t="s">
        <v>543</v>
      </c>
      <c r="F372" s="37" t="s">
        <v>294</v>
      </c>
      <c r="G372" s="37" t="s">
        <v>501</v>
      </c>
      <c r="H372" s="40">
        <f>H371</f>
        <v>1.5</v>
      </c>
      <c r="I372" s="40" t="str">
        <f>I371</f>
        <v>56C</v>
      </c>
      <c r="J372" s="40" t="s">
        <v>113</v>
      </c>
      <c r="K372" s="40">
        <v>1</v>
      </c>
      <c r="L372" s="40" t="s">
        <v>161</v>
      </c>
      <c r="M372" s="40">
        <v>87</v>
      </c>
      <c r="N372">
        <v>99916267</v>
      </c>
      <c r="O372">
        <v>96083139</v>
      </c>
      <c r="P372">
        <f t="shared" si="19"/>
        <v>99916267</v>
      </c>
      <c r="Q372">
        <v>3040</v>
      </c>
      <c r="R372" s="39" t="s">
        <v>501</v>
      </c>
      <c r="S372" s="39"/>
      <c r="T372" s="39" t="s">
        <v>98</v>
      </c>
      <c r="U372" s="39" t="s">
        <v>258</v>
      </c>
      <c r="V372" s="39">
        <v>1</v>
      </c>
      <c r="W372" s="39" t="s">
        <v>259</v>
      </c>
      <c r="X372" s="39" t="s">
        <v>101</v>
      </c>
      <c r="Y372" s="20" t="s">
        <v>102</v>
      </c>
      <c r="Z372" s="27"/>
      <c r="AA372" s="27">
        <v>2409</v>
      </c>
      <c r="AB372" s="27" t="e">
        <f>VLOOKUP(N372,[1]CR!$A$2:$J$2659,10,FALSE)</f>
        <v>#N/A</v>
      </c>
      <c r="AC372" s="27"/>
      <c r="AD372" s="27">
        <v>96083070</v>
      </c>
      <c r="AE372" s="27">
        <v>2262</v>
      </c>
      <c r="AF372" s="27"/>
      <c r="AG372" s="27"/>
      <c r="AH372" s="27"/>
      <c r="AI372" s="27"/>
      <c r="AJ372" s="27"/>
      <c r="AK372" s="60">
        <v>96083220</v>
      </c>
      <c r="AL372" s="27">
        <v>99916349</v>
      </c>
      <c r="AM372" s="27"/>
      <c r="AN372" s="27"/>
      <c r="AO372" s="27">
        <v>96084241</v>
      </c>
      <c r="AP372" s="20">
        <v>2429</v>
      </c>
      <c r="AU372" s="20">
        <v>99916267</v>
      </c>
      <c r="AV372" s="20">
        <v>2646</v>
      </c>
      <c r="AX372" s="20">
        <v>99916267</v>
      </c>
      <c r="AY372" s="20">
        <v>2884</v>
      </c>
      <c r="BA372">
        <v>99916267</v>
      </c>
      <c r="BB372">
        <v>3040</v>
      </c>
    </row>
    <row r="373" spans="2:54" ht="15" customHeight="1" x14ac:dyDescent="0.25">
      <c r="B373" s="39" t="s">
        <v>640</v>
      </c>
      <c r="C373" s="39" t="s">
        <v>91</v>
      </c>
      <c r="D373" s="45" t="s">
        <v>545</v>
      </c>
      <c r="E373" s="45" t="s">
        <v>545</v>
      </c>
      <c r="F373" s="37" t="s">
        <v>294</v>
      </c>
      <c r="G373" s="37" t="s">
        <v>501</v>
      </c>
      <c r="H373" s="40">
        <f>H372</f>
        <v>1.5</v>
      </c>
      <c r="I373" s="40" t="str">
        <f>I372</f>
        <v>56C</v>
      </c>
      <c r="J373" s="40" t="str">
        <f>J372</f>
        <v>HQQV</v>
      </c>
      <c r="K373" s="40">
        <v>3</v>
      </c>
      <c r="L373" s="40" t="s">
        <v>222</v>
      </c>
      <c r="M373" s="40">
        <v>29</v>
      </c>
      <c r="N373">
        <v>99916332</v>
      </c>
      <c r="O373">
        <v>96083140</v>
      </c>
      <c r="P373">
        <f t="shared" si="19"/>
        <v>99916332</v>
      </c>
      <c r="Q373">
        <v>2845</v>
      </c>
      <c r="R373" s="39" t="s">
        <v>501</v>
      </c>
      <c r="S373" s="39"/>
      <c r="T373" s="39" t="s">
        <v>98</v>
      </c>
      <c r="U373" s="39" t="s">
        <v>258</v>
      </c>
      <c r="V373" s="39">
        <v>1</v>
      </c>
      <c r="W373" s="39" t="s">
        <v>259</v>
      </c>
      <c r="X373" s="39" t="s">
        <v>101</v>
      </c>
      <c r="Y373" s="20" t="s">
        <v>102</v>
      </c>
      <c r="Z373" s="27"/>
      <c r="AA373" s="27">
        <v>2167</v>
      </c>
      <c r="AB373" s="27" t="e">
        <f>VLOOKUP(N373,[1]CR!$A$2:$J$2659,10,FALSE)</f>
        <v>#N/A</v>
      </c>
      <c r="AC373" s="27"/>
      <c r="AD373" s="27">
        <v>96083139</v>
      </c>
      <c r="AE373" s="27">
        <v>2574</v>
      </c>
      <c r="AF373" s="27"/>
      <c r="AG373" s="27"/>
      <c r="AH373" s="27"/>
      <c r="AI373" s="27"/>
      <c r="AJ373" s="27"/>
      <c r="AK373" s="60">
        <v>96083222</v>
      </c>
      <c r="AL373" s="27">
        <v>99916350</v>
      </c>
      <c r="AM373" s="27"/>
      <c r="AN373" s="27"/>
      <c r="AO373" s="27">
        <v>96084242</v>
      </c>
      <c r="AP373" s="20">
        <v>2502</v>
      </c>
      <c r="AU373" s="20">
        <v>99916332</v>
      </c>
      <c r="AV373" s="20">
        <v>2483</v>
      </c>
      <c r="AX373" s="20">
        <v>99916332</v>
      </c>
      <c r="AY373" s="20">
        <v>2706</v>
      </c>
      <c r="BA373">
        <v>99916332</v>
      </c>
      <c r="BB373">
        <v>2845</v>
      </c>
    </row>
    <row r="374" spans="2:54" ht="15" customHeight="1" x14ac:dyDescent="0.25">
      <c r="B374" s="39" t="s">
        <v>641</v>
      </c>
      <c r="C374" s="39" t="s">
        <v>91</v>
      </c>
      <c r="D374" s="45" t="s">
        <v>549</v>
      </c>
      <c r="E374" s="45" t="s">
        <v>549</v>
      </c>
      <c r="F374" s="37" t="s">
        <v>299</v>
      </c>
      <c r="G374" s="37" t="s">
        <v>501</v>
      </c>
      <c r="H374" s="40">
        <v>2</v>
      </c>
      <c r="I374" s="40" t="s">
        <v>94</v>
      </c>
      <c r="J374" s="40" t="s">
        <v>95</v>
      </c>
      <c r="K374" s="40">
        <v>1</v>
      </c>
      <c r="L374" s="40" t="s">
        <v>161</v>
      </c>
      <c r="M374" s="40">
        <v>99</v>
      </c>
      <c r="N374">
        <v>99916254</v>
      </c>
      <c r="O374">
        <v>96083071</v>
      </c>
      <c r="P374">
        <f t="shared" si="19"/>
        <v>99916254</v>
      </c>
      <c r="Q374">
        <v>3257</v>
      </c>
      <c r="R374" s="39" t="s">
        <v>501</v>
      </c>
      <c r="S374" s="39"/>
      <c r="T374" s="39" t="s">
        <v>98</v>
      </c>
      <c r="U374" s="39" t="s">
        <v>258</v>
      </c>
      <c r="V374" s="39">
        <v>1</v>
      </c>
      <c r="W374" s="39" t="s">
        <v>259</v>
      </c>
      <c r="X374" s="39" t="s">
        <v>101</v>
      </c>
      <c r="Y374" s="20" t="s">
        <v>102</v>
      </c>
      <c r="Z374" s="27"/>
      <c r="AA374" s="27">
        <v>2606</v>
      </c>
      <c r="AB374" s="27" t="e">
        <f>VLOOKUP(N374,[1]CR!$A$2:$J$2659,10,FALSE)</f>
        <v>#N/A</v>
      </c>
      <c r="AC374" s="27"/>
      <c r="AD374" s="27">
        <v>96083140</v>
      </c>
      <c r="AE374" s="27">
        <v>2312</v>
      </c>
      <c r="AF374" s="27"/>
      <c r="AG374" s="27"/>
      <c r="AH374" s="27"/>
      <c r="AI374" s="27"/>
      <c r="AJ374" s="27"/>
      <c r="AK374" s="60">
        <v>96083224</v>
      </c>
      <c r="AL374" s="27">
        <v>99916351</v>
      </c>
      <c r="AM374" s="27"/>
      <c r="AN374" s="27"/>
      <c r="AO374" s="27">
        <v>96084243</v>
      </c>
      <c r="AP374" s="20">
        <v>2590</v>
      </c>
      <c r="AU374" s="20">
        <v>99916254</v>
      </c>
      <c r="AV374" s="20">
        <v>2831</v>
      </c>
      <c r="AX374" s="20">
        <v>99916254</v>
      </c>
      <c r="AY374" s="20">
        <v>3086</v>
      </c>
      <c r="BA374">
        <v>99916254</v>
      </c>
      <c r="BB374">
        <v>3257</v>
      </c>
    </row>
    <row r="375" spans="2:54" ht="15" customHeight="1" x14ac:dyDescent="0.25">
      <c r="B375" s="39" t="s">
        <v>642</v>
      </c>
      <c r="C375" s="39" t="s">
        <v>91</v>
      </c>
      <c r="D375" s="45" t="s">
        <v>551</v>
      </c>
      <c r="E375" s="45" t="s">
        <v>551</v>
      </c>
      <c r="F375" s="37" t="s">
        <v>299</v>
      </c>
      <c r="G375" s="37" t="s">
        <v>501</v>
      </c>
      <c r="H375" s="40">
        <f>H374</f>
        <v>2</v>
      </c>
      <c r="I375" s="40" t="str">
        <f>I374</f>
        <v>56C</v>
      </c>
      <c r="J375" s="40" t="str">
        <f>J374</f>
        <v>HQQE</v>
      </c>
      <c r="K375" s="40">
        <v>3</v>
      </c>
      <c r="L375" s="40" t="s">
        <v>222</v>
      </c>
      <c r="M375" s="40">
        <v>86</v>
      </c>
      <c r="N375">
        <v>99916319</v>
      </c>
      <c r="O375">
        <v>96083072</v>
      </c>
      <c r="P375">
        <f t="shared" si="19"/>
        <v>99916319</v>
      </c>
      <c r="Q375">
        <v>3048</v>
      </c>
      <c r="R375" s="39" t="s">
        <v>501</v>
      </c>
      <c r="S375" s="39"/>
      <c r="T375" s="39" t="s">
        <v>98</v>
      </c>
      <c r="U375" s="39" t="s">
        <v>258</v>
      </c>
      <c r="V375" s="39">
        <v>1</v>
      </c>
      <c r="W375" s="39" t="s">
        <v>259</v>
      </c>
      <c r="X375" s="39" t="s">
        <v>101</v>
      </c>
      <c r="Y375" s="20" t="s">
        <v>102</v>
      </c>
      <c r="Z375" s="27"/>
      <c r="AA375" s="27">
        <v>2316</v>
      </c>
      <c r="AB375" s="27" t="e">
        <f>VLOOKUP(N375,[1]CR!$A$2:$J$2659,10,FALSE)</f>
        <v>#N/A</v>
      </c>
      <c r="AC375" s="27"/>
      <c r="AD375" s="27">
        <v>96083071</v>
      </c>
      <c r="AE375" s="27">
        <v>2785</v>
      </c>
      <c r="AF375" s="27"/>
      <c r="AG375" s="27"/>
      <c r="AH375" s="27"/>
      <c r="AI375" s="27"/>
      <c r="AJ375" s="27"/>
      <c r="AK375" s="60">
        <v>96083226</v>
      </c>
      <c r="AL375" s="27">
        <v>99916352</v>
      </c>
      <c r="AM375" s="27"/>
      <c r="AN375" s="27"/>
      <c r="AO375" s="27">
        <v>96084244</v>
      </c>
      <c r="AP375" s="20">
        <v>2736</v>
      </c>
      <c r="AU375" s="20">
        <v>99916319</v>
      </c>
      <c r="AV375" s="20">
        <v>2657</v>
      </c>
      <c r="AX375" s="20">
        <v>99916319</v>
      </c>
      <c r="AY375" s="20">
        <v>2896</v>
      </c>
      <c r="BA375">
        <v>99916319</v>
      </c>
      <c r="BB375">
        <v>3048</v>
      </c>
    </row>
    <row r="376" spans="2:54" ht="15" customHeight="1" x14ac:dyDescent="0.25">
      <c r="B376" s="39" t="s">
        <v>643</v>
      </c>
      <c r="C376" s="39" t="s">
        <v>91</v>
      </c>
      <c r="D376" s="45" t="s">
        <v>549</v>
      </c>
      <c r="E376" s="45" t="s">
        <v>549</v>
      </c>
      <c r="F376" s="37" t="s">
        <v>299</v>
      </c>
      <c r="G376" s="37" t="s">
        <v>501</v>
      </c>
      <c r="H376" s="40">
        <f>H375</f>
        <v>2</v>
      </c>
      <c r="I376" s="40" t="str">
        <f>I375</f>
        <v>56C</v>
      </c>
      <c r="J376" s="40" t="s">
        <v>113</v>
      </c>
      <c r="K376" s="40">
        <v>1</v>
      </c>
      <c r="L376" s="40" t="s">
        <v>161</v>
      </c>
      <c r="M376" s="40">
        <v>99</v>
      </c>
      <c r="N376">
        <v>99916268</v>
      </c>
      <c r="O376">
        <v>96083141</v>
      </c>
      <c r="P376">
        <f t="shared" si="19"/>
        <v>99916268</v>
      </c>
      <c r="Q376">
        <v>3317</v>
      </c>
      <c r="R376" s="39" t="s">
        <v>501</v>
      </c>
      <c r="S376" s="39"/>
      <c r="T376" s="39" t="s">
        <v>98</v>
      </c>
      <c r="U376" s="39" t="s">
        <v>258</v>
      </c>
      <c r="V376" s="39">
        <v>1</v>
      </c>
      <c r="W376" s="39" t="s">
        <v>259</v>
      </c>
      <c r="X376" s="39" t="s">
        <v>101</v>
      </c>
      <c r="Y376" s="20" t="s">
        <v>102</v>
      </c>
      <c r="Z376" s="27"/>
      <c r="AA376" s="27">
        <v>2653</v>
      </c>
      <c r="AB376" s="27" t="e">
        <f>VLOOKUP(N376,[1]CR!$A$2:$J$2659,10,FALSE)</f>
        <v>#N/A</v>
      </c>
      <c r="AC376" s="27"/>
      <c r="AD376" s="27">
        <v>96083072</v>
      </c>
      <c r="AE376" s="27">
        <v>2472</v>
      </c>
      <c r="AF376" s="27"/>
      <c r="AG376" s="27"/>
      <c r="AH376" s="27"/>
      <c r="AI376" s="27"/>
      <c r="AJ376" s="27"/>
      <c r="AK376" s="60">
        <v>97742685</v>
      </c>
      <c r="AL376" s="27">
        <v>99916353</v>
      </c>
      <c r="AM376" s="27"/>
      <c r="AN376" s="27"/>
      <c r="AO376" s="27">
        <v>96084245</v>
      </c>
      <c r="AP376" s="20">
        <v>2844</v>
      </c>
      <c r="AU376" s="20">
        <v>99916268</v>
      </c>
      <c r="AV376" s="20">
        <v>2884</v>
      </c>
      <c r="AX376" s="20">
        <v>99916268</v>
      </c>
      <c r="AY376" s="20">
        <v>3144</v>
      </c>
      <c r="BA376">
        <v>99916268</v>
      </c>
      <c r="BB376">
        <v>3317</v>
      </c>
    </row>
    <row r="377" spans="2:54" ht="15" customHeight="1" x14ac:dyDescent="0.25">
      <c r="B377" s="39" t="s">
        <v>644</v>
      </c>
      <c r="C377" s="39" t="s">
        <v>91</v>
      </c>
      <c r="D377" s="45" t="s">
        <v>551</v>
      </c>
      <c r="E377" s="45" t="s">
        <v>551</v>
      </c>
      <c r="F377" s="37" t="s">
        <v>299</v>
      </c>
      <c r="G377" s="37" t="s">
        <v>501</v>
      </c>
      <c r="H377" s="40">
        <f>H376</f>
        <v>2</v>
      </c>
      <c r="I377" s="40" t="str">
        <f>I376</f>
        <v>56C</v>
      </c>
      <c r="J377" s="40" t="str">
        <f>J376</f>
        <v>HQQV</v>
      </c>
      <c r="K377" s="40">
        <v>3</v>
      </c>
      <c r="L377" s="40" t="s">
        <v>222</v>
      </c>
      <c r="M377" s="40">
        <v>86</v>
      </c>
      <c r="N377">
        <v>99916333</v>
      </c>
      <c r="O377">
        <v>96083142</v>
      </c>
      <c r="P377">
        <f t="shared" si="19"/>
        <v>99916333</v>
      </c>
      <c r="Q377">
        <v>3108</v>
      </c>
      <c r="R377" s="39" t="s">
        <v>501</v>
      </c>
      <c r="S377" s="39"/>
      <c r="T377" s="39" t="s">
        <v>98</v>
      </c>
      <c r="U377" s="39" t="s">
        <v>258</v>
      </c>
      <c r="V377" s="39">
        <v>1</v>
      </c>
      <c r="W377" s="39" t="s">
        <v>259</v>
      </c>
      <c r="X377" s="39" t="s">
        <v>101</v>
      </c>
      <c r="Y377" s="20" t="s">
        <v>102</v>
      </c>
      <c r="Z377" s="27"/>
      <c r="AA377" s="27">
        <v>2363</v>
      </c>
      <c r="AB377" s="27" t="e">
        <f>VLOOKUP(N377,[1]CR!$A$2:$J$2659,10,FALSE)</f>
        <v>#N/A</v>
      </c>
      <c r="AC377" s="27"/>
      <c r="AD377" s="27">
        <v>96083141</v>
      </c>
      <c r="AE377" s="27">
        <v>2835</v>
      </c>
      <c r="AF377" s="27"/>
      <c r="AG377" s="27"/>
      <c r="AH377" s="27"/>
      <c r="AI377" s="27"/>
      <c r="AJ377" s="27"/>
      <c r="AK377" s="60">
        <v>96083230</v>
      </c>
      <c r="AL377" s="27">
        <v>99916354</v>
      </c>
      <c r="AM377" s="27"/>
      <c r="AN377" s="27"/>
      <c r="AO377" s="27">
        <v>96084246</v>
      </c>
      <c r="AP377" s="20">
        <v>3048</v>
      </c>
      <c r="AU377" s="20">
        <v>99916333</v>
      </c>
      <c r="AV377" s="20">
        <v>2710</v>
      </c>
      <c r="AX377" s="20">
        <v>99916333</v>
      </c>
      <c r="AY377" s="20">
        <v>2954</v>
      </c>
      <c r="BA377">
        <v>99916333</v>
      </c>
      <c r="BB377">
        <v>3108</v>
      </c>
    </row>
    <row r="378" spans="2:54" ht="15" customHeight="1" x14ac:dyDescent="0.25">
      <c r="B378" s="39" t="s">
        <v>645</v>
      </c>
      <c r="C378" s="39" t="s">
        <v>91</v>
      </c>
      <c r="D378" s="45" t="s">
        <v>555</v>
      </c>
      <c r="E378" s="45" t="s">
        <v>555</v>
      </c>
      <c r="F378" s="37" t="s">
        <v>304</v>
      </c>
      <c r="G378" s="37" t="s">
        <v>501</v>
      </c>
      <c r="H378" s="40">
        <v>2</v>
      </c>
      <c r="I378" s="40" t="s">
        <v>94</v>
      </c>
      <c r="J378" s="40" t="s">
        <v>95</v>
      </c>
      <c r="K378" s="40">
        <v>1</v>
      </c>
      <c r="L378" s="40" t="s">
        <v>161</v>
      </c>
      <c r="M378" s="40">
        <v>100</v>
      </c>
      <c r="N378">
        <v>99916255</v>
      </c>
      <c r="O378">
        <v>96083073</v>
      </c>
      <c r="P378">
        <f t="shared" si="19"/>
        <v>99916255</v>
      </c>
      <c r="Q378">
        <v>3381</v>
      </c>
      <c r="R378" s="39" t="s">
        <v>501</v>
      </c>
      <c r="S378" s="39"/>
      <c r="T378" s="39" t="s">
        <v>98</v>
      </c>
      <c r="U378" s="39" t="s">
        <v>258</v>
      </c>
      <c r="V378" s="39">
        <v>1</v>
      </c>
      <c r="W378" s="39" t="s">
        <v>259</v>
      </c>
      <c r="X378" s="39" t="s">
        <v>101</v>
      </c>
      <c r="Y378" s="20" t="s">
        <v>102</v>
      </c>
      <c r="Z378" s="27"/>
      <c r="AA378" s="27">
        <v>2703</v>
      </c>
      <c r="AB378" s="27" t="e">
        <f>VLOOKUP(N378,[1]CR!$A$2:$J$2659,10,FALSE)</f>
        <v>#N/A</v>
      </c>
      <c r="AC378" s="27"/>
      <c r="AD378" s="27">
        <v>96083142</v>
      </c>
      <c r="AE378" s="27">
        <v>2522</v>
      </c>
      <c r="AF378" s="27"/>
      <c r="AG378" s="27"/>
      <c r="AH378" s="27"/>
      <c r="AI378" s="27"/>
      <c r="AJ378" s="27"/>
      <c r="AK378" s="60">
        <v>96083232</v>
      </c>
      <c r="AL378" s="27">
        <v>99916355</v>
      </c>
      <c r="AM378" s="27"/>
      <c r="AN378" s="27"/>
      <c r="AO378" s="27">
        <v>96084247</v>
      </c>
      <c r="AP378" s="20">
        <v>3309</v>
      </c>
      <c r="AU378" s="20">
        <v>99916255</v>
      </c>
      <c r="AV378" s="20">
        <v>2941</v>
      </c>
      <c r="AX378" s="20">
        <v>99916255</v>
      </c>
      <c r="AY378" s="20">
        <v>3206</v>
      </c>
      <c r="BA378">
        <v>99916255</v>
      </c>
      <c r="BB378">
        <v>3381</v>
      </c>
    </row>
    <row r="379" spans="2:54" ht="15" customHeight="1" x14ac:dyDescent="0.25">
      <c r="B379" s="39" t="s">
        <v>646</v>
      </c>
      <c r="C379" s="39" t="s">
        <v>91</v>
      </c>
      <c r="D379" s="45" t="s">
        <v>557</v>
      </c>
      <c r="E379" s="45" t="s">
        <v>557</v>
      </c>
      <c r="F379" s="37" t="s">
        <v>304</v>
      </c>
      <c r="G379" s="37" t="s">
        <v>501</v>
      </c>
      <c r="H379" s="40">
        <f>H378</f>
        <v>2</v>
      </c>
      <c r="I379" s="40" t="str">
        <f>I378</f>
        <v>56C</v>
      </c>
      <c r="J379" s="40" t="str">
        <f>J378</f>
        <v>HQQE</v>
      </c>
      <c r="K379" s="40">
        <v>3</v>
      </c>
      <c r="L379" s="40" t="s">
        <v>222</v>
      </c>
      <c r="M379" s="40">
        <v>87</v>
      </c>
      <c r="N379">
        <v>99916320</v>
      </c>
      <c r="O379">
        <v>96083074</v>
      </c>
      <c r="P379">
        <f t="shared" si="19"/>
        <v>99916320</v>
      </c>
      <c r="Q379">
        <v>3172</v>
      </c>
      <c r="R379" s="39" t="s">
        <v>501</v>
      </c>
      <c r="S379" s="39"/>
      <c r="T379" s="39" t="s">
        <v>98</v>
      </c>
      <c r="U379" s="39" t="s">
        <v>258</v>
      </c>
      <c r="V379" s="39">
        <v>1</v>
      </c>
      <c r="W379" s="39" t="s">
        <v>259</v>
      </c>
      <c r="X379" s="39" t="s">
        <v>101</v>
      </c>
      <c r="Y379" s="20" t="s">
        <v>102</v>
      </c>
      <c r="Z379" s="27"/>
      <c r="AA379" s="27">
        <v>2413</v>
      </c>
      <c r="AB379" s="27" t="e">
        <f>VLOOKUP(N379,[1]CR!$A$2:$J$2659,10,FALSE)</f>
        <v>#N/A</v>
      </c>
      <c r="AC379" s="27"/>
      <c r="AD379" s="27">
        <v>96083073</v>
      </c>
      <c r="AE379" s="27">
        <v>2888</v>
      </c>
      <c r="AF379" s="27"/>
      <c r="AG379" s="27"/>
      <c r="AH379" s="27"/>
      <c r="AI379" s="27"/>
      <c r="AJ379" s="27"/>
      <c r="AK379" s="60">
        <v>96083234</v>
      </c>
      <c r="AL379" s="27">
        <v>99916356</v>
      </c>
      <c r="AM379" s="27"/>
      <c r="AN379" s="27"/>
      <c r="AO379" s="27">
        <v>96084248</v>
      </c>
      <c r="AP379" s="20">
        <v>3561</v>
      </c>
      <c r="AU379" s="20">
        <v>99916320</v>
      </c>
      <c r="AV379" s="20">
        <v>2767</v>
      </c>
      <c r="AX379" s="20">
        <v>99916320</v>
      </c>
      <c r="AY379" s="20">
        <v>3016</v>
      </c>
      <c r="BA379">
        <v>99916320</v>
      </c>
      <c r="BB379">
        <v>3172</v>
      </c>
    </row>
    <row r="380" spans="2:54" ht="15" customHeight="1" x14ac:dyDescent="0.25">
      <c r="B380" s="39" t="s">
        <v>647</v>
      </c>
      <c r="C380" s="39" t="s">
        <v>91</v>
      </c>
      <c r="D380" s="45" t="s">
        <v>555</v>
      </c>
      <c r="E380" s="45" t="s">
        <v>555</v>
      </c>
      <c r="F380" s="37" t="s">
        <v>304</v>
      </c>
      <c r="G380" s="37" t="s">
        <v>501</v>
      </c>
      <c r="H380" s="40">
        <f>H379</f>
        <v>2</v>
      </c>
      <c r="I380" s="40" t="str">
        <f>I379</f>
        <v>56C</v>
      </c>
      <c r="J380" s="40" t="s">
        <v>113</v>
      </c>
      <c r="K380" s="40">
        <v>1</v>
      </c>
      <c r="L380" s="40" t="s">
        <v>161</v>
      </c>
      <c r="M380" s="40">
        <v>100</v>
      </c>
      <c r="N380">
        <v>99916269</v>
      </c>
      <c r="O380">
        <v>96083143</v>
      </c>
      <c r="P380">
        <f t="shared" si="19"/>
        <v>99916269</v>
      </c>
      <c r="Q380">
        <v>3441</v>
      </c>
      <c r="R380" s="39" t="s">
        <v>501</v>
      </c>
      <c r="S380" s="39"/>
      <c r="T380" s="39" t="s">
        <v>98</v>
      </c>
      <c r="U380" s="39" t="s">
        <v>258</v>
      </c>
      <c r="V380" s="39">
        <v>1</v>
      </c>
      <c r="W380" s="39" t="s">
        <v>259</v>
      </c>
      <c r="X380" s="39" t="s">
        <v>101</v>
      </c>
      <c r="Y380" s="20" t="s">
        <v>102</v>
      </c>
      <c r="Z380" s="27"/>
      <c r="AA380" s="27">
        <v>2750</v>
      </c>
      <c r="AB380" s="27" t="e">
        <f>VLOOKUP(N380,[1]CR!$A$2:$J$2659,10,FALSE)</f>
        <v>#N/A</v>
      </c>
      <c r="AC380" s="27"/>
      <c r="AD380" s="27">
        <v>96083074</v>
      </c>
      <c r="AE380" s="27">
        <v>2575</v>
      </c>
      <c r="AF380" s="27"/>
      <c r="AG380" s="27"/>
      <c r="AH380" s="27"/>
      <c r="AI380" s="27"/>
      <c r="AJ380" s="27"/>
      <c r="AK380" s="60">
        <v>96083290</v>
      </c>
      <c r="AL380" s="27">
        <v>99916357</v>
      </c>
      <c r="AM380" s="27"/>
      <c r="AN380" s="27"/>
      <c r="AO380" s="27">
        <v>96084249</v>
      </c>
      <c r="AP380" s="20">
        <v>3708</v>
      </c>
      <c r="AU380" s="20">
        <v>99916269</v>
      </c>
      <c r="AV380" s="20">
        <v>2994</v>
      </c>
      <c r="AX380" s="20">
        <v>99916269</v>
      </c>
      <c r="AY380" s="20">
        <v>3264</v>
      </c>
      <c r="BA380">
        <v>99916269</v>
      </c>
      <c r="BB380">
        <v>3441</v>
      </c>
    </row>
    <row r="381" spans="2:54" ht="15" customHeight="1" x14ac:dyDescent="0.25">
      <c r="B381" s="39" t="s">
        <v>648</v>
      </c>
      <c r="C381" s="39" t="s">
        <v>91</v>
      </c>
      <c r="D381" s="45" t="s">
        <v>557</v>
      </c>
      <c r="E381" s="45" t="s">
        <v>557</v>
      </c>
      <c r="F381" s="37" t="s">
        <v>304</v>
      </c>
      <c r="G381" s="37" t="s">
        <v>501</v>
      </c>
      <c r="H381" s="40">
        <f>H380</f>
        <v>2</v>
      </c>
      <c r="I381" s="40" t="str">
        <f>I380</f>
        <v>56C</v>
      </c>
      <c r="J381" s="40" t="str">
        <f>J380</f>
        <v>HQQV</v>
      </c>
      <c r="K381" s="40">
        <v>3</v>
      </c>
      <c r="L381" s="40" t="s">
        <v>222</v>
      </c>
      <c r="M381" s="40">
        <v>87</v>
      </c>
      <c r="N381">
        <v>99916334</v>
      </c>
      <c r="O381">
        <v>96083144</v>
      </c>
      <c r="P381">
        <f t="shared" si="19"/>
        <v>99916334</v>
      </c>
      <c r="Q381">
        <v>3232</v>
      </c>
      <c r="R381" s="39" t="s">
        <v>501</v>
      </c>
      <c r="S381" s="39"/>
      <c r="T381" s="39" t="s">
        <v>98</v>
      </c>
      <c r="U381" s="39" t="s">
        <v>258</v>
      </c>
      <c r="V381" s="39">
        <v>1</v>
      </c>
      <c r="W381" s="39" t="s">
        <v>259</v>
      </c>
      <c r="X381" s="39" t="s">
        <v>101</v>
      </c>
      <c r="Y381" s="20" t="s">
        <v>102</v>
      </c>
      <c r="Z381" s="27"/>
      <c r="AA381" s="27">
        <v>2460</v>
      </c>
      <c r="AB381" s="27" t="e">
        <f>VLOOKUP(N381,[1]CR!$A$2:$J$2659,10,FALSE)</f>
        <v>#N/A</v>
      </c>
      <c r="AC381" s="27"/>
      <c r="AD381" s="27">
        <v>96083143</v>
      </c>
      <c r="AE381" s="27">
        <v>2938</v>
      </c>
      <c r="AF381" s="27"/>
      <c r="AG381" s="27"/>
      <c r="AH381" s="27"/>
      <c r="AI381" s="27"/>
      <c r="AJ381" s="27"/>
      <c r="AK381" s="60">
        <v>96083292</v>
      </c>
      <c r="AL381" s="27">
        <v>99916358</v>
      </c>
      <c r="AM381" s="27"/>
      <c r="AN381" s="27"/>
      <c r="AO381" s="27">
        <v>96084326</v>
      </c>
      <c r="AP381" s="20">
        <v>1249</v>
      </c>
      <c r="AU381" s="20">
        <v>99916334</v>
      </c>
      <c r="AV381" s="20">
        <v>2820</v>
      </c>
      <c r="AX381" s="20">
        <v>99916334</v>
      </c>
      <c r="AY381" s="20">
        <v>3074</v>
      </c>
      <c r="BA381">
        <v>99916334</v>
      </c>
      <c r="BB381">
        <v>3232</v>
      </c>
    </row>
    <row r="382" spans="2:54" ht="15" customHeight="1" x14ac:dyDescent="0.25">
      <c r="B382" s="39" t="s">
        <v>649</v>
      </c>
      <c r="C382" s="39" t="s">
        <v>91</v>
      </c>
      <c r="D382" s="45" t="s">
        <v>561</v>
      </c>
      <c r="E382" s="45" t="s">
        <v>561</v>
      </c>
      <c r="F382" s="37" t="s">
        <v>309</v>
      </c>
      <c r="G382" s="37" t="s">
        <v>501</v>
      </c>
      <c r="H382" s="40">
        <v>2</v>
      </c>
      <c r="I382" s="40" t="s">
        <v>94</v>
      </c>
      <c r="J382" s="40" t="s">
        <v>95</v>
      </c>
      <c r="K382" s="40">
        <v>1</v>
      </c>
      <c r="L382" s="40" t="s">
        <v>161</v>
      </c>
      <c r="M382" s="40">
        <v>101</v>
      </c>
      <c r="N382">
        <v>99916256</v>
      </c>
      <c r="O382">
        <v>96083075</v>
      </c>
      <c r="P382">
        <f t="shared" si="19"/>
        <v>99916256</v>
      </c>
      <c r="Q382">
        <v>3472</v>
      </c>
      <c r="R382" s="39" t="s">
        <v>501</v>
      </c>
      <c r="S382" s="39"/>
      <c r="T382" s="39" t="s">
        <v>98</v>
      </c>
      <c r="U382" s="39" t="s">
        <v>258</v>
      </c>
      <c r="V382" s="39">
        <v>1</v>
      </c>
      <c r="W382" s="39" t="s">
        <v>259</v>
      </c>
      <c r="X382" s="39" t="s">
        <v>101</v>
      </c>
      <c r="Y382" s="20" t="s">
        <v>102</v>
      </c>
      <c r="Z382" s="27"/>
      <c r="AA382" s="27">
        <v>2775</v>
      </c>
      <c r="AB382" s="27" t="e">
        <f>VLOOKUP(N382,[1]CR!$A$2:$J$2659,10,FALSE)</f>
        <v>#N/A</v>
      </c>
      <c r="AC382" s="27"/>
      <c r="AD382" s="27">
        <v>96083144</v>
      </c>
      <c r="AE382" s="27">
        <v>2625</v>
      </c>
      <c r="AF382" s="27"/>
      <c r="AG382" s="27"/>
      <c r="AH382" s="27"/>
      <c r="AI382" s="27"/>
      <c r="AJ382" s="27"/>
      <c r="AK382" s="60">
        <v>96083294</v>
      </c>
      <c r="AL382" s="27">
        <v>99916359</v>
      </c>
      <c r="AM382" s="27"/>
      <c r="AN382" s="27"/>
      <c r="AO382" s="27">
        <v>96084327</v>
      </c>
      <c r="AP382" s="20">
        <v>1328</v>
      </c>
      <c r="AU382" s="20">
        <v>99916256</v>
      </c>
      <c r="AV382" s="20">
        <v>3022</v>
      </c>
      <c r="AX382" s="20">
        <v>99916256</v>
      </c>
      <c r="AY382" s="20">
        <v>3294</v>
      </c>
      <c r="BA382">
        <v>99916256</v>
      </c>
      <c r="BB382">
        <v>3472</v>
      </c>
    </row>
    <row r="383" spans="2:54" ht="15" customHeight="1" x14ac:dyDescent="0.25">
      <c r="B383" s="39" t="s">
        <v>650</v>
      </c>
      <c r="C383" s="39" t="s">
        <v>91</v>
      </c>
      <c r="D383" s="45" t="s">
        <v>563</v>
      </c>
      <c r="E383" s="45" t="s">
        <v>563</v>
      </c>
      <c r="F383" s="37" t="s">
        <v>309</v>
      </c>
      <c r="G383" s="37" t="s">
        <v>501</v>
      </c>
      <c r="H383" s="40">
        <f>H382</f>
        <v>2</v>
      </c>
      <c r="I383" s="40" t="str">
        <f>I382</f>
        <v>56C</v>
      </c>
      <c r="J383" s="40" t="str">
        <f>J382</f>
        <v>HQQE</v>
      </c>
      <c r="K383" s="40">
        <v>3</v>
      </c>
      <c r="L383" s="40" t="s">
        <v>222</v>
      </c>
      <c r="M383" s="40">
        <v>92</v>
      </c>
      <c r="N383">
        <v>99916321</v>
      </c>
      <c r="O383">
        <v>96083076</v>
      </c>
      <c r="P383">
        <f t="shared" si="19"/>
        <v>99916321</v>
      </c>
      <c r="Q383">
        <v>3263</v>
      </c>
      <c r="R383" s="39" t="s">
        <v>501</v>
      </c>
      <c r="S383" s="39"/>
      <c r="T383" s="39" t="s">
        <v>98</v>
      </c>
      <c r="U383" s="39" t="s">
        <v>258</v>
      </c>
      <c r="V383" s="39">
        <v>1</v>
      </c>
      <c r="W383" s="39" t="s">
        <v>259</v>
      </c>
      <c r="X383" s="39" t="s">
        <v>101</v>
      </c>
      <c r="Y383" s="20" t="s">
        <v>102</v>
      </c>
      <c r="Z383" s="27"/>
      <c r="AA383" s="27">
        <v>2485</v>
      </c>
      <c r="AB383" s="27" t="e">
        <f>VLOOKUP(N383,[1]CR!$A$2:$J$2659,10,FALSE)</f>
        <v>#N/A</v>
      </c>
      <c r="AC383" s="27"/>
      <c r="AD383" s="27">
        <v>96083075</v>
      </c>
      <c r="AE383" s="27">
        <v>2964</v>
      </c>
      <c r="AF383" s="27"/>
      <c r="AG383" s="27"/>
      <c r="AH383" s="27"/>
      <c r="AI383" s="27"/>
      <c r="AJ383" s="27"/>
      <c r="AK383" s="60">
        <v>96083296</v>
      </c>
      <c r="AL383" s="27">
        <v>99916360</v>
      </c>
      <c r="AM383" s="27"/>
      <c r="AN383" s="27"/>
      <c r="AO383" s="27">
        <v>96084328</v>
      </c>
      <c r="AP383" s="20">
        <v>1402</v>
      </c>
      <c r="AU383" s="20">
        <v>99916321</v>
      </c>
      <c r="AV383" s="20">
        <v>2848</v>
      </c>
      <c r="AX383" s="20">
        <v>99916321</v>
      </c>
      <c r="AY383" s="20">
        <v>3104</v>
      </c>
      <c r="BA383">
        <v>99916321</v>
      </c>
      <c r="BB383">
        <v>3263</v>
      </c>
    </row>
    <row r="384" spans="2:54" ht="15" customHeight="1" x14ac:dyDescent="0.25">
      <c r="B384" s="39" t="s">
        <v>651</v>
      </c>
      <c r="C384" s="39" t="s">
        <v>91</v>
      </c>
      <c r="D384" s="45" t="s">
        <v>561</v>
      </c>
      <c r="E384" s="45" t="s">
        <v>561</v>
      </c>
      <c r="F384" s="37" t="s">
        <v>309</v>
      </c>
      <c r="G384" s="37" t="s">
        <v>501</v>
      </c>
      <c r="H384" s="40">
        <f>H383</f>
        <v>2</v>
      </c>
      <c r="I384" s="40" t="str">
        <f>I383</f>
        <v>56C</v>
      </c>
      <c r="J384" s="40" t="s">
        <v>113</v>
      </c>
      <c r="K384" s="40">
        <v>1</v>
      </c>
      <c r="L384" s="40" t="s">
        <v>161</v>
      </c>
      <c r="M384" s="40">
        <v>101</v>
      </c>
      <c r="N384">
        <v>99916270</v>
      </c>
      <c r="O384">
        <v>96083145</v>
      </c>
      <c r="P384">
        <f t="shared" si="19"/>
        <v>99916270</v>
      </c>
      <c r="Q384">
        <v>3532</v>
      </c>
      <c r="R384" s="39" t="s">
        <v>501</v>
      </c>
      <c r="S384" s="39"/>
      <c r="T384" s="39" t="s">
        <v>98</v>
      </c>
      <c r="U384" s="39" t="s">
        <v>258</v>
      </c>
      <c r="V384" s="39">
        <v>1</v>
      </c>
      <c r="W384" s="39" t="s">
        <v>259</v>
      </c>
      <c r="X384" s="39" t="s">
        <v>101</v>
      </c>
      <c r="Y384" s="20" t="s">
        <v>102</v>
      </c>
      <c r="Z384" s="27"/>
      <c r="AA384" s="27">
        <v>2822</v>
      </c>
      <c r="AB384" s="27" t="e">
        <f>VLOOKUP(N384,[1]CR!$A$2:$J$2659,10,FALSE)</f>
        <v>#N/A</v>
      </c>
      <c r="AC384" s="27"/>
      <c r="AD384" s="27">
        <v>96083076</v>
      </c>
      <c r="AE384" s="27">
        <v>2651</v>
      </c>
      <c r="AF384" s="27"/>
      <c r="AG384" s="27"/>
      <c r="AH384" s="27"/>
      <c r="AI384" s="27"/>
      <c r="AJ384" s="27"/>
      <c r="AK384" s="60">
        <v>96083298</v>
      </c>
      <c r="AL384" s="27">
        <v>99916361</v>
      </c>
      <c r="AM384" s="27"/>
      <c r="AN384" s="27"/>
      <c r="AO384" s="27">
        <v>96084329</v>
      </c>
      <c r="AP384" s="20">
        <v>1502</v>
      </c>
      <c r="AU384" s="20">
        <v>99916270</v>
      </c>
      <c r="AV384" s="20">
        <v>3075</v>
      </c>
      <c r="AX384" s="20">
        <v>99916270</v>
      </c>
      <c r="AY384" s="20">
        <v>3352</v>
      </c>
      <c r="BA384">
        <v>99916270</v>
      </c>
      <c r="BB384">
        <v>3532</v>
      </c>
    </row>
    <row r="385" spans="2:54" ht="15" customHeight="1" x14ac:dyDescent="0.25">
      <c r="B385" s="39" t="s">
        <v>652</v>
      </c>
      <c r="C385" s="39" t="s">
        <v>91</v>
      </c>
      <c r="D385" s="45" t="s">
        <v>563</v>
      </c>
      <c r="E385" s="45" t="s">
        <v>563</v>
      </c>
      <c r="F385" s="37" t="s">
        <v>309</v>
      </c>
      <c r="G385" s="37" t="s">
        <v>501</v>
      </c>
      <c r="H385" s="40">
        <f>H384</f>
        <v>2</v>
      </c>
      <c r="I385" s="40" t="str">
        <f>I384</f>
        <v>56C</v>
      </c>
      <c r="J385" s="40" t="str">
        <f>J384</f>
        <v>HQQV</v>
      </c>
      <c r="K385" s="40">
        <v>3</v>
      </c>
      <c r="L385" s="40" t="s">
        <v>222</v>
      </c>
      <c r="M385" s="40">
        <v>92</v>
      </c>
      <c r="N385">
        <v>99916335</v>
      </c>
      <c r="O385">
        <v>96083146</v>
      </c>
      <c r="P385">
        <f t="shared" si="19"/>
        <v>99916335</v>
      </c>
      <c r="Q385">
        <v>3323</v>
      </c>
      <c r="R385" s="39" t="s">
        <v>501</v>
      </c>
      <c r="S385" s="39"/>
      <c r="T385" s="39" t="s">
        <v>98</v>
      </c>
      <c r="U385" s="39" t="s">
        <v>258</v>
      </c>
      <c r="V385" s="39">
        <v>1</v>
      </c>
      <c r="W385" s="39" t="s">
        <v>259</v>
      </c>
      <c r="X385" s="39" t="s">
        <v>101</v>
      </c>
      <c r="Y385" s="20" t="s">
        <v>102</v>
      </c>
      <c r="Z385" s="27"/>
      <c r="AA385" s="27">
        <v>2532</v>
      </c>
      <c r="AB385" s="27" t="e">
        <f>VLOOKUP(N385,[1]CR!$A$2:$J$2659,10,FALSE)</f>
        <v>#N/A</v>
      </c>
      <c r="AC385" s="27"/>
      <c r="AD385" s="27">
        <v>96083145</v>
      </c>
      <c r="AE385" s="27">
        <v>3014</v>
      </c>
      <c r="AF385" s="27"/>
      <c r="AG385" s="27"/>
      <c r="AH385" s="27"/>
      <c r="AI385" s="27"/>
      <c r="AJ385" s="27"/>
      <c r="AK385" s="60">
        <v>96083300</v>
      </c>
      <c r="AL385" s="27">
        <v>99916362</v>
      </c>
      <c r="AM385" s="27"/>
      <c r="AN385" s="27"/>
      <c r="AO385" s="27">
        <v>96084330</v>
      </c>
      <c r="AP385" s="20">
        <v>1633</v>
      </c>
      <c r="AU385" s="20">
        <v>99916335</v>
      </c>
      <c r="AV385" s="20">
        <v>2901</v>
      </c>
      <c r="AX385" s="20">
        <v>99916335</v>
      </c>
      <c r="AY385" s="20">
        <v>3162</v>
      </c>
      <c r="BA385">
        <v>99916335</v>
      </c>
      <c r="BB385">
        <v>3323</v>
      </c>
    </row>
    <row r="386" spans="2:54" ht="15" customHeight="1" x14ac:dyDescent="0.25">
      <c r="B386" s="39" t="s">
        <v>653</v>
      </c>
      <c r="C386" s="39" t="s">
        <v>91</v>
      </c>
      <c r="D386" s="45" t="s">
        <v>567</v>
      </c>
      <c r="E386" s="45" t="s">
        <v>567</v>
      </c>
      <c r="F386" s="37" t="s">
        <v>314</v>
      </c>
      <c r="G386" s="37" t="s">
        <v>501</v>
      </c>
      <c r="H386" s="40">
        <v>3</v>
      </c>
      <c r="I386" s="40" t="s">
        <v>414</v>
      </c>
      <c r="J386" s="40" t="s">
        <v>95</v>
      </c>
      <c r="K386" s="40">
        <v>1</v>
      </c>
      <c r="L386" s="40" t="s">
        <v>161</v>
      </c>
      <c r="M386" s="40">
        <v>137</v>
      </c>
      <c r="N386">
        <v>99916257</v>
      </c>
      <c r="O386">
        <v>96083077</v>
      </c>
      <c r="P386">
        <f t="shared" si="19"/>
        <v>99916257</v>
      </c>
      <c r="Q386">
        <v>3938</v>
      </c>
      <c r="R386" s="39" t="s">
        <v>501</v>
      </c>
      <c r="S386" s="39"/>
      <c r="T386" s="39" t="s">
        <v>98</v>
      </c>
      <c r="U386" s="39" t="s">
        <v>258</v>
      </c>
      <c r="V386" s="39">
        <v>1</v>
      </c>
      <c r="W386" s="39" t="s">
        <v>259</v>
      </c>
      <c r="X386" s="39" t="s">
        <v>101</v>
      </c>
      <c r="Y386" s="20" t="s">
        <v>102</v>
      </c>
      <c r="Z386" s="27"/>
      <c r="AA386" s="27">
        <v>3195</v>
      </c>
      <c r="AB386" s="27" t="e">
        <f>VLOOKUP(N386,[1]CR!$A$2:$J$2659,10,FALSE)</f>
        <v>#N/A</v>
      </c>
      <c r="AC386" s="27"/>
      <c r="AD386" s="27">
        <v>96083146</v>
      </c>
      <c r="AE386" s="27">
        <v>2701</v>
      </c>
      <c r="AF386" s="27"/>
      <c r="AG386" s="27"/>
      <c r="AH386" s="27"/>
      <c r="AI386" s="27"/>
      <c r="AJ386" s="27"/>
      <c r="AK386" s="60">
        <v>96083302</v>
      </c>
      <c r="AL386" s="27">
        <v>99916363</v>
      </c>
      <c r="AM386" s="27"/>
      <c r="AN386" s="27"/>
      <c r="AO386" s="27">
        <v>96084332</v>
      </c>
      <c r="AP386" s="20">
        <v>1926</v>
      </c>
      <c r="AU386" s="20">
        <v>99916257</v>
      </c>
      <c r="AV386" s="20">
        <v>3416</v>
      </c>
      <c r="AX386" s="20">
        <v>99916257</v>
      </c>
      <c r="AY386" s="20">
        <v>3724</v>
      </c>
      <c r="BA386">
        <v>99916257</v>
      </c>
      <c r="BB386">
        <v>3938</v>
      </c>
    </row>
    <row r="387" spans="2:54" ht="15" customHeight="1" x14ac:dyDescent="0.25">
      <c r="B387" s="39" t="s">
        <v>654</v>
      </c>
      <c r="C387" s="39" t="s">
        <v>91</v>
      </c>
      <c r="D387" s="45" t="s">
        <v>569</v>
      </c>
      <c r="E387" s="45" t="s">
        <v>569</v>
      </c>
      <c r="F387" s="37" t="s">
        <v>314</v>
      </c>
      <c r="G387" s="37" t="s">
        <v>501</v>
      </c>
      <c r="H387" s="40">
        <f>H386</f>
        <v>3</v>
      </c>
      <c r="I387" s="40" t="str">
        <f>I386</f>
        <v>182TC</v>
      </c>
      <c r="J387" s="40" t="str">
        <f>J386</f>
        <v>HQQE</v>
      </c>
      <c r="K387" s="40">
        <v>3</v>
      </c>
      <c r="L387" s="40" t="s">
        <v>222</v>
      </c>
      <c r="M387" s="40">
        <v>98</v>
      </c>
      <c r="N387">
        <v>99916322</v>
      </c>
      <c r="O387">
        <v>96083078</v>
      </c>
      <c r="P387">
        <f t="shared" si="19"/>
        <v>99916322</v>
      </c>
      <c r="Q387">
        <v>3649</v>
      </c>
      <c r="R387" s="39" t="s">
        <v>501</v>
      </c>
      <c r="S387" s="39"/>
      <c r="T387" s="39" t="s">
        <v>98</v>
      </c>
      <c r="U387" s="39" t="s">
        <v>258</v>
      </c>
      <c r="V387" s="39">
        <v>1</v>
      </c>
      <c r="W387" s="39" t="s">
        <v>259</v>
      </c>
      <c r="X387" s="39" t="s">
        <v>101</v>
      </c>
      <c r="Y387" s="20" t="s">
        <v>102</v>
      </c>
      <c r="Z387" s="27"/>
      <c r="AA387" s="27">
        <v>2767</v>
      </c>
      <c r="AB387" s="27" t="e">
        <f>VLOOKUP(N387,[1]CR!$A$2:$J$2659,10,FALSE)</f>
        <v>#N/A</v>
      </c>
      <c r="AC387" s="27"/>
      <c r="AD387" s="27">
        <v>96083077</v>
      </c>
      <c r="AE387" s="27">
        <v>3418</v>
      </c>
      <c r="AF387" s="27"/>
      <c r="AG387" s="27"/>
      <c r="AH387" s="27"/>
      <c r="AI387" s="27"/>
      <c r="AJ387" s="27"/>
      <c r="AK387" s="60">
        <v>96083304</v>
      </c>
      <c r="AL387" s="27">
        <v>99916364</v>
      </c>
      <c r="AM387" s="27"/>
      <c r="AN387" s="27"/>
      <c r="AO387" s="27">
        <v>96084333</v>
      </c>
      <c r="AP387" s="20">
        <v>2060</v>
      </c>
      <c r="AU387" s="20">
        <v>99916322</v>
      </c>
      <c r="AV387" s="20">
        <v>3175</v>
      </c>
      <c r="AX387" s="20">
        <v>99916322</v>
      </c>
      <c r="AY387" s="20">
        <v>3461</v>
      </c>
      <c r="BA387">
        <v>99916322</v>
      </c>
      <c r="BB387">
        <v>3649</v>
      </c>
    </row>
    <row r="388" spans="2:54" ht="15" customHeight="1" x14ac:dyDescent="0.25">
      <c r="B388" s="39" t="s">
        <v>655</v>
      </c>
      <c r="C388" s="39" t="s">
        <v>91</v>
      </c>
      <c r="D388" s="45" t="s">
        <v>567</v>
      </c>
      <c r="E388" s="45" t="s">
        <v>567</v>
      </c>
      <c r="F388" s="37" t="s">
        <v>314</v>
      </c>
      <c r="G388" s="37" t="s">
        <v>501</v>
      </c>
      <c r="H388" s="40">
        <f>H387</f>
        <v>3</v>
      </c>
      <c r="I388" s="40" t="str">
        <f>I387</f>
        <v>182TC</v>
      </c>
      <c r="J388" s="40" t="s">
        <v>113</v>
      </c>
      <c r="K388" s="40">
        <v>1</v>
      </c>
      <c r="L388" s="40" t="s">
        <v>161</v>
      </c>
      <c r="M388" s="40">
        <v>137</v>
      </c>
      <c r="N388">
        <v>99916271</v>
      </c>
      <c r="O388">
        <v>96083147</v>
      </c>
      <c r="P388">
        <f t="shared" si="19"/>
        <v>99916271</v>
      </c>
      <c r="Q388">
        <v>3998</v>
      </c>
      <c r="R388" s="39" t="s">
        <v>501</v>
      </c>
      <c r="S388" s="39"/>
      <c r="T388" s="39" t="s">
        <v>98</v>
      </c>
      <c r="U388" s="39" t="s">
        <v>258</v>
      </c>
      <c r="V388" s="39">
        <v>1</v>
      </c>
      <c r="W388" s="39" t="s">
        <v>259</v>
      </c>
      <c r="X388" s="39" t="s">
        <v>101</v>
      </c>
      <c r="Y388" s="20" t="s">
        <v>102</v>
      </c>
      <c r="Z388" s="27"/>
      <c r="AA388" s="27">
        <v>3242</v>
      </c>
      <c r="AB388" s="27" t="e">
        <f>VLOOKUP(N388,[1]CR!$A$2:$J$2659,10,FALSE)</f>
        <v>#N/A</v>
      </c>
      <c r="AC388" s="27"/>
      <c r="AD388" s="27">
        <v>96083078</v>
      </c>
      <c r="AE388" s="27">
        <v>2955</v>
      </c>
      <c r="AF388" s="27"/>
      <c r="AG388" s="27"/>
      <c r="AH388" s="27"/>
      <c r="AI388" s="27"/>
      <c r="AJ388" s="27"/>
      <c r="AK388" s="60">
        <v>96083306</v>
      </c>
      <c r="AL388" s="27">
        <v>99916365</v>
      </c>
      <c r="AM388" s="27"/>
      <c r="AN388" s="27"/>
      <c r="AO388" s="27">
        <v>96084334</v>
      </c>
      <c r="AP388" s="20">
        <v>2180</v>
      </c>
      <c r="AU388" s="20">
        <v>99916271</v>
      </c>
      <c r="AV388" s="20">
        <v>3469</v>
      </c>
      <c r="AX388" s="20">
        <v>99916271</v>
      </c>
      <c r="AY388" s="20">
        <v>3782</v>
      </c>
      <c r="BA388">
        <v>99916271</v>
      </c>
      <c r="BB388">
        <v>3998</v>
      </c>
    </row>
    <row r="389" spans="2:54" ht="15" customHeight="1" x14ac:dyDescent="0.25">
      <c r="B389" s="39" t="s">
        <v>656</v>
      </c>
      <c r="C389" s="39" t="s">
        <v>91</v>
      </c>
      <c r="D389" s="45" t="s">
        <v>569</v>
      </c>
      <c r="E389" s="45" t="s">
        <v>569</v>
      </c>
      <c r="F389" s="37" t="s">
        <v>314</v>
      </c>
      <c r="G389" s="37" t="s">
        <v>501</v>
      </c>
      <c r="H389" s="40">
        <f>H388</f>
        <v>3</v>
      </c>
      <c r="I389" s="40" t="str">
        <f>I388</f>
        <v>182TC</v>
      </c>
      <c r="J389" s="40" t="str">
        <f>J388</f>
        <v>HQQV</v>
      </c>
      <c r="K389" s="40">
        <v>3</v>
      </c>
      <c r="L389" s="40" t="s">
        <v>222</v>
      </c>
      <c r="M389" s="40">
        <v>98</v>
      </c>
      <c r="N389">
        <v>99916336</v>
      </c>
      <c r="O389">
        <v>96083148</v>
      </c>
      <c r="P389">
        <f t="shared" si="19"/>
        <v>99916336</v>
      </c>
      <c r="Q389">
        <v>3709</v>
      </c>
      <c r="R389" s="39" t="s">
        <v>501</v>
      </c>
      <c r="S389" s="39"/>
      <c r="T389" s="39" t="s">
        <v>98</v>
      </c>
      <c r="U389" s="39" t="s">
        <v>258</v>
      </c>
      <c r="V389" s="39">
        <v>1</v>
      </c>
      <c r="W389" s="39" t="s">
        <v>259</v>
      </c>
      <c r="X389" s="39" t="s">
        <v>101</v>
      </c>
      <c r="Y389" s="20" t="s">
        <v>102</v>
      </c>
      <c r="Z389" s="27"/>
      <c r="AA389" s="27">
        <v>2814</v>
      </c>
      <c r="AB389" s="27" t="e">
        <f>VLOOKUP(N389,[1]CR!$A$2:$J$2659,10,FALSE)</f>
        <v>#N/A</v>
      </c>
      <c r="AC389" s="27"/>
      <c r="AD389" s="27">
        <v>96083147</v>
      </c>
      <c r="AE389" s="27">
        <v>3468</v>
      </c>
      <c r="AF389" s="27"/>
      <c r="AG389" s="27"/>
      <c r="AH389" s="27"/>
      <c r="AI389" s="27"/>
      <c r="AJ389" s="27"/>
      <c r="AK389" s="60">
        <v>96083308</v>
      </c>
      <c r="AL389" s="27">
        <v>99916366</v>
      </c>
      <c r="AM389" s="27"/>
      <c r="AN389" s="27"/>
      <c r="AO389" s="27">
        <v>96084335</v>
      </c>
      <c r="AP389" s="20">
        <v>2314</v>
      </c>
      <c r="AU389" s="20">
        <v>99916336</v>
      </c>
      <c r="AV389" s="20">
        <v>3228</v>
      </c>
      <c r="AX389" s="20">
        <v>99916336</v>
      </c>
      <c r="AY389" s="20">
        <v>3519</v>
      </c>
      <c r="BA389">
        <v>99916336</v>
      </c>
      <c r="BB389">
        <v>3709</v>
      </c>
    </row>
    <row r="390" spans="2:54" ht="15" customHeight="1" x14ac:dyDescent="0.25">
      <c r="B390" s="39" t="s">
        <v>657</v>
      </c>
      <c r="C390" s="39" t="s">
        <v>91</v>
      </c>
      <c r="D390" s="45" t="s">
        <v>573</v>
      </c>
      <c r="E390" s="45" t="s">
        <v>573</v>
      </c>
      <c r="F390" s="37" t="s">
        <v>319</v>
      </c>
      <c r="G390" s="37" t="s">
        <v>501</v>
      </c>
      <c r="H390" s="40">
        <v>3</v>
      </c>
      <c r="I390" s="40" t="s">
        <v>414</v>
      </c>
      <c r="J390" s="40" t="s">
        <v>95</v>
      </c>
      <c r="K390" s="40">
        <v>1</v>
      </c>
      <c r="L390" s="40" t="s">
        <v>161</v>
      </c>
      <c r="M390" s="40">
        <v>139</v>
      </c>
      <c r="N390">
        <v>99916258</v>
      </c>
      <c r="O390">
        <v>96083079</v>
      </c>
      <c r="P390">
        <f t="shared" ref="P390:P453" si="21">VLOOKUP(O390,$AK$6:$AL$1001,2,FALSE)</f>
        <v>99916258</v>
      </c>
      <c r="Q390">
        <v>4140</v>
      </c>
      <c r="R390" s="39" t="s">
        <v>501</v>
      </c>
      <c r="S390" s="39"/>
      <c r="T390" s="39" t="s">
        <v>98</v>
      </c>
      <c r="U390" s="39" t="s">
        <v>258</v>
      </c>
      <c r="V390" s="39">
        <v>1</v>
      </c>
      <c r="W390" s="39" t="s">
        <v>259</v>
      </c>
      <c r="X390" s="39" t="s">
        <v>101</v>
      </c>
      <c r="Y390" s="20" t="s">
        <v>102</v>
      </c>
      <c r="Z390" s="27"/>
      <c r="AA390" s="27">
        <v>3353</v>
      </c>
      <c r="AB390" s="27" t="e">
        <f>VLOOKUP(N390,[1]CR!$A$2:$J$2659,10,FALSE)</f>
        <v>#N/A</v>
      </c>
      <c r="AC390" s="27"/>
      <c r="AD390" s="27">
        <v>96083148</v>
      </c>
      <c r="AE390" s="27">
        <v>3005</v>
      </c>
      <c r="AF390" s="27"/>
      <c r="AG390" s="27"/>
      <c r="AH390" s="27"/>
      <c r="AI390" s="27"/>
      <c r="AJ390" s="27"/>
      <c r="AK390" s="60">
        <v>96083310</v>
      </c>
      <c r="AL390" s="27">
        <v>99916367</v>
      </c>
      <c r="AM390" s="27"/>
      <c r="AN390" s="27"/>
      <c r="AO390" s="27">
        <v>96084336</v>
      </c>
      <c r="AP390" s="20">
        <v>2480</v>
      </c>
      <c r="AU390" s="20">
        <v>99916258</v>
      </c>
      <c r="AV390" s="20">
        <v>3596</v>
      </c>
      <c r="AX390" s="20">
        <v>99916258</v>
      </c>
      <c r="AY390" s="20">
        <v>3920</v>
      </c>
      <c r="BA390">
        <v>99916258</v>
      </c>
      <c r="BB390">
        <v>4140</v>
      </c>
    </row>
    <row r="391" spans="2:54" ht="15" customHeight="1" x14ac:dyDescent="0.25">
      <c r="B391" s="39" t="s">
        <v>658</v>
      </c>
      <c r="C391" s="39" t="s">
        <v>91</v>
      </c>
      <c r="D391" s="45" t="s">
        <v>575</v>
      </c>
      <c r="E391" s="45" t="s">
        <v>575</v>
      </c>
      <c r="F391" s="37" t="s">
        <v>319</v>
      </c>
      <c r="G391" s="37" t="s">
        <v>501</v>
      </c>
      <c r="H391" s="40">
        <f>H390</f>
        <v>3</v>
      </c>
      <c r="I391" s="40" t="str">
        <f>I390</f>
        <v>182TC</v>
      </c>
      <c r="J391" s="40" t="str">
        <f>J390</f>
        <v>HQQE</v>
      </c>
      <c r="K391" s="40">
        <v>3</v>
      </c>
      <c r="L391" s="40" t="s">
        <v>222</v>
      </c>
      <c r="M391" s="40">
        <v>100</v>
      </c>
      <c r="N391">
        <v>99916323</v>
      </c>
      <c r="O391">
        <v>96083080</v>
      </c>
      <c r="P391">
        <f t="shared" si="21"/>
        <v>99916323</v>
      </c>
      <c r="Q391">
        <v>3851</v>
      </c>
      <c r="R391" s="39" t="s">
        <v>501</v>
      </c>
      <c r="S391" s="39"/>
      <c r="T391" s="39" t="s">
        <v>98</v>
      </c>
      <c r="U391" s="39" t="s">
        <v>258</v>
      </c>
      <c r="V391" s="39">
        <v>1</v>
      </c>
      <c r="W391" s="39" t="s">
        <v>259</v>
      </c>
      <c r="X391" s="39" t="s">
        <v>101</v>
      </c>
      <c r="Y391" s="20" t="s">
        <v>102</v>
      </c>
      <c r="Z391" s="27"/>
      <c r="AA391" s="27">
        <v>2925</v>
      </c>
      <c r="AB391" s="27" t="e">
        <f>VLOOKUP(N391,[1]CR!$A$2:$J$2659,10,FALSE)</f>
        <v>#N/A</v>
      </c>
      <c r="AC391" s="27"/>
      <c r="AD391" s="27">
        <v>96083079</v>
      </c>
      <c r="AE391" s="27">
        <v>3586</v>
      </c>
      <c r="AF391" s="27"/>
      <c r="AG391" s="27"/>
      <c r="AH391" s="27"/>
      <c r="AI391" s="27"/>
      <c r="AJ391" s="27"/>
      <c r="AK391" s="60">
        <v>96083312</v>
      </c>
      <c r="AL391" s="27">
        <v>99916368</v>
      </c>
      <c r="AM391" s="27"/>
      <c r="AN391" s="27"/>
      <c r="AO391" s="27">
        <v>96084337</v>
      </c>
      <c r="AP391" s="20">
        <v>2553</v>
      </c>
      <c r="AU391" s="20">
        <v>99916323</v>
      </c>
      <c r="AV391" s="20">
        <v>3355</v>
      </c>
      <c r="AX391" s="20">
        <v>99916323</v>
      </c>
      <c r="AY391" s="20">
        <v>3657</v>
      </c>
      <c r="BA391">
        <v>99916323</v>
      </c>
      <c r="BB391">
        <v>3851</v>
      </c>
    </row>
    <row r="392" spans="2:54" ht="15" customHeight="1" x14ac:dyDescent="0.25">
      <c r="B392" s="39" t="s">
        <v>659</v>
      </c>
      <c r="C392" s="39" t="s">
        <v>91</v>
      </c>
      <c r="D392" s="45" t="s">
        <v>573</v>
      </c>
      <c r="E392" s="45" t="s">
        <v>573</v>
      </c>
      <c r="F392" s="37" t="s">
        <v>319</v>
      </c>
      <c r="G392" s="37" t="s">
        <v>501</v>
      </c>
      <c r="H392" s="40">
        <f>H391</f>
        <v>3</v>
      </c>
      <c r="I392" s="40" t="str">
        <f>I391</f>
        <v>182TC</v>
      </c>
      <c r="J392" s="40" t="s">
        <v>113</v>
      </c>
      <c r="K392" s="40">
        <v>1</v>
      </c>
      <c r="L392" s="40" t="s">
        <v>161</v>
      </c>
      <c r="M392" s="40">
        <v>139</v>
      </c>
      <c r="N392">
        <v>99916272</v>
      </c>
      <c r="O392">
        <v>96083149</v>
      </c>
      <c r="P392">
        <f t="shared" si="21"/>
        <v>99916272</v>
      </c>
      <c r="Q392">
        <v>4200</v>
      </c>
      <c r="R392" s="39" t="s">
        <v>501</v>
      </c>
      <c r="S392" s="39"/>
      <c r="T392" s="39" t="s">
        <v>98</v>
      </c>
      <c r="U392" s="39" t="s">
        <v>258</v>
      </c>
      <c r="V392" s="39">
        <v>1</v>
      </c>
      <c r="W392" s="39" t="s">
        <v>259</v>
      </c>
      <c r="X392" s="39" t="s">
        <v>101</v>
      </c>
      <c r="Y392" s="20" t="s">
        <v>102</v>
      </c>
      <c r="Z392" s="27"/>
      <c r="AA392" s="27">
        <v>3400</v>
      </c>
      <c r="AB392" s="27" t="e">
        <f>VLOOKUP(N392,[1]CR!$A$2:$J$2659,10,FALSE)</f>
        <v>#N/A</v>
      </c>
      <c r="AC392" s="27"/>
      <c r="AD392" s="27">
        <v>96083080</v>
      </c>
      <c r="AE392" s="27">
        <v>3123</v>
      </c>
      <c r="AF392" s="27"/>
      <c r="AG392" s="27"/>
      <c r="AH392" s="27"/>
      <c r="AI392" s="27"/>
      <c r="AJ392" s="27"/>
      <c r="AK392" s="60">
        <v>96083314</v>
      </c>
      <c r="AL392" s="27">
        <v>99916369</v>
      </c>
      <c r="AM392" s="27"/>
      <c r="AN392" s="27"/>
      <c r="AO392" s="27">
        <v>96084338</v>
      </c>
      <c r="AP392" s="20">
        <v>2641</v>
      </c>
      <c r="AU392" s="20">
        <v>99916272</v>
      </c>
      <c r="AV392" s="20">
        <v>3649</v>
      </c>
      <c r="AX392" s="20">
        <v>99916272</v>
      </c>
      <c r="AY392" s="20">
        <v>3978</v>
      </c>
      <c r="BA392">
        <v>99916272</v>
      </c>
      <c r="BB392">
        <v>4200</v>
      </c>
    </row>
    <row r="393" spans="2:54" ht="15" customHeight="1" x14ac:dyDescent="0.25">
      <c r="B393" s="39" t="s">
        <v>660</v>
      </c>
      <c r="C393" s="39" t="s">
        <v>91</v>
      </c>
      <c r="D393" s="45" t="s">
        <v>575</v>
      </c>
      <c r="E393" s="45" t="s">
        <v>575</v>
      </c>
      <c r="F393" s="37" t="s">
        <v>319</v>
      </c>
      <c r="G393" s="37" t="s">
        <v>501</v>
      </c>
      <c r="H393" s="40">
        <f>H392</f>
        <v>3</v>
      </c>
      <c r="I393" s="40" t="str">
        <f>I392</f>
        <v>182TC</v>
      </c>
      <c r="J393" s="40" t="str">
        <f>J392</f>
        <v>HQQV</v>
      </c>
      <c r="K393" s="40">
        <v>3</v>
      </c>
      <c r="L393" s="40" t="s">
        <v>222</v>
      </c>
      <c r="M393" s="40">
        <v>100</v>
      </c>
      <c r="N393">
        <v>99916337</v>
      </c>
      <c r="O393">
        <v>96083150</v>
      </c>
      <c r="P393">
        <f t="shared" si="21"/>
        <v>99916337</v>
      </c>
      <c r="Q393">
        <v>3911</v>
      </c>
      <c r="R393" s="39" t="s">
        <v>501</v>
      </c>
      <c r="S393" s="39"/>
      <c r="T393" s="39" t="s">
        <v>98</v>
      </c>
      <c r="U393" s="39" t="s">
        <v>258</v>
      </c>
      <c r="V393" s="39">
        <v>1</v>
      </c>
      <c r="W393" s="39" t="s">
        <v>259</v>
      </c>
      <c r="X393" s="39" t="s">
        <v>101</v>
      </c>
      <c r="Y393" s="20" t="s">
        <v>102</v>
      </c>
      <c r="Z393" s="27"/>
      <c r="AA393" s="27">
        <v>2972</v>
      </c>
      <c r="AB393" s="27" t="e">
        <f>VLOOKUP(N393,[1]CR!$A$2:$J$2659,10,FALSE)</f>
        <v>#N/A</v>
      </c>
      <c r="AC393" s="27"/>
      <c r="AD393" s="27">
        <v>96083149</v>
      </c>
      <c r="AE393" s="27">
        <v>3636</v>
      </c>
      <c r="AF393" s="27"/>
      <c r="AG393" s="27"/>
      <c r="AH393" s="27"/>
      <c r="AI393" s="27"/>
      <c r="AJ393" s="27"/>
      <c r="AK393" s="60">
        <v>96083316</v>
      </c>
      <c r="AL393" s="27">
        <v>99916370</v>
      </c>
      <c r="AM393" s="27"/>
      <c r="AN393" s="27"/>
      <c r="AO393" s="27">
        <v>96084339</v>
      </c>
      <c r="AP393" s="20">
        <v>2787</v>
      </c>
      <c r="AU393" s="20">
        <v>99916337</v>
      </c>
      <c r="AV393" s="20">
        <v>3408</v>
      </c>
      <c r="AX393" s="20">
        <v>99916337</v>
      </c>
      <c r="AY393" s="20">
        <v>3715</v>
      </c>
      <c r="BA393">
        <v>99916337</v>
      </c>
      <c r="BB393">
        <v>3911</v>
      </c>
    </row>
    <row r="394" spans="2:54" ht="15" customHeight="1" x14ac:dyDescent="0.25">
      <c r="B394" s="39" t="s">
        <v>661</v>
      </c>
      <c r="C394" s="39" t="s">
        <v>91</v>
      </c>
      <c r="D394" s="45" t="s">
        <v>579</v>
      </c>
      <c r="E394" s="45" t="s">
        <v>579</v>
      </c>
      <c r="F394" s="37" t="s">
        <v>324</v>
      </c>
      <c r="G394" s="37" t="s">
        <v>501</v>
      </c>
      <c r="H394" s="40">
        <v>3</v>
      </c>
      <c r="I394" s="40" t="s">
        <v>414</v>
      </c>
      <c r="J394" s="40" t="s">
        <v>95</v>
      </c>
      <c r="K394" s="40">
        <v>1</v>
      </c>
      <c r="L394" s="40">
        <v>5</v>
      </c>
      <c r="M394" s="40">
        <v>139</v>
      </c>
      <c r="N394">
        <v>99916259</v>
      </c>
      <c r="O394">
        <v>98532674</v>
      </c>
      <c r="P394">
        <f t="shared" si="21"/>
        <v>99916259</v>
      </c>
      <c r="Q394">
        <v>4316</v>
      </c>
      <c r="R394" s="39" t="s">
        <v>501</v>
      </c>
      <c r="S394" s="39"/>
      <c r="T394" s="39" t="s">
        <v>98</v>
      </c>
      <c r="U394" s="39" t="s">
        <v>258</v>
      </c>
      <c r="V394" s="39">
        <v>1</v>
      </c>
      <c r="W394" s="39" t="s">
        <v>259</v>
      </c>
      <c r="X394" s="39" t="s">
        <v>101</v>
      </c>
      <c r="Y394" s="20" t="s">
        <v>102</v>
      </c>
      <c r="Z394" s="27"/>
      <c r="AA394" s="27">
        <v>3491</v>
      </c>
      <c r="AB394" s="27" t="e">
        <f>VLOOKUP(N394,[1]CR!$A$2:$J$2659,10,FALSE)</f>
        <v>#N/A</v>
      </c>
      <c r="AC394" s="27"/>
      <c r="AD394" s="27">
        <v>96083150</v>
      </c>
      <c r="AE394" s="27">
        <v>3173</v>
      </c>
      <c r="AF394" s="27"/>
      <c r="AG394" s="27"/>
      <c r="AH394" s="27"/>
      <c r="AI394" s="27"/>
      <c r="AJ394" s="27"/>
      <c r="AK394" s="60">
        <v>97742686</v>
      </c>
      <c r="AL394" s="27">
        <v>99916371</v>
      </c>
      <c r="AM394" s="27"/>
      <c r="AN394" s="27"/>
      <c r="AO394" s="27">
        <v>96084340</v>
      </c>
      <c r="AP394" s="20">
        <v>2895</v>
      </c>
      <c r="AU394" s="20">
        <v>99916259</v>
      </c>
      <c r="AV394" s="20">
        <v>3753</v>
      </c>
      <c r="AX394" s="20">
        <v>99916259</v>
      </c>
      <c r="AY394" s="20">
        <v>4091</v>
      </c>
      <c r="BA394">
        <v>99916259</v>
      </c>
      <c r="BB394">
        <v>4316</v>
      </c>
    </row>
    <row r="395" spans="2:54" ht="15" customHeight="1" x14ac:dyDescent="0.25">
      <c r="B395" s="39" t="s">
        <v>662</v>
      </c>
      <c r="C395" s="39" t="s">
        <v>91</v>
      </c>
      <c r="D395" s="45" t="s">
        <v>581</v>
      </c>
      <c r="E395" s="45" t="s">
        <v>581</v>
      </c>
      <c r="F395" s="37" t="s">
        <v>324</v>
      </c>
      <c r="G395" s="37" t="s">
        <v>501</v>
      </c>
      <c r="H395" s="40">
        <f>H394</f>
        <v>3</v>
      </c>
      <c r="I395" s="40" t="str">
        <f>I394</f>
        <v>182TC</v>
      </c>
      <c r="J395" s="40" t="str">
        <f>J394</f>
        <v>HQQE</v>
      </c>
      <c r="K395" s="40">
        <v>3</v>
      </c>
      <c r="L395" s="40" t="s">
        <v>222</v>
      </c>
      <c r="M395" s="40">
        <v>100</v>
      </c>
      <c r="N395">
        <v>99916324</v>
      </c>
      <c r="O395">
        <v>98532675</v>
      </c>
      <c r="P395">
        <f t="shared" si="21"/>
        <v>99916324</v>
      </c>
      <c r="Q395">
        <v>4027</v>
      </c>
      <c r="R395" s="39" t="s">
        <v>501</v>
      </c>
      <c r="S395" s="39"/>
      <c r="T395" s="39" t="s">
        <v>98</v>
      </c>
      <c r="U395" s="39" t="s">
        <v>258</v>
      </c>
      <c r="V395" s="39">
        <v>1</v>
      </c>
      <c r="W395" s="39" t="s">
        <v>259</v>
      </c>
      <c r="X395" s="39" t="s">
        <v>101</v>
      </c>
      <c r="Y395" s="20" t="s">
        <v>102</v>
      </c>
      <c r="Z395" s="27"/>
      <c r="AA395" s="27">
        <v>3063</v>
      </c>
      <c r="AB395" s="27" t="e">
        <f>VLOOKUP(N395,[1]CR!$A$2:$J$2659,10,FALSE)</f>
        <v>#N/A</v>
      </c>
      <c r="AC395" s="27"/>
      <c r="AD395" s="27">
        <v>98532674</v>
      </c>
      <c r="AE395" s="27">
        <v>3732</v>
      </c>
      <c r="AF395" s="27"/>
      <c r="AG395" s="27"/>
      <c r="AH395" s="27"/>
      <c r="AI395" s="27"/>
      <c r="AJ395" s="27"/>
      <c r="AK395" s="60">
        <v>96083320</v>
      </c>
      <c r="AL395" s="27">
        <v>99916372</v>
      </c>
      <c r="AM395" s="27"/>
      <c r="AN395" s="27"/>
      <c r="AO395" s="27">
        <v>96084341</v>
      </c>
      <c r="AP395" s="20">
        <v>3099</v>
      </c>
      <c r="AU395" s="20">
        <v>99916324</v>
      </c>
      <c r="AV395" s="20">
        <v>3512</v>
      </c>
      <c r="AX395" s="20">
        <v>99916324</v>
      </c>
      <c r="AY395" s="20">
        <v>3828</v>
      </c>
      <c r="BA395">
        <v>99916324</v>
      </c>
      <c r="BB395">
        <v>4027</v>
      </c>
    </row>
    <row r="396" spans="2:54" ht="15" customHeight="1" x14ac:dyDescent="0.25">
      <c r="B396" s="39" t="s">
        <v>663</v>
      </c>
      <c r="C396" s="39" t="s">
        <v>91</v>
      </c>
      <c r="D396" s="45" t="s">
        <v>579</v>
      </c>
      <c r="E396" s="45" t="s">
        <v>579</v>
      </c>
      <c r="F396" s="37" t="s">
        <v>324</v>
      </c>
      <c r="G396" s="37" t="s">
        <v>501</v>
      </c>
      <c r="H396" s="40">
        <f>H395</f>
        <v>3</v>
      </c>
      <c r="I396" s="40" t="str">
        <f>I395</f>
        <v>182TC</v>
      </c>
      <c r="J396" s="40" t="s">
        <v>113</v>
      </c>
      <c r="K396" s="40">
        <v>1</v>
      </c>
      <c r="L396" s="40" t="s">
        <v>161</v>
      </c>
      <c r="M396" s="40">
        <v>139</v>
      </c>
      <c r="N396">
        <v>99916273</v>
      </c>
      <c r="O396">
        <v>98532676</v>
      </c>
      <c r="P396">
        <f t="shared" si="21"/>
        <v>99916273</v>
      </c>
      <c r="Q396">
        <v>4376</v>
      </c>
      <c r="R396" s="39" t="s">
        <v>501</v>
      </c>
      <c r="S396" s="39"/>
      <c r="T396" s="39" t="s">
        <v>98</v>
      </c>
      <c r="U396" s="39" t="s">
        <v>258</v>
      </c>
      <c r="V396" s="39">
        <v>1</v>
      </c>
      <c r="W396" s="39" t="s">
        <v>259</v>
      </c>
      <c r="X396" s="39" t="s">
        <v>101</v>
      </c>
      <c r="Y396" s="20" t="s">
        <v>102</v>
      </c>
      <c r="Z396" s="27"/>
      <c r="AA396" s="27">
        <v>3538</v>
      </c>
      <c r="AB396" s="27" t="e">
        <f>VLOOKUP(N396,[1]CR!$A$2:$J$2659,10,FALSE)</f>
        <v>#N/A</v>
      </c>
      <c r="AC396" s="27"/>
      <c r="AD396" s="27">
        <v>98532675</v>
      </c>
      <c r="AE396" s="27">
        <v>3269</v>
      </c>
      <c r="AF396" s="27"/>
      <c r="AG396" s="27"/>
      <c r="AH396" s="27"/>
      <c r="AI396" s="27"/>
      <c r="AJ396" s="27"/>
      <c r="AK396" s="60">
        <v>96083322</v>
      </c>
      <c r="AL396" s="27">
        <v>99916373</v>
      </c>
      <c r="AM396" s="27"/>
      <c r="AN396" s="27"/>
      <c r="AO396" s="27">
        <v>96084342</v>
      </c>
      <c r="AP396" s="20">
        <v>3360</v>
      </c>
      <c r="AU396" s="20">
        <v>99916273</v>
      </c>
      <c r="AV396" s="20">
        <v>3806</v>
      </c>
      <c r="AX396" s="20">
        <v>99916273</v>
      </c>
      <c r="AY396" s="20">
        <v>4149</v>
      </c>
      <c r="BA396">
        <v>99916273</v>
      </c>
      <c r="BB396">
        <v>4376</v>
      </c>
    </row>
    <row r="397" spans="2:54" ht="15" customHeight="1" x14ac:dyDescent="0.25">
      <c r="B397" s="39" t="s">
        <v>664</v>
      </c>
      <c r="C397" s="39" t="s">
        <v>91</v>
      </c>
      <c r="D397" s="45" t="s">
        <v>581</v>
      </c>
      <c r="E397" s="45" t="s">
        <v>581</v>
      </c>
      <c r="F397" s="37" t="s">
        <v>324</v>
      </c>
      <c r="G397" s="37" t="s">
        <v>501</v>
      </c>
      <c r="H397" s="40">
        <f>H396</f>
        <v>3</v>
      </c>
      <c r="I397" s="40" t="str">
        <f>I396</f>
        <v>182TC</v>
      </c>
      <c r="J397" s="40" t="str">
        <f>J396</f>
        <v>HQQV</v>
      </c>
      <c r="K397" s="40">
        <v>3</v>
      </c>
      <c r="L397" s="40" t="s">
        <v>222</v>
      </c>
      <c r="M397" s="40">
        <v>100</v>
      </c>
      <c r="N397">
        <v>99916338</v>
      </c>
      <c r="O397">
        <v>98532677</v>
      </c>
      <c r="P397">
        <f t="shared" si="21"/>
        <v>99916338</v>
      </c>
      <c r="Q397">
        <v>4087</v>
      </c>
      <c r="R397" s="39" t="s">
        <v>501</v>
      </c>
      <c r="S397" s="39"/>
      <c r="T397" s="39" t="s">
        <v>98</v>
      </c>
      <c r="U397" s="39" t="s">
        <v>258</v>
      </c>
      <c r="V397" s="39">
        <v>1</v>
      </c>
      <c r="W397" s="39" t="s">
        <v>259</v>
      </c>
      <c r="X397" s="39" t="s">
        <v>101</v>
      </c>
      <c r="Y397" s="20" t="s">
        <v>102</v>
      </c>
      <c r="Z397" s="27"/>
      <c r="AA397" s="27">
        <v>3110</v>
      </c>
      <c r="AB397" s="27" t="e">
        <f>VLOOKUP(N397,[1]CR!$A$2:$J$2659,10,FALSE)</f>
        <v>#N/A</v>
      </c>
      <c r="AC397" s="27"/>
      <c r="AD397" s="27">
        <v>98532676</v>
      </c>
      <c r="AE397" s="27">
        <v>3782</v>
      </c>
      <c r="AF397" s="27"/>
      <c r="AG397" s="27"/>
      <c r="AH397" s="27"/>
      <c r="AI397" s="27"/>
      <c r="AJ397" s="27"/>
      <c r="AK397" s="60">
        <v>96083324</v>
      </c>
      <c r="AL397" s="27">
        <v>99916374</v>
      </c>
      <c r="AM397" s="27"/>
      <c r="AN397" s="27"/>
      <c r="AO397" s="27">
        <v>96084343</v>
      </c>
      <c r="AP397" s="20">
        <v>3612</v>
      </c>
      <c r="AU397" s="20">
        <v>99916338</v>
      </c>
      <c r="AV397" s="20">
        <v>3565</v>
      </c>
      <c r="AX397" s="20">
        <v>99916338</v>
      </c>
      <c r="AY397" s="20">
        <v>3886</v>
      </c>
      <c r="BA397">
        <v>99916338</v>
      </c>
      <c r="BB397">
        <v>4087</v>
      </c>
    </row>
    <row r="398" spans="2:54" ht="15" customHeight="1" x14ac:dyDescent="0.25">
      <c r="B398" s="39" t="s">
        <v>665</v>
      </c>
      <c r="C398" s="39" t="s">
        <v>91</v>
      </c>
      <c r="D398" s="45" t="s">
        <v>666</v>
      </c>
      <c r="E398" s="45" t="s">
        <v>666</v>
      </c>
      <c r="F398" s="37" t="str">
        <f t="shared" ref="F398:F429" si="22">MID(E398,6,1)</f>
        <v>2</v>
      </c>
      <c r="G398" s="37" t="str">
        <f t="shared" ref="G398:G429" si="23">SUBSTITUTE(R398,"s","")</f>
        <v>CR5</v>
      </c>
      <c r="H398" s="40" t="s">
        <v>181</v>
      </c>
      <c r="I398" s="40" t="s">
        <v>94</v>
      </c>
      <c r="J398" s="40" t="s">
        <v>95</v>
      </c>
      <c r="K398" s="40">
        <v>1</v>
      </c>
      <c r="L398" s="40" t="s">
        <v>161</v>
      </c>
      <c r="M398" s="40">
        <v>77</v>
      </c>
      <c r="N398">
        <v>99916712</v>
      </c>
      <c r="O398">
        <v>96084250</v>
      </c>
      <c r="P398">
        <f t="shared" si="21"/>
        <v>99916712</v>
      </c>
      <c r="Q398">
        <v>2123</v>
      </c>
      <c r="R398" s="39" t="s">
        <v>667</v>
      </c>
      <c r="S398" s="39"/>
      <c r="T398" s="39" t="s">
        <v>98</v>
      </c>
      <c r="U398" s="39" t="s">
        <v>99</v>
      </c>
      <c r="V398" s="39">
        <v>1.25</v>
      </c>
      <c r="W398" s="39" t="s">
        <v>100</v>
      </c>
      <c r="X398" s="39" t="s">
        <v>101</v>
      </c>
      <c r="Y398" s="20" t="s">
        <v>102</v>
      </c>
      <c r="Z398" s="27"/>
      <c r="AA398" s="27">
        <v>1636</v>
      </c>
      <c r="AB398" s="27" t="e">
        <f>VLOOKUP(N398,[1]CR!$A$2:$J$2659,10,FALSE)</f>
        <v>#N/A</v>
      </c>
      <c r="AC398" s="27"/>
      <c r="AD398" s="27">
        <v>98532677</v>
      </c>
      <c r="AE398" s="27">
        <v>3319</v>
      </c>
      <c r="AF398" s="27"/>
      <c r="AG398" s="27"/>
      <c r="AH398" s="27"/>
      <c r="AI398" s="27"/>
      <c r="AJ398" s="27"/>
      <c r="AK398" s="27">
        <v>96084096</v>
      </c>
      <c r="AL398" s="27">
        <v>99916672</v>
      </c>
      <c r="AM398" s="27"/>
      <c r="AN398" s="27"/>
      <c r="AO398" s="27">
        <v>96084344</v>
      </c>
      <c r="AP398" s="20">
        <v>3759</v>
      </c>
      <c r="AU398" s="20">
        <v>99916712</v>
      </c>
      <c r="AV398" s="20">
        <v>1850</v>
      </c>
      <c r="AX398" s="20">
        <v>99916712</v>
      </c>
      <c r="AY398" s="20">
        <v>2016</v>
      </c>
      <c r="BA398">
        <v>99916712</v>
      </c>
      <c r="BB398">
        <v>2123</v>
      </c>
    </row>
    <row r="399" spans="2:54" ht="15" customHeight="1" x14ac:dyDescent="0.25">
      <c r="B399" s="39" t="s">
        <v>668</v>
      </c>
      <c r="C399" s="39" t="s">
        <v>91</v>
      </c>
      <c r="D399" s="45" t="s">
        <v>669</v>
      </c>
      <c r="E399" s="45" t="s">
        <v>669</v>
      </c>
      <c r="F399" s="37" t="str">
        <f t="shared" si="22"/>
        <v>2</v>
      </c>
      <c r="G399" s="37" t="str">
        <f t="shared" si="23"/>
        <v>CR5</v>
      </c>
      <c r="H399" s="40" t="s">
        <v>181</v>
      </c>
      <c r="I399" s="40" t="s">
        <v>94</v>
      </c>
      <c r="J399" s="40" t="s">
        <v>95</v>
      </c>
      <c r="K399" s="40">
        <v>3</v>
      </c>
      <c r="L399" s="40" t="s">
        <v>109</v>
      </c>
      <c r="M399" s="40">
        <v>63</v>
      </c>
      <c r="N399">
        <v>99916780</v>
      </c>
      <c r="O399">
        <v>96084251</v>
      </c>
      <c r="P399">
        <f t="shared" si="21"/>
        <v>99916780</v>
      </c>
      <c r="Q399">
        <v>2106</v>
      </c>
      <c r="R399" s="39" t="s">
        <v>667</v>
      </c>
      <c r="S399" s="39"/>
      <c r="T399" s="39" t="s">
        <v>98</v>
      </c>
      <c r="U399" s="39" t="s">
        <v>99</v>
      </c>
      <c r="V399" s="39">
        <v>1.25</v>
      </c>
      <c r="W399" s="39" t="s">
        <v>100</v>
      </c>
      <c r="X399" s="39" t="s">
        <v>101</v>
      </c>
      <c r="Y399" s="20" t="s">
        <v>102</v>
      </c>
      <c r="Z399" s="27"/>
      <c r="AA399" s="27">
        <v>1601</v>
      </c>
      <c r="AB399" s="27" t="e">
        <f>VLOOKUP(N399,[1]CR!$A$2:$J$2659,10,FALSE)</f>
        <v>#N/A</v>
      </c>
      <c r="AC399" s="27"/>
      <c r="AD399" s="27">
        <v>96084250</v>
      </c>
      <c r="AE399" s="27">
        <v>1747</v>
      </c>
      <c r="AF399" s="27"/>
      <c r="AG399" s="27"/>
      <c r="AH399" s="27"/>
      <c r="AI399" s="27"/>
      <c r="AJ399" s="27"/>
      <c r="AK399" s="27">
        <v>96084098</v>
      </c>
      <c r="AL399" s="27">
        <v>99916683</v>
      </c>
      <c r="AM399" s="27"/>
      <c r="AN399" s="27"/>
      <c r="AO399" s="27">
        <v>96126724</v>
      </c>
      <c r="AP399" s="20">
        <v>2059</v>
      </c>
      <c r="AU399" s="20">
        <v>99916780</v>
      </c>
      <c r="AV399" s="20">
        <v>1835</v>
      </c>
      <c r="AX399" s="20">
        <v>99916780</v>
      </c>
      <c r="AY399" s="20">
        <v>2001</v>
      </c>
      <c r="BA399">
        <v>99916780</v>
      </c>
      <c r="BB399">
        <v>2106</v>
      </c>
    </row>
    <row r="400" spans="2:54" ht="15" customHeight="1" x14ac:dyDescent="0.25">
      <c r="B400" s="39" t="s">
        <v>670</v>
      </c>
      <c r="C400" s="39" t="s">
        <v>91</v>
      </c>
      <c r="D400" s="45" t="s">
        <v>666</v>
      </c>
      <c r="E400" s="45" t="s">
        <v>666</v>
      </c>
      <c r="F400" s="37" t="str">
        <f t="shared" si="22"/>
        <v>2</v>
      </c>
      <c r="G400" s="37" t="str">
        <f t="shared" si="23"/>
        <v>CR5</v>
      </c>
      <c r="H400" s="40" t="s">
        <v>181</v>
      </c>
      <c r="I400" s="40" t="s">
        <v>94</v>
      </c>
      <c r="J400" s="40" t="s">
        <v>113</v>
      </c>
      <c r="K400" s="40">
        <v>1</v>
      </c>
      <c r="L400" s="40" t="s">
        <v>161</v>
      </c>
      <c r="M400" s="40">
        <v>77</v>
      </c>
      <c r="N400">
        <v>99916731</v>
      </c>
      <c r="O400">
        <v>96084345</v>
      </c>
      <c r="P400">
        <f t="shared" si="21"/>
        <v>99916731</v>
      </c>
      <c r="Q400">
        <v>2183</v>
      </c>
      <c r="R400" s="39" t="s">
        <v>667</v>
      </c>
      <c r="S400" s="39"/>
      <c r="T400" s="39" t="s">
        <v>98</v>
      </c>
      <c r="U400" s="39" t="s">
        <v>99</v>
      </c>
      <c r="V400" s="39">
        <v>1.25</v>
      </c>
      <c r="W400" s="39" t="s">
        <v>100</v>
      </c>
      <c r="X400" s="39" t="s">
        <v>101</v>
      </c>
      <c r="Y400" s="20" t="s">
        <v>102</v>
      </c>
      <c r="Z400" s="27"/>
      <c r="AA400" s="27">
        <v>1683</v>
      </c>
      <c r="AB400" s="27" t="e">
        <f>VLOOKUP(N400,[1]CR!$A$2:$J$2659,10,FALSE)</f>
        <v>#N/A</v>
      </c>
      <c r="AC400" s="27"/>
      <c r="AD400" s="27">
        <v>96084251</v>
      </c>
      <c r="AE400" s="27">
        <v>1709</v>
      </c>
      <c r="AF400" s="27"/>
      <c r="AG400" s="27"/>
      <c r="AH400" s="27"/>
      <c r="AI400" s="27"/>
      <c r="AJ400" s="27"/>
      <c r="AK400" s="27">
        <v>96084100</v>
      </c>
      <c r="AL400" s="27">
        <v>99916684</v>
      </c>
      <c r="AM400" s="27"/>
      <c r="AN400" s="27"/>
      <c r="AO400" s="27">
        <v>96126725</v>
      </c>
      <c r="AP400" s="20">
        <v>2289</v>
      </c>
      <c r="AU400" s="20">
        <v>99916731</v>
      </c>
      <c r="AV400" s="20">
        <v>1903</v>
      </c>
      <c r="AX400" s="20">
        <v>99916731</v>
      </c>
      <c r="AY400" s="20">
        <v>2074</v>
      </c>
      <c r="BA400">
        <v>99916731</v>
      </c>
      <c r="BB400">
        <v>2183</v>
      </c>
    </row>
    <row r="401" spans="2:54" ht="15" customHeight="1" x14ac:dyDescent="0.25">
      <c r="B401" s="39" t="s">
        <v>671</v>
      </c>
      <c r="C401" s="39" t="s">
        <v>91</v>
      </c>
      <c r="D401" s="45" t="s">
        <v>669</v>
      </c>
      <c r="E401" s="45" t="s">
        <v>669</v>
      </c>
      <c r="F401" s="37" t="str">
        <f t="shared" si="22"/>
        <v>2</v>
      </c>
      <c r="G401" s="37" t="str">
        <f t="shared" si="23"/>
        <v>CR5</v>
      </c>
      <c r="H401" s="40" t="s">
        <v>181</v>
      </c>
      <c r="I401" s="40" t="s">
        <v>94</v>
      </c>
      <c r="J401" s="40" t="s">
        <v>113</v>
      </c>
      <c r="K401" s="40">
        <v>3</v>
      </c>
      <c r="L401" s="40" t="s">
        <v>109</v>
      </c>
      <c r="M401" s="40">
        <v>63</v>
      </c>
      <c r="N401">
        <v>99916799</v>
      </c>
      <c r="O401">
        <v>96084346</v>
      </c>
      <c r="P401">
        <f t="shared" si="21"/>
        <v>99916799</v>
      </c>
      <c r="Q401">
        <v>2166</v>
      </c>
      <c r="R401" s="39" t="s">
        <v>667</v>
      </c>
      <c r="S401" s="39"/>
      <c r="T401" s="39" t="s">
        <v>98</v>
      </c>
      <c r="U401" s="39" t="s">
        <v>99</v>
      </c>
      <c r="V401" s="39">
        <v>1.25</v>
      </c>
      <c r="W401" s="39" t="s">
        <v>100</v>
      </c>
      <c r="X401" s="39" t="s">
        <v>101</v>
      </c>
      <c r="Y401" s="20" t="s">
        <v>102</v>
      </c>
      <c r="Z401" s="27"/>
      <c r="AA401" s="27">
        <v>1648</v>
      </c>
      <c r="AB401" s="27" t="e">
        <f>VLOOKUP(N401,[1]CR!$A$2:$J$2659,10,FALSE)</f>
        <v>#N/A</v>
      </c>
      <c r="AC401" s="27"/>
      <c r="AD401" s="27">
        <v>96084345</v>
      </c>
      <c r="AE401" s="27">
        <v>1797</v>
      </c>
      <c r="AF401" s="27"/>
      <c r="AG401" s="27"/>
      <c r="AH401" s="27"/>
      <c r="AI401" s="27"/>
      <c r="AJ401" s="27"/>
      <c r="AK401" s="27">
        <v>97766062</v>
      </c>
      <c r="AL401" s="27">
        <v>99916685</v>
      </c>
      <c r="AM401" s="27"/>
      <c r="AN401" s="27"/>
      <c r="AO401" s="27">
        <v>96126726</v>
      </c>
      <c r="AP401" s="20">
        <v>2525</v>
      </c>
      <c r="AU401" s="20">
        <v>99916799</v>
      </c>
      <c r="AV401" s="20">
        <v>1888</v>
      </c>
      <c r="AX401" s="20">
        <v>99916799</v>
      </c>
      <c r="AY401" s="20">
        <v>2059</v>
      </c>
      <c r="BA401">
        <v>99916799</v>
      </c>
      <c r="BB401">
        <v>2166</v>
      </c>
    </row>
    <row r="402" spans="2:54" ht="15" customHeight="1" x14ac:dyDescent="0.25">
      <c r="B402" s="39" t="s">
        <v>672</v>
      </c>
      <c r="C402" s="39" t="s">
        <v>91</v>
      </c>
      <c r="D402" s="45" t="s">
        <v>673</v>
      </c>
      <c r="E402" s="45" t="s">
        <v>673</v>
      </c>
      <c r="F402" s="37" t="str">
        <f t="shared" si="22"/>
        <v>3</v>
      </c>
      <c r="G402" s="37" t="str">
        <f t="shared" si="23"/>
        <v>CR5</v>
      </c>
      <c r="H402" s="40">
        <v>1</v>
      </c>
      <c r="I402" s="40" t="s">
        <v>94</v>
      </c>
      <c r="J402" s="40" t="s">
        <v>95</v>
      </c>
      <c r="K402" s="40">
        <v>1</v>
      </c>
      <c r="L402" s="40" t="s">
        <v>96</v>
      </c>
      <c r="M402" s="40">
        <v>90</v>
      </c>
      <c r="N402">
        <v>99916713</v>
      </c>
      <c r="O402">
        <v>96084252</v>
      </c>
      <c r="P402">
        <f t="shared" si="21"/>
        <v>99916713</v>
      </c>
      <c r="Q402">
        <v>2364</v>
      </c>
      <c r="R402" s="39" t="s">
        <v>667</v>
      </c>
      <c r="S402" s="39"/>
      <c r="T402" s="39" t="s">
        <v>98</v>
      </c>
      <c r="U402" s="39" t="s">
        <v>99</v>
      </c>
      <c r="V402" s="39">
        <v>1.25</v>
      </c>
      <c r="W402" s="39" t="s">
        <v>100</v>
      </c>
      <c r="X402" s="39" t="s">
        <v>101</v>
      </c>
      <c r="Y402" s="20" t="s">
        <v>102</v>
      </c>
      <c r="Z402" s="27"/>
      <c r="AA402" s="27">
        <v>1832</v>
      </c>
      <c r="AB402" s="27" t="e">
        <f>VLOOKUP(N402,[1]CR!$A$2:$J$2659,10,FALSE)</f>
        <v>#N/A</v>
      </c>
      <c r="AC402" s="27"/>
      <c r="AD402" s="27">
        <v>96084346</v>
      </c>
      <c r="AE402" s="27">
        <v>1759</v>
      </c>
      <c r="AF402" s="27"/>
      <c r="AG402" s="27"/>
      <c r="AH402" s="27"/>
      <c r="AI402" s="27"/>
      <c r="AJ402" s="27"/>
      <c r="AK402" s="27">
        <v>96084104</v>
      </c>
      <c r="AL402" s="27">
        <v>99916686</v>
      </c>
      <c r="AM402" s="27"/>
      <c r="AN402" s="27"/>
      <c r="AO402" s="27">
        <v>96126727</v>
      </c>
      <c r="AP402" s="20">
        <v>2769</v>
      </c>
      <c r="AU402" s="20">
        <v>99916713</v>
      </c>
      <c r="AV402" s="20">
        <v>2056</v>
      </c>
      <c r="AX402" s="20">
        <v>99916713</v>
      </c>
      <c r="AY402" s="20">
        <v>2242</v>
      </c>
      <c r="BA402">
        <v>99916713</v>
      </c>
      <c r="BB402">
        <v>2364</v>
      </c>
    </row>
    <row r="403" spans="2:54" ht="15" customHeight="1" x14ac:dyDescent="0.25">
      <c r="B403" s="39" t="s">
        <v>674</v>
      </c>
      <c r="C403" s="39" t="s">
        <v>91</v>
      </c>
      <c r="D403" s="45" t="s">
        <v>675</v>
      </c>
      <c r="E403" s="45" t="s">
        <v>675</v>
      </c>
      <c r="F403" s="37" t="str">
        <f t="shared" si="22"/>
        <v>3</v>
      </c>
      <c r="G403" s="37" t="str">
        <f t="shared" si="23"/>
        <v>CR5</v>
      </c>
      <c r="H403" s="40">
        <v>1</v>
      </c>
      <c r="I403" s="40" t="s">
        <v>94</v>
      </c>
      <c r="J403" s="40" t="s">
        <v>95</v>
      </c>
      <c r="K403" s="40">
        <v>3</v>
      </c>
      <c r="L403" s="40" t="s">
        <v>109</v>
      </c>
      <c r="M403" s="40">
        <v>70</v>
      </c>
      <c r="N403">
        <v>99916781</v>
      </c>
      <c r="O403">
        <v>96084253</v>
      </c>
      <c r="P403">
        <f t="shared" si="21"/>
        <v>99916781</v>
      </c>
      <c r="Q403">
        <v>2259</v>
      </c>
      <c r="R403" s="39" t="s">
        <v>667</v>
      </c>
      <c r="S403" s="39"/>
      <c r="T403" s="39" t="s">
        <v>98</v>
      </c>
      <c r="U403" s="39" t="s">
        <v>99</v>
      </c>
      <c r="V403" s="39">
        <v>1.25</v>
      </c>
      <c r="W403" s="39" t="s">
        <v>100</v>
      </c>
      <c r="X403" s="39" t="s">
        <v>101</v>
      </c>
      <c r="Y403" s="20" t="s">
        <v>102</v>
      </c>
      <c r="Z403" s="27"/>
      <c r="AA403" s="27">
        <v>1717</v>
      </c>
      <c r="AB403" s="27" t="e">
        <f>VLOOKUP(N403,[1]CR!$A$2:$J$2659,10,FALSE)</f>
        <v>#N/A</v>
      </c>
      <c r="AC403" s="27"/>
      <c r="AD403" s="27">
        <v>96084252</v>
      </c>
      <c r="AE403" s="27">
        <v>1957</v>
      </c>
      <c r="AF403" s="27"/>
      <c r="AG403" s="27"/>
      <c r="AH403" s="27"/>
      <c r="AI403" s="27"/>
      <c r="AJ403" s="27"/>
      <c r="AK403" s="27">
        <v>96583414</v>
      </c>
      <c r="AL403" s="27">
        <v>99916687</v>
      </c>
      <c r="AM403" s="27"/>
      <c r="AN403" s="27"/>
      <c r="AO403" s="27">
        <v>96126728</v>
      </c>
      <c r="AP403" s="20">
        <v>2953</v>
      </c>
      <c r="AU403" s="20">
        <v>99916781</v>
      </c>
      <c r="AV403" s="20">
        <v>1968</v>
      </c>
      <c r="AX403" s="20">
        <v>99916781</v>
      </c>
      <c r="AY403" s="20">
        <v>2146</v>
      </c>
      <c r="BA403">
        <v>99916781</v>
      </c>
      <c r="BB403">
        <v>2259</v>
      </c>
    </row>
    <row r="404" spans="2:54" ht="15" customHeight="1" x14ac:dyDescent="0.25">
      <c r="B404" s="39" t="s">
        <v>676</v>
      </c>
      <c r="C404" s="39" t="s">
        <v>91</v>
      </c>
      <c r="D404" s="45" t="s">
        <v>673</v>
      </c>
      <c r="E404" s="45" t="s">
        <v>673</v>
      </c>
      <c r="F404" s="37" t="str">
        <f t="shared" si="22"/>
        <v>3</v>
      </c>
      <c r="G404" s="37" t="str">
        <f t="shared" si="23"/>
        <v>CR5</v>
      </c>
      <c r="H404" s="40">
        <v>1</v>
      </c>
      <c r="I404" s="40" t="s">
        <v>94</v>
      </c>
      <c r="J404" s="40" t="s">
        <v>113</v>
      </c>
      <c r="K404" s="40">
        <v>1</v>
      </c>
      <c r="L404" s="40" t="s">
        <v>96</v>
      </c>
      <c r="M404" s="40">
        <v>90</v>
      </c>
      <c r="N404">
        <v>99916732</v>
      </c>
      <c r="O404">
        <v>96084347</v>
      </c>
      <c r="P404">
        <f t="shared" si="21"/>
        <v>99916732</v>
      </c>
      <c r="Q404">
        <v>2424</v>
      </c>
      <c r="R404" s="39" t="s">
        <v>667</v>
      </c>
      <c r="S404" s="39"/>
      <c r="T404" s="39" t="s">
        <v>98</v>
      </c>
      <c r="U404" s="39" t="s">
        <v>99</v>
      </c>
      <c r="V404" s="39">
        <v>1.25</v>
      </c>
      <c r="W404" s="39" t="s">
        <v>100</v>
      </c>
      <c r="X404" s="39" t="s">
        <v>101</v>
      </c>
      <c r="Y404" s="20" t="s">
        <v>102</v>
      </c>
      <c r="Z404" s="27"/>
      <c r="AA404" s="27">
        <v>1879</v>
      </c>
      <c r="AB404" s="27" t="e">
        <f>VLOOKUP(N404,[1]CR!$A$2:$J$2659,10,FALSE)</f>
        <v>#N/A</v>
      </c>
      <c r="AC404" s="27"/>
      <c r="AD404" s="27">
        <v>96084253</v>
      </c>
      <c r="AE404" s="27">
        <v>1832</v>
      </c>
      <c r="AF404" s="27"/>
      <c r="AG404" s="27"/>
      <c r="AH404" s="27"/>
      <c r="AI404" s="27"/>
      <c r="AJ404" s="27"/>
      <c r="AK404" s="27">
        <v>96084108</v>
      </c>
      <c r="AL404" s="27">
        <v>99916688</v>
      </c>
      <c r="AM404" s="27"/>
      <c r="AN404" s="27"/>
      <c r="AO404" s="27">
        <v>96126729</v>
      </c>
      <c r="AP404" s="20">
        <v>3222</v>
      </c>
      <c r="AU404" s="20">
        <v>99916732</v>
      </c>
      <c r="AV404" s="20">
        <v>2109</v>
      </c>
      <c r="AX404" s="20">
        <v>99916732</v>
      </c>
      <c r="AY404" s="20">
        <v>2300</v>
      </c>
      <c r="BA404">
        <v>99916732</v>
      </c>
      <c r="BB404">
        <v>2424</v>
      </c>
    </row>
    <row r="405" spans="2:54" ht="15" customHeight="1" x14ac:dyDescent="0.25">
      <c r="B405" s="39" t="s">
        <v>677</v>
      </c>
      <c r="C405" s="39" t="s">
        <v>91</v>
      </c>
      <c r="D405" s="45" t="s">
        <v>675</v>
      </c>
      <c r="E405" s="45" t="s">
        <v>675</v>
      </c>
      <c r="F405" s="37" t="str">
        <f t="shared" si="22"/>
        <v>3</v>
      </c>
      <c r="G405" s="37" t="str">
        <f t="shared" si="23"/>
        <v>CR5</v>
      </c>
      <c r="H405" s="40">
        <v>1</v>
      </c>
      <c r="I405" s="40" t="s">
        <v>94</v>
      </c>
      <c r="J405" s="40" t="s">
        <v>113</v>
      </c>
      <c r="K405" s="40">
        <v>3</v>
      </c>
      <c r="L405" s="40" t="s">
        <v>109</v>
      </c>
      <c r="M405" s="40">
        <v>70</v>
      </c>
      <c r="N405">
        <v>99916800</v>
      </c>
      <c r="O405">
        <v>96084348</v>
      </c>
      <c r="P405">
        <f t="shared" si="21"/>
        <v>99916800</v>
      </c>
      <c r="Q405">
        <v>2319</v>
      </c>
      <c r="R405" s="39" t="s">
        <v>667</v>
      </c>
      <c r="S405" s="39"/>
      <c r="T405" s="39" t="s">
        <v>98</v>
      </c>
      <c r="U405" s="39" t="s">
        <v>99</v>
      </c>
      <c r="V405" s="39">
        <v>1.25</v>
      </c>
      <c r="W405" s="39" t="s">
        <v>100</v>
      </c>
      <c r="X405" s="39" t="s">
        <v>101</v>
      </c>
      <c r="Y405" s="20" t="s">
        <v>102</v>
      </c>
      <c r="Z405" s="27"/>
      <c r="AA405" s="27">
        <v>1764</v>
      </c>
      <c r="AB405" s="27" t="e">
        <f>VLOOKUP(N405,[1]CR!$A$2:$J$2659,10,FALSE)</f>
        <v>#N/A</v>
      </c>
      <c r="AC405" s="27"/>
      <c r="AD405" s="27">
        <v>96084347</v>
      </c>
      <c r="AE405" s="27">
        <v>2007</v>
      </c>
      <c r="AF405" s="27"/>
      <c r="AG405" s="27"/>
      <c r="AH405" s="27"/>
      <c r="AI405" s="27"/>
      <c r="AJ405" s="27"/>
      <c r="AK405" s="27">
        <v>96084110</v>
      </c>
      <c r="AL405" s="27">
        <v>99916689</v>
      </c>
      <c r="AM405" s="27"/>
      <c r="AN405" s="27"/>
      <c r="AO405" s="27">
        <v>96126730</v>
      </c>
      <c r="AP405" s="20">
        <v>2059</v>
      </c>
      <c r="AU405" s="20">
        <v>99916800</v>
      </c>
      <c r="AV405" s="20">
        <v>2021</v>
      </c>
      <c r="AX405" s="20">
        <v>99916800</v>
      </c>
      <c r="AY405" s="20">
        <v>2204</v>
      </c>
      <c r="BA405">
        <v>99916800</v>
      </c>
      <c r="BB405">
        <v>2319</v>
      </c>
    </row>
    <row r="406" spans="2:54" ht="15" customHeight="1" x14ac:dyDescent="0.25">
      <c r="B406" s="39" t="s">
        <v>678</v>
      </c>
      <c r="C406" s="39" t="s">
        <v>91</v>
      </c>
      <c r="D406" s="43" t="s">
        <v>679</v>
      </c>
      <c r="E406" s="43" t="s">
        <v>679</v>
      </c>
      <c r="F406" s="37" t="str">
        <f t="shared" si="22"/>
        <v>4</v>
      </c>
      <c r="G406" s="37" t="str">
        <f t="shared" si="23"/>
        <v>CR5</v>
      </c>
      <c r="H406" s="40" t="s">
        <v>219</v>
      </c>
      <c r="I406" s="40" t="s">
        <v>94</v>
      </c>
      <c r="J406" s="40" t="s">
        <v>95</v>
      </c>
      <c r="K406" s="40">
        <v>1</v>
      </c>
      <c r="L406" s="40" t="s">
        <v>161</v>
      </c>
      <c r="M406" s="40">
        <v>95</v>
      </c>
      <c r="N406">
        <v>99916714</v>
      </c>
      <c r="O406">
        <v>96084254</v>
      </c>
      <c r="P406">
        <f t="shared" si="21"/>
        <v>99916714</v>
      </c>
      <c r="Q406">
        <v>2667</v>
      </c>
      <c r="R406" s="39" t="s">
        <v>667</v>
      </c>
      <c r="S406" s="39"/>
      <c r="T406" s="39" t="s">
        <v>98</v>
      </c>
      <c r="U406" s="39" t="s">
        <v>99</v>
      </c>
      <c r="V406" s="39">
        <v>1.25</v>
      </c>
      <c r="W406" s="39" t="s">
        <v>100</v>
      </c>
      <c r="X406" s="39" t="s">
        <v>101</v>
      </c>
      <c r="Y406" s="20" t="s">
        <v>102</v>
      </c>
      <c r="Z406" s="27"/>
      <c r="AA406" s="27">
        <v>2116</v>
      </c>
      <c r="AB406" s="27" t="e">
        <f>VLOOKUP(N406,[1]CR!$A$2:$J$2659,10,FALSE)</f>
        <v>#N/A</v>
      </c>
      <c r="AC406" s="27"/>
      <c r="AD406" s="27">
        <v>96084348</v>
      </c>
      <c r="AE406" s="27">
        <v>1882</v>
      </c>
      <c r="AF406" s="27"/>
      <c r="AG406" s="27"/>
      <c r="AH406" s="27"/>
      <c r="AI406" s="27"/>
      <c r="AJ406" s="27"/>
      <c r="AK406" s="27">
        <v>97766065</v>
      </c>
      <c r="AL406" s="27">
        <v>99916690</v>
      </c>
      <c r="AM406" s="27"/>
      <c r="AN406" s="27"/>
      <c r="AO406" s="27">
        <v>96126731</v>
      </c>
      <c r="AP406" s="20">
        <v>2289</v>
      </c>
      <c r="AU406" s="20">
        <v>99916714</v>
      </c>
      <c r="AV406" s="20">
        <v>2313</v>
      </c>
      <c r="AX406" s="20">
        <v>99916714</v>
      </c>
      <c r="AY406" s="20">
        <v>2522</v>
      </c>
      <c r="BA406">
        <v>99916714</v>
      </c>
      <c r="BB406">
        <v>2667</v>
      </c>
    </row>
    <row r="407" spans="2:54" ht="15" customHeight="1" x14ac:dyDescent="0.25">
      <c r="B407" s="39" t="s">
        <v>680</v>
      </c>
      <c r="C407" s="39" t="s">
        <v>91</v>
      </c>
      <c r="D407" s="44" t="s">
        <v>681</v>
      </c>
      <c r="E407" s="44" t="s">
        <v>681</v>
      </c>
      <c r="F407" s="37" t="str">
        <f t="shared" si="22"/>
        <v>4</v>
      </c>
      <c r="G407" s="37" t="str">
        <f t="shared" si="23"/>
        <v>CR5</v>
      </c>
      <c r="H407" s="40" t="s">
        <v>219</v>
      </c>
      <c r="I407" s="40" t="s">
        <v>94</v>
      </c>
      <c r="J407" s="40" t="s">
        <v>95</v>
      </c>
      <c r="K407" s="40">
        <v>3</v>
      </c>
      <c r="L407" s="40" t="s">
        <v>222</v>
      </c>
      <c r="M407" s="40">
        <v>71</v>
      </c>
      <c r="N407">
        <v>99916782</v>
      </c>
      <c r="O407">
        <v>96084255</v>
      </c>
      <c r="P407">
        <f t="shared" si="21"/>
        <v>99916782</v>
      </c>
      <c r="Q407">
        <v>2472</v>
      </c>
      <c r="R407" s="39" t="s">
        <v>667</v>
      </c>
      <c r="S407" s="39"/>
      <c r="T407" s="39" t="s">
        <v>98</v>
      </c>
      <c r="U407" s="39" t="s">
        <v>99</v>
      </c>
      <c r="V407" s="39">
        <v>1.25</v>
      </c>
      <c r="W407" s="39" t="s">
        <v>100</v>
      </c>
      <c r="X407" s="39" t="s">
        <v>101</v>
      </c>
      <c r="Y407" s="20" t="s">
        <v>102</v>
      </c>
      <c r="Z407" s="27"/>
      <c r="AA407" s="27">
        <v>1874</v>
      </c>
      <c r="AB407" s="27" t="e">
        <f>VLOOKUP(N407,[1]CR!$A$2:$J$2659,10,FALSE)</f>
        <v>#N/A</v>
      </c>
      <c r="AC407" s="27"/>
      <c r="AD407" s="27">
        <v>96084254</v>
      </c>
      <c r="AE407" s="27">
        <v>2263</v>
      </c>
      <c r="AF407" s="27"/>
      <c r="AG407" s="27"/>
      <c r="AH407" s="27"/>
      <c r="AI407" s="27"/>
      <c r="AJ407" s="27"/>
      <c r="AK407" s="27">
        <v>96084114</v>
      </c>
      <c r="AL407" s="27">
        <v>99916691</v>
      </c>
      <c r="AM407" s="27"/>
      <c r="AN407" s="27"/>
      <c r="AO407" s="27">
        <v>96126732</v>
      </c>
      <c r="AP407" s="20">
        <v>2525</v>
      </c>
      <c r="AU407" s="20">
        <v>99916782</v>
      </c>
      <c r="AV407" s="20">
        <v>2150</v>
      </c>
      <c r="AX407" s="20">
        <v>99916782</v>
      </c>
      <c r="AY407" s="20">
        <v>2344</v>
      </c>
      <c r="BA407">
        <v>99916782</v>
      </c>
      <c r="BB407">
        <v>2472</v>
      </c>
    </row>
    <row r="408" spans="2:54" ht="15" customHeight="1" x14ac:dyDescent="0.25">
      <c r="B408" s="39" t="s">
        <v>682</v>
      </c>
      <c r="C408" s="39" t="s">
        <v>91</v>
      </c>
      <c r="D408" s="43" t="s">
        <v>679</v>
      </c>
      <c r="E408" s="43" t="s">
        <v>679</v>
      </c>
      <c r="F408" s="37" t="str">
        <f t="shared" si="22"/>
        <v>4</v>
      </c>
      <c r="G408" s="37" t="str">
        <f t="shared" si="23"/>
        <v>CR5</v>
      </c>
      <c r="H408" s="40" t="s">
        <v>219</v>
      </c>
      <c r="I408" s="40" t="s">
        <v>94</v>
      </c>
      <c r="J408" s="40" t="s">
        <v>113</v>
      </c>
      <c r="K408" s="40">
        <v>1</v>
      </c>
      <c r="L408" s="40" t="s">
        <v>161</v>
      </c>
      <c r="M408" s="40">
        <v>95</v>
      </c>
      <c r="N408">
        <v>99916733</v>
      </c>
      <c r="O408">
        <v>96084349</v>
      </c>
      <c r="P408">
        <f t="shared" si="21"/>
        <v>99916733</v>
      </c>
      <c r="Q408">
        <v>2727</v>
      </c>
      <c r="R408" s="39" t="s">
        <v>667</v>
      </c>
      <c r="S408" s="39"/>
      <c r="T408" s="39" t="s">
        <v>98</v>
      </c>
      <c r="U408" s="39" t="s">
        <v>99</v>
      </c>
      <c r="V408" s="39">
        <v>1.25</v>
      </c>
      <c r="W408" s="39" t="s">
        <v>100</v>
      </c>
      <c r="X408" s="39" t="s">
        <v>101</v>
      </c>
      <c r="Y408" s="20" t="s">
        <v>102</v>
      </c>
      <c r="Z408" s="27"/>
      <c r="AA408" s="27">
        <v>2163</v>
      </c>
      <c r="AB408" s="27" t="e">
        <f>VLOOKUP(N408,[1]CR!$A$2:$J$2659,10,FALSE)</f>
        <v>#N/A</v>
      </c>
      <c r="AC408" s="27"/>
      <c r="AD408" s="27">
        <v>96084255</v>
      </c>
      <c r="AE408" s="27">
        <v>2001</v>
      </c>
      <c r="AF408" s="27"/>
      <c r="AG408" s="27"/>
      <c r="AH408" s="27"/>
      <c r="AI408" s="27"/>
      <c r="AJ408" s="27"/>
      <c r="AK408" s="27">
        <v>96084116</v>
      </c>
      <c r="AL408" s="27">
        <v>99916692</v>
      </c>
      <c r="AM408" s="27"/>
      <c r="AN408" s="27"/>
      <c r="AO408" s="27">
        <v>96126733</v>
      </c>
      <c r="AP408" s="20">
        <v>2769</v>
      </c>
      <c r="AU408" s="20">
        <v>99916733</v>
      </c>
      <c r="AV408" s="20">
        <v>2366</v>
      </c>
      <c r="AX408" s="20">
        <v>99916733</v>
      </c>
      <c r="AY408" s="20">
        <v>2580</v>
      </c>
      <c r="BA408">
        <v>99916733</v>
      </c>
      <c r="BB408">
        <v>2727</v>
      </c>
    </row>
    <row r="409" spans="2:54" ht="15" customHeight="1" x14ac:dyDescent="0.25">
      <c r="B409" s="39" t="s">
        <v>683</v>
      </c>
      <c r="C409" s="39" t="s">
        <v>91</v>
      </c>
      <c r="D409" s="44" t="s">
        <v>681</v>
      </c>
      <c r="E409" s="44" t="s">
        <v>681</v>
      </c>
      <c r="F409" s="37" t="str">
        <f t="shared" si="22"/>
        <v>4</v>
      </c>
      <c r="G409" s="37" t="str">
        <f t="shared" si="23"/>
        <v>CR5</v>
      </c>
      <c r="H409" s="40" t="s">
        <v>219</v>
      </c>
      <c r="I409" s="40" t="s">
        <v>94</v>
      </c>
      <c r="J409" s="40" t="s">
        <v>113</v>
      </c>
      <c r="K409" s="40">
        <v>3</v>
      </c>
      <c r="L409" s="40" t="s">
        <v>222</v>
      </c>
      <c r="M409" s="40">
        <v>71</v>
      </c>
      <c r="N409">
        <v>99916801</v>
      </c>
      <c r="O409">
        <v>96084350</v>
      </c>
      <c r="P409">
        <f t="shared" si="21"/>
        <v>99916801</v>
      </c>
      <c r="Q409">
        <v>2532</v>
      </c>
      <c r="R409" s="39" t="s">
        <v>667</v>
      </c>
      <c r="S409" s="39"/>
      <c r="T409" s="39" t="s">
        <v>98</v>
      </c>
      <c r="U409" s="39" t="s">
        <v>99</v>
      </c>
      <c r="V409" s="39">
        <v>1.25</v>
      </c>
      <c r="W409" s="39" t="s">
        <v>100</v>
      </c>
      <c r="X409" s="39" t="s">
        <v>101</v>
      </c>
      <c r="Y409" s="20" t="s">
        <v>102</v>
      </c>
      <c r="Z409" s="27"/>
      <c r="AA409" s="27">
        <v>1921</v>
      </c>
      <c r="AB409" s="27" t="e">
        <f>VLOOKUP(N409,[1]CR!$A$2:$J$2659,10,FALSE)</f>
        <v>#N/A</v>
      </c>
      <c r="AC409" s="27"/>
      <c r="AD409" s="27">
        <v>96084349</v>
      </c>
      <c r="AE409" s="27">
        <v>2313</v>
      </c>
      <c r="AF409" s="27"/>
      <c r="AG409" s="27"/>
      <c r="AH409" s="27"/>
      <c r="AI409" s="27"/>
      <c r="AJ409" s="27"/>
      <c r="AK409" s="27">
        <v>96084118</v>
      </c>
      <c r="AL409" s="27">
        <v>99916693</v>
      </c>
      <c r="AM409" s="27"/>
      <c r="AN409" s="27"/>
      <c r="AO409" s="27">
        <v>96126734</v>
      </c>
      <c r="AP409" s="20">
        <v>2953</v>
      </c>
      <c r="AU409" s="20">
        <v>99916801</v>
      </c>
      <c r="AV409" s="20">
        <v>2203</v>
      </c>
      <c r="AX409" s="20">
        <v>99916801</v>
      </c>
      <c r="AY409" s="20">
        <v>2402</v>
      </c>
      <c r="BA409">
        <v>99916801</v>
      </c>
      <c r="BB409">
        <v>2532</v>
      </c>
    </row>
    <row r="410" spans="2:54" ht="15" customHeight="1" x14ac:dyDescent="0.25">
      <c r="B410" s="39" t="s">
        <v>684</v>
      </c>
      <c r="C410" s="39" t="s">
        <v>91</v>
      </c>
      <c r="D410" s="43" t="s">
        <v>685</v>
      </c>
      <c r="E410" s="43" t="s">
        <v>685</v>
      </c>
      <c r="F410" s="37" t="str">
        <f t="shared" si="22"/>
        <v>5</v>
      </c>
      <c r="G410" s="37" t="str">
        <f t="shared" si="23"/>
        <v>CR5</v>
      </c>
      <c r="H410" s="40">
        <v>2</v>
      </c>
      <c r="I410" s="40" t="s">
        <v>94</v>
      </c>
      <c r="J410" s="40" t="s">
        <v>95</v>
      </c>
      <c r="K410" s="40">
        <v>1</v>
      </c>
      <c r="L410" s="40" t="s">
        <v>161</v>
      </c>
      <c r="M410" s="40">
        <v>95</v>
      </c>
      <c r="N410">
        <v>99916715</v>
      </c>
      <c r="O410">
        <v>97766425</v>
      </c>
      <c r="P410">
        <f t="shared" si="21"/>
        <v>99916715</v>
      </c>
      <c r="Q410">
        <v>2934</v>
      </c>
      <c r="R410" s="39" t="s">
        <v>667</v>
      </c>
      <c r="S410" s="39"/>
      <c r="T410" s="39" t="s">
        <v>98</v>
      </c>
      <c r="U410" s="39" t="s">
        <v>99</v>
      </c>
      <c r="V410" s="39">
        <v>1.25</v>
      </c>
      <c r="W410" s="39" t="s">
        <v>100</v>
      </c>
      <c r="X410" s="39" t="s">
        <v>101</v>
      </c>
      <c r="Y410" s="20" t="s">
        <v>102</v>
      </c>
      <c r="Z410" s="27"/>
      <c r="AA410" s="27">
        <v>2352</v>
      </c>
      <c r="AB410" s="27" t="e">
        <f>VLOOKUP(N410,[1]CR!$A$2:$J$2659,10,FALSE)</f>
        <v>#N/A</v>
      </c>
      <c r="AC410" s="27"/>
      <c r="AD410" s="27">
        <v>96084350</v>
      </c>
      <c r="AE410" s="27">
        <v>2051</v>
      </c>
      <c r="AF410" s="27"/>
      <c r="AG410" s="27"/>
      <c r="AH410" s="27"/>
      <c r="AI410" s="27"/>
      <c r="AJ410" s="27"/>
      <c r="AK410" s="27">
        <v>96084120</v>
      </c>
      <c r="AL410" s="27">
        <v>99916694</v>
      </c>
      <c r="AM410" s="27"/>
      <c r="AN410" s="27"/>
      <c r="AO410" s="27">
        <v>96126735</v>
      </c>
      <c r="AP410" s="20">
        <v>3222</v>
      </c>
      <c r="AU410" s="20">
        <v>99916715</v>
      </c>
      <c r="AV410" s="20">
        <v>2543</v>
      </c>
      <c r="AX410" s="20">
        <v>99916715</v>
      </c>
      <c r="AY410" s="20">
        <v>2771</v>
      </c>
      <c r="BA410">
        <v>99916715</v>
      </c>
      <c r="BB410">
        <v>2934</v>
      </c>
    </row>
    <row r="411" spans="2:54" ht="15" customHeight="1" x14ac:dyDescent="0.25">
      <c r="B411" s="39" t="s">
        <v>686</v>
      </c>
      <c r="C411" s="39" t="s">
        <v>91</v>
      </c>
      <c r="D411" s="45" t="s">
        <v>687</v>
      </c>
      <c r="E411" s="45" t="s">
        <v>687</v>
      </c>
      <c r="F411" s="37" t="str">
        <f t="shared" si="22"/>
        <v>5</v>
      </c>
      <c r="G411" s="37" t="str">
        <f t="shared" si="23"/>
        <v>CR5</v>
      </c>
      <c r="H411" s="40">
        <v>2</v>
      </c>
      <c r="I411" s="40" t="s">
        <v>94</v>
      </c>
      <c r="J411" s="40" t="s">
        <v>95</v>
      </c>
      <c r="K411" s="40">
        <v>3</v>
      </c>
      <c r="L411" s="40" t="s">
        <v>222</v>
      </c>
      <c r="M411" s="40">
        <v>72</v>
      </c>
      <c r="N411">
        <v>99916783</v>
      </c>
      <c r="O411">
        <v>97739322</v>
      </c>
      <c r="P411">
        <f t="shared" si="21"/>
        <v>99916783</v>
      </c>
      <c r="Q411">
        <v>2725</v>
      </c>
      <c r="R411" s="39" t="s">
        <v>667</v>
      </c>
      <c r="S411" s="39"/>
      <c r="T411" s="39" t="s">
        <v>98</v>
      </c>
      <c r="U411" s="39" t="s">
        <v>99</v>
      </c>
      <c r="V411" s="39">
        <v>1.25</v>
      </c>
      <c r="W411" s="39" t="s">
        <v>100</v>
      </c>
      <c r="X411" s="39" t="s">
        <v>101</v>
      </c>
      <c r="Y411" s="20" t="s">
        <v>102</v>
      </c>
      <c r="Z411" s="27"/>
      <c r="AA411" s="27">
        <v>2062</v>
      </c>
      <c r="AB411" s="27" t="e">
        <f>VLOOKUP(N411,[1]CR!$A$2:$J$2659,10,FALSE)</f>
        <v>#N/A</v>
      </c>
      <c r="AC411" s="27"/>
      <c r="AD411" s="27">
        <v>97766425</v>
      </c>
      <c r="AE411" s="27">
        <v>2516</v>
      </c>
      <c r="AF411" s="27"/>
      <c r="AG411" s="27"/>
      <c r="AH411" s="27"/>
      <c r="AI411" s="27"/>
      <c r="AJ411" s="27"/>
      <c r="AK411" s="27">
        <v>96084122</v>
      </c>
      <c r="AL411" s="27">
        <v>99916695</v>
      </c>
      <c r="AM411" s="27"/>
      <c r="AN411" s="27"/>
      <c r="AO411" s="27">
        <v>96126737</v>
      </c>
      <c r="AP411" s="20">
        <v>3711</v>
      </c>
      <c r="AU411" s="20">
        <v>99916783</v>
      </c>
      <c r="AV411" s="20">
        <v>2369</v>
      </c>
      <c r="AX411" s="20">
        <v>99916783</v>
      </c>
      <c r="AY411" s="20">
        <v>2581</v>
      </c>
      <c r="BA411">
        <v>99916783</v>
      </c>
      <c r="BB411">
        <v>2725</v>
      </c>
    </row>
    <row r="412" spans="2:54" ht="15" customHeight="1" x14ac:dyDescent="0.25">
      <c r="B412" s="39" t="s">
        <v>688</v>
      </c>
      <c r="C412" s="39" t="s">
        <v>91</v>
      </c>
      <c r="D412" s="45" t="s">
        <v>685</v>
      </c>
      <c r="E412" s="45" t="s">
        <v>685</v>
      </c>
      <c r="F412" s="37" t="str">
        <f t="shared" si="22"/>
        <v>5</v>
      </c>
      <c r="G412" s="37" t="str">
        <f t="shared" si="23"/>
        <v>CR5</v>
      </c>
      <c r="H412" s="40">
        <v>2</v>
      </c>
      <c r="I412" s="40" t="s">
        <v>94</v>
      </c>
      <c r="J412" s="40" t="s">
        <v>113</v>
      </c>
      <c r="K412" s="40">
        <v>1</v>
      </c>
      <c r="L412" s="40" t="s">
        <v>161</v>
      </c>
      <c r="M412" s="40">
        <v>95</v>
      </c>
      <c r="N412">
        <v>99916734</v>
      </c>
      <c r="O412">
        <v>97766426</v>
      </c>
      <c r="P412">
        <f t="shared" si="21"/>
        <v>99916734</v>
      </c>
      <c r="Q412">
        <v>2994</v>
      </c>
      <c r="R412" s="39" t="s">
        <v>667</v>
      </c>
      <c r="S412" s="39"/>
      <c r="T412" s="39" t="s">
        <v>98</v>
      </c>
      <c r="U412" s="39" t="s">
        <v>99</v>
      </c>
      <c r="V412" s="39">
        <v>1.25</v>
      </c>
      <c r="W412" s="39" t="s">
        <v>100</v>
      </c>
      <c r="X412" s="39" t="s">
        <v>101</v>
      </c>
      <c r="Y412" s="20" t="s">
        <v>102</v>
      </c>
      <c r="Z412" s="27"/>
      <c r="AA412" s="27">
        <v>2399</v>
      </c>
      <c r="AB412" s="27" t="e">
        <f>VLOOKUP(N412,[1]CR!$A$2:$J$2659,10,FALSE)</f>
        <v>#N/A</v>
      </c>
      <c r="AC412" s="27"/>
      <c r="AD412" s="27">
        <v>97739322</v>
      </c>
      <c r="AE412" s="27">
        <v>2203</v>
      </c>
      <c r="AF412" s="27"/>
      <c r="AG412" s="27"/>
      <c r="AH412" s="27"/>
      <c r="AI412" s="27"/>
      <c r="AJ412" s="27"/>
      <c r="AK412" s="27">
        <v>96084124</v>
      </c>
      <c r="AL412" s="27">
        <v>99916696</v>
      </c>
      <c r="AM412" s="27"/>
      <c r="AN412" s="27"/>
      <c r="AO412" s="27">
        <v>96126738</v>
      </c>
      <c r="AP412" s="20">
        <v>4136</v>
      </c>
      <c r="AU412" s="20">
        <v>99916734</v>
      </c>
      <c r="AV412" s="20">
        <v>2596</v>
      </c>
      <c r="AX412" s="20">
        <v>99916734</v>
      </c>
      <c r="AY412" s="20">
        <v>2829</v>
      </c>
      <c r="BA412">
        <v>99916734</v>
      </c>
      <c r="BB412">
        <v>2994</v>
      </c>
    </row>
    <row r="413" spans="2:54" ht="15" customHeight="1" x14ac:dyDescent="0.25">
      <c r="B413" s="39" t="s">
        <v>689</v>
      </c>
      <c r="C413" s="39" t="s">
        <v>91</v>
      </c>
      <c r="D413" s="45" t="s">
        <v>687</v>
      </c>
      <c r="E413" s="45" t="s">
        <v>687</v>
      </c>
      <c r="F413" s="37" t="str">
        <f t="shared" si="22"/>
        <v>5</v>
      </c>
      <c r="G413" s="37" t="str">
        <f t="shared" si="23"/>
        <v>CR5</v>
      </c>
      <c r="H413" s="40">
        <v>2</v>
      </c>
      <c r="I413" s="40" t="s">
        <v>94</v>
      </c>
      <c r="J413" s="40" t="s">
        <v>113</v>
      </c>
      <c r="K413" s="40">
        <v>3</v>
      </c>
      <c r="L413" s="40" t="s">
        <v>222</v>
      </c>
      <c r="M413" s="40">
        <v>72</v>
      </c>
      <c r="N413">
        <v>99916802</v>
      </c>
      <c r="O413">
        <v>96884782</v>
      </c>
      <c r="P413">
        <f t="shared" si="21"/>
        <v>99916802</v>
      </c>
      <c r="Q413">
        <v>2785</v>
      </c>
      <c r="R413" s="39" t="s">
        <v>667</v>
      </c>
      <c r="S413" s="39"/>
      <c r="T413" s="39" t="s">
        <v>98</v>
      </c>
      <c r="U413" s="39" t="s">
        <v>99</v>
      </c>
      <c r="V413" s="39">
        <v>1.25</v>
      </c>
      <c r="W413" s="39" t="s">
        <v>100</v>
      </c>
      <c r="X413" s="39" t="s">
        <v>101</v>
      </c>
      <c r="Y413" s="20" t="s">
        <v>102</v>
      </c>
      <c r="Z413" s="27"/>
      <c r="AA413" s="27">
        <v>2109</v>
      </c>
      <c r="AB413" s="27" t="e">
        <f>VLOOKUP(N413,[1]CR!$A$2:$J$2659,10,FALSE)</f>
        <v>#N/A</v>
      </c>
      <c r="AC413" s="27"/>
      <c r="AD413" s="27">
        <v>97766426</v>
      </c>
      <c r="AE413" s="27">
        <v>2566</v>
      </c>
      <c r="AF413" s="27"/>
      <c r="AG413" s="27"/>
      <c r="AH413" s="27"/>
      <c r="AI413" s="27"/>
      <c r="AJ413" s="27"/>
      <c r="AK413" s="27">
        <v>96084171</v>
      </c>
      <c r="AL413" s="27">
        <v>99916697</v>
      </c>
      <c r="AM413" s="27"/>
      <c r="AN413" s="27"/>
      <c r="AO413" s="27">
        <v>96126739</v>
      </c>
      <c r="AP413" s="20">
        <v>4426</v>
      </c>
      <c r="AU413" s="20">
        <v>99916802</v>
      </c>
      <c r="AV413" s="20">
        <v>2422</v>
      </c>
      <c r="AX413" s="20">
        <v>99916802</v>
      </c>
      <c r="AY413" s="20">
        <v>2639</v>
      </c>
      <c r="BA413">
        <v>99916802</v>
      </c>
      <c r="BB413">
        <v>2785</v>
      </c>
    </row>
    <row r="414" spans="2:54" ht="15" customHeight="1" x14ac:dyDescent="0.25">
      <c r="B414" s="39" t="s">
        <v>690</v>
      </c>
      <c r="C414" s="39" t="s">
        <v>91</v>
      </c>
      <c r="D414" s="45" t="s">
        <v>691</v>
      </c>
      <c r="E414" s="45" t="s">
        <v>691</v>
      </c>
      <c r="F414" s="37" t="str">
        <f t="shared" si="22"/>
        <v>6</v>
      </c>
      <c r="G414" s="37" t="str">
        <f t="shared" si="23"/>
        <v>CR5</v>
      </c>
      <c r="H414" s="40">
        <v>2</v>
      </c>
      <c r="I414" s="40" t="s">
        <v>94</v>
      </c>
      <c r="J414" s="40" t="s">
        <v>95</v>
      </c>
      <c r="K414" s="40">
        <v>1</v>
      </c>
      <c r="L414" s="40" t="s">
        <v>161</v>
      </c>
      <c r="M414" s="40">
        <v>109</v>
      </c>
      <c r="N414">
        <v>99916716</v>
      </c>
      <c r="O414">
        <v>96084258</v>
      </c>
      <c r="P414">
        <f t="shared" si="21"/>
        <v>99916716</v>
      </c>
      <c r="Q414">
        <v>3086</v>
      </c>
      <c r="R414" s="39" t="s">
        <v>667</v>
      </c>
      <c r="S414" s="39"/>
      <c r="T414" s="39" t="s">
        <v>98</v>
      </c>
      <c r="U414" s="39" t="s">
        <v>99</v>
      </c>
      <c r="V414" s="39">
        <v>1.25</v>
      </c>
      <c r="W414" s="39" t="s">
        <v>100</v>
      </c>
      <c r="X414" s="39" t="s">
        <v>101</v>
      </c>
      <c r="Y414" s="20" t="s">
        <v>102</v>
      </c>
      <c r="Z414" s="27"/>
      <c r="AA414" s="27">
        <v>2472</v>
      </c>
      <c r="AB414" s="27" t="e">
        <f>VLOOKUP(N414,[1]CR!$A$2:$J$2659,10,FALSE)</f>
        <v>#N/A</v>
      </c>
      <c r="AC414" s="27"/>
      <c r="AD414" s="27">
        <v>96884782</v>
      </c>
      <c r="AE414" s="27">
        <v>2253</v>
      </c>
      <c r="AF414" s="27"/>
      <c r="AG414" s="27"/>
      <c r="AH414" s="27"/>
      <c r="AI414" s="27"/>
      <c r="AJ414" s="27"/>
      <c r="AK414" s="27">
        <v>96084173</v>
      </c>
      <c r="AL414" s="27">
        <v>99916698</v>
      </c>
      <c r="AM414" s="27"/>
      <c r="AN414" s="27"/>
      <c r="AO414" s="27">
        <v>96126740</v>
      </c>
      <c r="AP414" s="20">
        <v>4731</v>
      </c>
      <c r="AU414" s="20">
        <v>99916716</v>
      </c>
      <c r="AV414" s="20">
        <v>2678</v>
      </c>
      <c r="AX414" s="20">
        <v>99916716</v>
      </c>
      <c r="AY414" s="20">
        <v>2919</v>
      </c>
      <c r="BA414">
        <v>99916716</v>
      </c>
      <c r="BB414">
        <v>3086</v>
      </c>
    </row>
    <row r="415" spans="2:54" ht="15" customHeight="1" x14ac:dyDescent="0.25">
      <c r="B415" s="39" t="s">
        <v>692</v>
      </c>
      <c r="C415" s="39" t="s">
        <v>91</v>
      </c>
      <c r="D415" s="45" t="s">
        <v>693</v>
      </c>
      <c r="E415" s="45" t="s">
        <v>693</v>
      </c>
      <c r="F415" s="37" t="str">
        <f t="shared" si="22"/>
        <v>6</v>
      </c>
      <c r="G415" s="37" t="str">
        <f t="shared" si="23"/>
        <v>CR5</v>
      </c>
      <c r="H415" s="40">
        <v>2</v>
      </c>
      <c r="I415" s="40" t="s">
        <v>94</v>
      </c>
      <c r="J415" s="40" t="s">
        <v>95</v>
      </c>
      <c r="K415" s="40">
        <v>3</v>
      </c>
      <c r="L415" s="40" t="s">
        <v>222</v>
      </c>
      <c r="M415" s="40">
        <v>96</v>
      </c>
      <c r="N415">
        <v>99916784</v>
      </c>
      <c r="O415">
        <v>96084259</v>
      </c>
      <c r="P415">
        <f t="shared" si="21"/>
        <v>99916784</v>
      </c>
      <c r="Q415">
        <v>2877</v>
      </c>
      <c r="R415" s="39" t="s">
        <v>667</v>
      </c>
      <c r="S415" s="39"/>
      <c r="T415" s="39" t="s">
        <v>98</v>
      </c>
      <c r="U415" s="39" t="s">
        <v>99</v>
      </c>
      <c r="V415" s="39">
        <v>1.25</v>
      </c>
      <c r="W415" s="39" t="s">
        <v>100</v>
      </c>
      <c r="X415" s="39" t="s">
        <v>101</v>
      </c>
      <c r="Y415" s="20" t="s">
        <v>102</v>
      </c>
      <c r="Z415" s="27"/>
      <c r="AA415" s="27">
        <v>2182</v>
      </c>
      <c r="AB415" s="27" t="e">
        <f>VLOOKUP(N415,[1]CR!$A$2:$J$2659,10,FALSE)</f>
        <v>#N/A</v>
      </c>
      <c r="AC415" s="27"/>
      <c r="AD415" s="27">
        <v>96084258</v>
      </c>
      <c r="AE415" s="27">
        <v>2643</v>
      </c>
      <c r="AF415" s="27"/>
      <c r="AG415" s="27"/>
      <c r="AH415" s="27"/>
      <c r="AI415" s="27"/>
      <c r="AJ415" s="27"/>
      <c r="AK415" s="27">
        <v>96084175</v>
      </c>
      <c r="AL415" s="27">
        <v>99916699</v>
      </c>
      <c r="AM415" s="27"/>
      <c r="AN415" s="27"/>
      <c r="AO415" s="27">
        <v>96126742</v>
      </c>
      <c r="AP415" s="20">
        <v>5442</v>
      </c>
      <c r="AU415" s="20">
        <v>99916784</v>
      </c>
      <c r="AV415" s="20">
        <v>2504</v>
      </c>
      <c r="AX415" s="20">
        <v>99916784</v>
      </c>
      <c r="AY415" s="20">
        <v>2729</v>
      </c>
      <c r="BA415">
        <v>99916784</v>
      </c>
      <c r="BB415">
        <v>2877</v>
      </c>
    </row>
    <row r="416" spans="2:54" ht="15" customHeight="1" x14ac:dyDescent="0.25">
      <c r="B416" s="39" t="s">
        <v>694</v>
      </c>
      <c r="C416" s="39" t="s">
        <v>91</v>
      </c>
      <c r="D416" s="45" t="s">
        <v>691</v>
      </c>
      <c r="E416" s="45" t="s">
        <v>691</v>
      </c>
      <c r="F416" s="37" t="str">
        <f t="shared" si="22"/>
        <v>6</v>
      </c>
      <c r="G416" s="37" t="str">
        <f t="shared" si="23"/>
        <v>CR5</v>
      </c>
      <c r="H416" s="40">
        <v>2</v>
      </c>
      <c r="I416" s="40" t="s">
        <v>94</v>
      </c>
      <c r="J416" s="40" t="s">
        <v>113</v>
      </c>
      <c r="K416" s="40">
        <v>1</v>
      </c>
      <c r="L416" s="40" t="s">
        <v>161</v>
      </c>
      <c r="M416" s="40">
        <v>109</v>
      </c>
      <c r="N416">
        <v>99916735</v>
      </c>
      <c r="O416">
        <v>96084353</v>
      </c>
      <c r="P416">
        <f t="shared" si="21"/>
        <v>99916735</v>
      </c>
      <c r="Q416">
        <v>3146</v>
      </c>
      <c r="R416" s="39" t="s">
        <v>667</v>
      </c>
      <c r="S416" s="39"/>
      <c r="T416" s="39" t="s">
        <v>98</v>
      </c>
      <c r="U416" s="39" t="s">
        <v>99</v>
      </c>
      <c r="V416" s="39">
        <v>1.25</v>
      </c>
      <c r="W416" s="39" t="s">
        <v>100</v>
      </c>
      <c r="X416" s="39" t="s">
        <v>101</v>
      </c>
      <c r="Y416" s="20" t="s">
        <v>102</v>
      </c>
      <c r="Z416" s="27"/>
      <c r="AA416" s="27">
        <v>2519</v>
      </c>
      <c r="AB416" s="27" t="e">
        <f>VLOOKUP(N416,[1]CR!$A$2:$J$2659,10,FALSE)</f>
        <v>#N/A</v>
      </c>
      <c r="AC416" s="27"/>
      <c r="AD416" s="27">
        <v>96084259</v>
      </c>
      <c r="AE416" s="27">
        <v>2330</v>
      </c>
      <c r="AF416" s="27"/>
      <c r="AG416" s="27"/>
      <c r="AH416" s="27"/>
      <c r="AI416" s="27"/>
      <c r="AJ416" s="27"/>
      <c r="AK416" s="27">
        <v>97766063</v>
      </c>
      <c r="AL416" s="27">
        <v>99916700</v>
      </c>
      <c r="AM416" s="27"/>
      <c r="AN416" s="27"/>
      <c r="AO416" s="27">
        <v>96126743</v>
      </c>
      <c r="AP416" s="20">
        <v>5902</v>
      </c>
      <c r="AU416" s="20">
        <v>99916735</v>
      </c>
      <c r="AV416" s="20">
        <v>2731</v>
      </c>
      <c r="AX416" s="20">
        <v>99916735</v>
      </c>
      <c r="AY416" s="20">
        <v>2977</v>
      </c>
      <c r="BA416">
        <v>99916735</v>
      </c>
      <c r="BB416">
        <v>3146</v>
      </c>
    </row>
    <row r="417" spans="2:54" ht="15" customHeight="1" x14ac:dyDescent="0.25">
      <c r="B417" s="39" t="s">
        <v>695</v>
      </c>
      <c r="C417" s="39" t="s">
        <v>91</v>
      </c>
      <c r="D417" s="45" t="s">
        <v>693</v>
      </c>
      <c r="E417" s="45" t="s">
        <v>693</v>
      </c>
      <c r="F417" s="37" t="str">
        <f t="shared" si="22"/>
        <v>6</v>
      </c>
      <c r="G417" s="37" t="str">
        <f t="shared" si="23"/>
        <v>CR5</v>
      </c>
      <c r="H417" s="40">
        <v>2</v>
      </c>
      <c r="I417" s="40" t="s">
        <v>94</v>
      </c>
      <c r="J417" s="40" t="s">
        <v>113</v>
      </c>
      <c r="K417" s="40">
        <v>3</v>
      </c>
      <c r="L417" s="40" t="s">
        <v>222</v>
      </c>
      <c r="M417" s="40">
        <v>96</v>
      </c>
      <c r="N417">
        <v>99916803</v>
      </c>
      <c r="O417">
        <v>96084354</v>
      </c>
      <c r="P417">
        <f t="shared" si="21"/>
        <v>99916803</v>
      </c>
      <c r="Q417">
        <v>2937</v>
      </c>
      <c r="R417" s="39" t="s">
        <v>667</v>
      </c>
      <c r="S417" s="39"/>
      <c r="T417" s="39" t="s">
        <v>98</v>
      </c>
      <c r="U417" s="39" t="s">
        <v>99</v>
      </c>
      <c r="V417" s="39">
        <v>1.25</v>
      </c>
      <c r="W417" s="39" t="s">
        <v>100</v>
      </c>
      <c r="X417" s="39" t="s">
        <v>101</v>
      </c>
      <c r="Y417" s="20" t="s">
        <v>102</v>
      </c>
      <c r="Z417" s="27"/>
      <c r="AA417" s="27">
        <v>2229</v>
      </c>
      <c r="AB417" s="27" t="e">
        <f>VLOOKUP(N417,[1]CR!$A$2:$J$2659,10,FALSE)</f>
        <v>#N/A</v>
      </c>
      <c r="AC417" s="27"/>
      <c r="AD417" s="27">
        <v>96084353</v>
      </c>
      <c r="AE417" s="27">
        <v>2693</v>
      </c>
      <c r="AF417" s="27"/>
      <c r="AG417" s="27"/>
      <c r="AH417" s="27"/>
      <c r="AI417" s="27"/>
      <c r="AJ417" s="27"/>
      <c r="AK417" s="27">
        <v>96084179</v>
      </c>
      <c r="AL417" s="27">
        <v>99916701</v>
      </c>
      <c r="AM417" s="27"/>
      <c r="AN417" s="27"/>
      <c r="AO417" s="27">
        <v>96126744</v>
      </c>
      <c r="AP417" s="20">
        <v>2128</v>
      </c>
      <c r="AU417" s="20">
        <v>99916803</v>
      </c>
      <c r="AV417" s="20">
        <v>2557</v>
      </c>
      <c r="AX417" s="20">
        <v>99916803</v>
      </c>
      <c r="AY417" s="20">
        <v>2787</v>
      </c>
      <c r="BA417">
        <v>99916803</v>
      </c>
      <c r="BB417">
        <v>2937</v>
      </c>
    </row>
    <row r="418" spans="2:54" ht="15" customHeight="1" x14ac:dyDescent="0.25">
      <c r="B418" s="39" t="s">
        <v>696</v>
      </c>
      <c r="C418" s="39" t="s">
        <v>91</v>
      </c>
      <c r="D418" s="45" t="s">
        <v>697</v>
      </c>
      <c r="E418" s="45" t="s">
        <v>697</v>
      </c>
      <c r="F418" s="37" t="str">
        <f t="shared" si="22"/>
        <v>7</v>
      </c>
      <c r="G418" s="37" t="str">
        <f t="shared" si="23"/>
        <v>CR5</v>
      </c>
      <c r="H418" s="40">
        <v>3</v>
      </c>
      <c r="I418" s="40" t="s">
        <v>414</v>
      </c>
      <c r="J418" s="40" t="s">
        <v>95</v>
      </c>
      <c r="K418" s="40">
        <v>1</v>
      </c>
      <c r="L418" s="40" t="s">
        <v>161</v>
      </c>
      <c r="M418" s="40">
        <v>109</v>
      </c>
      <c r="N418">
        <v>99916717</v>
      </c>
      <c r="O418">
        <v>97766427</v>
      </c>
      <c r="P418">
        <f t="shared" si="21"/>
        <v>99916717</v>
      </c>
      <c r="Q418">
        <v>3639</v>
      </c>
      <c r="R418" s="39" t="s">
        <v>667</v>
      </c>
      <c r="S418" s="39"/>
      <c r="T418" s="39" t="s">
        <v>98</v>
      </c>
      <c r="U418" s="39" t="s">
        <v>99</v>
      </c>
      <c r="V418" s="39">
        <v>1.25</v>
      </c>
      <c r="W418" s="39" t="s">
        <v>100</v>
      </c>
      <c r="X418" s="39" t="s">
        <v>101</v>
      </c>
      <c r="Y418" s="20" t="s">
        <v>102</v>
      </c>
      <c r="Z418" s="27"/>
      <c r="AA418" s="27">
        <v>2960</v>
      </c>
      <c r="AB418" s="27" t="e">
        <f>VLOOKUP(N418,[1]CR!$A$2:$J$2659,10,FALSE)</f>
        <v>#N/A</v>
      </c>
      <c r="AC418" s="27"/>
      <c r="AD418" s="27">
        <v>96084354</v>
      </c>
      <c r="AE418" s="27">
        <v>2380</v>
      </c>
      <c r="AF418" s="27"/>
      <c r="AG418" s="27"/>
      <c r="AH418" s="27"/>
      <c r="AI418" s="27"/>
      <c r="AJ418" s="27"/>
      <c r="AK418" s="27">
        <v>97766064</v>
      </c>
      <c r="AL418" s="27">
        <v>99916702</v>
      </c>
      <c r="AM418" s="27"/>
      <c r="AN418" s="27"/>
      <c r="AO418" s="27">
        <v>96126745</v>
      </c>
      <c r="AP418" s="20">
        <v>2358</v>
      </c>
      <c r="AU418" s="20">
        <v>99916717</v>
      </c>
      <c r="AV418" s="20">
        <v>3149</v>
      </c>
      <c r="AX418" s="20">
        <v>99916717</v>
      </c>
      <c r="AY418" s="20">
        <v>3433</v>
      </c>
      <c r="BA418">
        <v>99916717</v>
      </c>
      <c r="BB418">
        <v>3639</v>
      </c>
    </row>
    <row r="419" spans="2:54" ht="15" customHeight="1" x14ac:dyDescent="0.25">
      <c r="B419" s="39" t="s">
        <v>698</v>
      </c>
      <c r="C419" s="39" t="s">
        <v>91</v>
      </c>
      <c r="D419" s="45" t="s">
        <v>699</v>
      </c>
      <c r="E419" s="45" t="s">
        <v>699</v>
      </c>
      <c r="F419" s="37" t="str">
        <f t="shared" si="22"/>
        <v>7</v>
      </c>
      <c r="G419" s="37" t="str">
        <f t="shared" si="23"/>
        <v>CR5</v>
      </c>
      <c r="H419" s="40">
        <v>3</v>
      </c>
      <c r="I419" s="40" t="s">
        <v>414</v>
      </c>
      <c r="J419" s="40" t="s">
        <v>95</v>
      </c>
      <c r="K419" s="40">
        <v>3</v>
      </c>
      <c r="L419" s="40" t="s">
        <v>222</v>
      </c>
      <c r="M419" s="40">
        <v>100</v>
      </c>
      <c r="N419">
        <v>99916785</v>
      </c>
      <c r="O419">
        <v>97741975</v>
      </c>
      <c r="P419">
        <f t="shared" si="21"/>
        <v>99916785</v>
      </c>
      <c r="Q419">
        <v>3350</v>
      </c>
      <c r="R419" s="39" t="s">
        <v>667</v>
      </c>
      <c r="S419" s="39"/>
      <c r="T419" s="39" t="s">
        <v>98</v>
      </c>
      <c r="U419" s="39" t="s">
        <v>99</v>
      </c>
      <c r="V419" s="39">
        <v>1.25</v>
      </c>
      <c r="W419" s="39" t="s">
        <v>100</v>
      </c>
      <c r="X419" s="39" t="s">
        <v>101</v>
      </c>
      <c r="Y419" s="20" t="s">
        <v>102</v>
      </c>
      <c r="Z419" s="27"/>
      <c r="AA419" s="27">
        <v>2532</v>
      </c>
      <c r="AB419" s="27" t="e">
        <f>VLOOKUP(N419,[1]CR!$A$2:$J$2659,10,FALSE)</f>
        <v>#N/A</v>
      </c>
      <c r="AC419" s="27"/>
      <c r="AD419" s="27">
        <v>97766427</v>
      </c>
      <c r="AE419" s="27">
        <v>3169</v>
      </c>
      <c r="AF419" s="27"/>
      <c r="AG419" s="27"/>
      <c r="AH419" s="27"/>
      <c r="AI419" s="27"/>
      <c r="AJ419" s="27"/>
      <c r="AK419" s="27">
        <v>96084183</v>
      </c>
      <c r="AL419" s="27">
        <v>99916703</v>
      </c>
      <c r="AM419" s="27"/>
      <c r="AN419" s="27"/>
      <c r="AO419" s="27">
        <v>96126746</v>
      </c>
      <c r="AP419" s="20">
        <v>2594</v>
      </c>
      <c r="AU419" s="20">
        <v>99916785</v>
      </c>
      <c r="AV419" s="20">
        <v>2908</v>
      </c>
      <c r="AX419" s="20">
        <v>99916785</v>
      </c>
      <c r="AY419" s="20">
        <v>3170</v>
      </c>
      <c r="BA419">
        <v>99916785</v>
      </c>
      <c r="BB419">
        <v>3350</v>
      </c>
    </row>
    <row r="420" spans="2:54" ht="15" customHeight="1" x14ac:dyDescent="0.25">
      <c r="B420" s="39" t="s">
        <v>700</v>
      </c>
      <c r="C420" s="39" t="s">
        <v>91</v>
      </c>
      <c r="D420" s="45" t="s">
        <v>697</v>
      </c>
      <c r="E420" s="45" t="s">
        <v>697</v>
      </c>
      <c r="F420" s="37" t="str">
        <f t="shared" si="22"/>
        <v>7</v>
      </c>
      <c r="G420" s="37" t="str">
        <f t="shared" si="23"/>
        <v>CR5</v>
      </c>
      <c r="H420" s="40">
        <v>3</v>
      </c>
      <c r="I420" s="40" t="s">
        <v>414</v>
      </c>
      <c r="J420" s="40" t="s">
        <v>113</v>
      </c>
      <c r="K420" s="40">
        <v>1</v>
      </c>
      <c r="L420" s="40" t="s">
        <v>161</v>
      </c>
      <c r="M420" s="40">
        <v>109</v>
      </c>
      <c r="N420">
        <v>99916736</v>
      </c>
      <c r="O420">
        <v>97766430</v>
      </c>
      <c r="P420">
        <f t="shared" si="21"/>
        <v>99916736</v>
      </c>
      <c r="Q420">
        <v>3699</v>
      </c>
      <c r="R420" s="39" t="s">
        <v>667</v>
      </c>
      <c r="S420" s="39"/>
      <c r="T420" s="39" t="s">
        <v>98</v>
      </c>
      <c r="U420" s="39" t="s">
        <v>99</v>
      </c>
      <c r="V420" s="39">
        <v>1.25</v>
      </c>
      <c r="W420" s="39" t="s">
        <v>100</v>
      </c>
      <c r="X420" s="39" t="s">
        <v>101</v>
      </c>
      <c r="Y420" s="20" t="s">
        <v>102</v>
      </c>
      <c r="Z420" s="27"/>
      <c r="AA420" s="27">
        <v>3007</v>
      </c>
      <c r="AB420" s="27" t="e">
        <f>VLOOKUP(N420,[1]CR!$A$2:$J$2659,10,FALSE)</f>
        <v>#N/A</v>
      </c>
      <c r="AC420" s="27"/>
      <c r="AD420" s="27">
        <v>97741975</v>
      </c>
      <c r="AE420" s="27">
        <v>2706</v>
      </c>
      <c r="AF420" s="27"/>
      <c r="AG420" s="27"/>
      <c r="AH420" s="27"/>
      <c r="AI420" s="27"/>
      <c r="AJ420" s="27"/>
      <c r="AK420" s="27">
        <v>96084185</v>
      </c>
      <c r="AL420" s="27">
        <v>99916704</v>
      </c>
      <c r="AM420" s="27"/>
      <c r="AN420" s="27"/>
      <c r="AO420" s="27">
        <v>96126747</v>
      </c>
      <c r="AP420" s="20">
        <v>2838</v>
      </c>
      <c r="AU420" s="20">
        <v>99916736</v>
      </c>
      <c r="AV420" s="20">
        <v>3202</v>
      </c>
      <c r="AX420" s="20">
        <v>99916736</v>
      </c>
      <c r="AY420" s="20">
        <v>3491</v>
      </c>
      <c r="BA420">
        <v>99916736</v>
      </c>
      <c r="BB420">
        <v>3699</v>
      </c>
    </row>
    <row r="421" spans="2:54" ht="15" customHeight="1" x14ac:dyDescent="0.25">
      <c r="B421" s="39" t="s">
        <v>701</v>
      </c>
      <c r="C421" s="39" t="s">
        <v>91</v>
      </c>
      <c r="D421" s="45" t="s">
        <v>699</v>
      </c>
      <c r="E421" s="45" t="s">
        <v>699</v>
      </c>
      <c r="F421" s="37" t="str">
        <f t="shared" si="22"/>
        <v>7</v>
      </c>
      <c r="G421" s="37" t="str">
        <f t="shared" si="23"/>
        <v>CR5</v>
      </c>
      <c r="H421" s="40">
        <v>3</v>
      </c>
      <c r="I421" s="40" t="s">
        <v>414</v>
      </c>
      <c r="J421" s="40" t="s">
        <v>113</v>
      </c>
      <c r="K421" s="40">
        <v>3</v>
      </c>
      <c r="L421" s="40" t="s">
        <v>222</v>
      </c>
      <c r="M421" s="40">
        <v>100</v>
      </c>
      <c r="N421">
        <v>99916804</v>
      </c>
      <c r="O421">
        <v>97741976</v>
      </c>
      <c r="P421">
        <f t="shared" si="21"/>
        <v>99916804</v>
      </c>
      <c r="Q421">
        <v>3410</v>
      </c>
      <c r="R421" s="39" t="s">
        <v>667</v>
      </c>
      <c r="S421" s="39"/>
      <c r="T421" s="39" t="s">
        <v>98</v>
      </c>
      <c r="U421" s="39" t="s">
        <v>99</v>
      </c>
      <c r="V421" s="39">
        <v>1.25</v>
      </c>
      <c r="W421" s="39" t="s">
        <v>100</v>
      </c>
      <c r="X421" s="39" t="s">
        <v>101</v>
      </c>
      <c r="Y421" s="20" t="s">
        <v>102</v>
      </c>
      <c r="Z421" s="27"/>
      <c r="AA421" s="27">
        <v>2579</v>
      </c>
      <c r="AB421" s="27" t="e">
        <f>VLOOKUP(N421,[1]CR!$A$2:$J$2659,10,FALSE)</f>
        <v>#N/A</v>
      </c>
      <c r="AC421" s="27"/>
      <c r="AD421" s="27">
        <v>97766430</v>
      </c>
      <c r="AE421" s="27">
        <v>3219</v>
      </c>
      <c r="AF421" s="27"/>
      <c r="AG421" s="27"/>
      <c r="AH421" s="27"/>
      <c r="AI421" s="27"/>
      <c r="AJ421" s="27"/>
      <c r="AK421" s="27">
        <v>97766066</v>
      </c>
      <c r="AL421" s="27">
        <v>99916705</v>
      </c>
      <c r="AM421" s="27"/>
      <c r="AN421" s="27"/>
      <c r="AO421" s="27">
        <v>96126748</v>
      </c>
      <c r="AP421" s="20">
        <v>3022</v>
      </c>
      <c r="AU421" s="20">
        <v>99916804</v>
      </c>
      <c r="AV421" s="20">
        <v>2961</v>
      </c>
      <c r="AX421" s="20">
        <v>99916804</v>
      </c>
      <c r="AY421" s="20">
        <v>3228</v>
      </c>
      <c r="BA421">
        <v>99916804</v>
      </c>
      <c r="BB421">
        <v>3410</v>
      </c>
    </row>
    <row r="422" spans="2:54" ht="15" customHeight="1" x14ac:dyDescent="0.25">
      <c r="B422" s="39" t="s">
        <v>702</v>
      </c>
      <c r="C422" s="39" t="s">
        <v>91</v>
      </c>
      <c r="D422" s="45" t="s">
        <v>703</v>
      </c>
      <c r="E422" s="45" t="s">
        <v>703</v>
      </c>
      <c r="F422" s="37" t="str">
        <f t="shared" si="22"/>
        <v>8</v>
      </c>
      <c r="G422" s="37" t="str">
        <f t="shared" si="23"/>
        <v>CR5</v>
      </c>
      <c r="H422" s="40">
        <v>3</v>
      </c>
      <c r="I422" s="40" t="s">
        <v>414</v>
      </c>
      <c r="J422" s="40" t="s">
        <v>95</v>
      </c>
      <c r="K422" s="40">
        <v>1</v>
      </c>
      <c r="L422" s="40" t="s">
        <v>161</v>
      </c>
      <c r="M422" s="40">
        <v>146</v>
      </c>
      <c r="N422">
        <v>99916718</v>
      </c>
      <c r="O422">
        <v>96084262</v>
      </c>
      <c r="P422">
        <f t="shared" si="21"/>
        <v>99916718</v>
      </c>
      <c r="Q422">
        <v>3794</v>
      </c>
      <c r="R422" s="39" t="s">
        <v>667</v>
      </c>
      <c r="S422" s="39"/>
      <c r="T422" s="39" t="s">
        <v>98</v>
      </c>
      <c r="U422" s="39" t="s">
        <v>99</v>
      </c>
      <c r="V422" s="39">
        <v>1.25</v>
      </c>
      <c r="W422" s="39" t="s">
        <v>100</v>
      </c>
      <c r="X422" s="39" t="s">
        <v>101</v>
      </c>
      <c r="Y422" s="20" t="s">
        <v>102</v>
      </c>
      <c r="Z422" s="27"/>
      <c r="AA422" s="27">
        <v>3082</v>
      </c>
      <c r="AB422" s="27" t="e">
        <f>VLOOKUP(N422,[1]CR!$A$2:$J$2659,10,FALSE)</f>
        <v>#N/A</v>
      </c>
      <c r="AC422" s="27"/>
      <c r="AD422" s="27">
        <v>97741976</v>
      </c>
      <c r="AE422" s="27">
        <v>2756</v>
      </c>
      <c r="AF422" s="27"/>
      <c r="AG422" s="27"/>
      <c r="AH422" s="27"/>
      <c r="AI422" s="27"/>
      <c r="AJ422" s="27"/>
      <c r="AK422" s="27">
        <v>96084189</v>
      </c>
      <c r="AL422" s="27">
        <v>99916706</v>
      </c>
      <c r="AM422" s="27"/>
      <c r="AN422" s="27"/>
      <c r="AO422" s="27">
        <v>96126749</v>
      </c>
      <c r="AP422" s="20">
        <v>3291</v>
      </c>
      <c r="AU422" s="20">
        <v>99916718</v>
      </c>
      <c r="AV422" s="20">
        <v>3288</v>
      </c>
      <c r="AX422" s="20">
        <v>99916718</v>
      </c>
      <c r="AY422" s="20">
        <v>3585</v>
      </c>
      <c r="BA422">
        <v>99916718</v>
      </c>
      <c r="BB422">
        <v>3794</v>
      </c>
    </row>
    <row r="423" spans="2:54" ht="15" customHeight="1" x14ac:dyDescent="0.25">
      <c r="B423" s="39" t="s">
        <v>704</v>
      </c>
      <c r="C423" s="39" t="s">
        <v>91</v>
      </c>
      <c r="D423" s="45" t="s">
        <v>705</v>
      </c>
      <c r="E423" s="45" t="s">
        <v>705</v>
      </c>
      <c r="F423" s="37" t="str">
        <f t="shared" si="22"/>
        <v>8</v>
      </c>
      <c r="G423" s="37" t="str">
        <f t="shared" si="23"/>
        <v>CR5</v>
      </c>
      <c r="H423" s="40">
        <v>3</v>
      </c>
      <c r="I423" s="40" t="s">
        <v>414</v>
      </c>
      <c r="J423" s="40" t="s">
        <v>95</v>
      </c>
      <c r="K423" s="40">
        <v>3</v>
      </c>
      <c r="L423" s="40" t="s">
        <v>222</v>
      </c>
      <c r="M423" s="40">
        <v>107</v>
      </c>
      <c r="N423">
        <v>99916786</v>
      </c>
      <c r="O423">
        <v>96084263</v>
      </c>
      <c r="P423">
        <f t="shared" si="21"/>
        <v>99916786</v>
      </c>
      <c r="Q423">
        <v>3505</v>
      </c>
      <c r="R423" s="39" t="s">
        <v>667</v>
      </c>
      <c r="S423" s="39"/>
      <c r="T423" s="39" t="s">
        <v>98</v>
      </c>
      <c r="U423" s="39" t="s">
        <v>99</v>
      </c>
      <c r="V423" s="39">
        <v>1.25</v>
      </c>
      <c r="W423" s="39" t="s">
        <v>100</v>
      </c>
      <c r="X423" s="39" t="s">
        <v>101</v>
      </c>
      <c r="Y423" s="20" t="s">
        <v>102</v>
      </c>
      <c r="Z423" s="27"/>
      <c r="AA423" s="27">
        <v>2654</v>
      </c>
      <c r="AB423" s="27" t="e">
        <f>VLOOKUP(N423,[1]CR!$A$2:$J$2659,10,FALSE)</f>
        <v>#N/A</v>
      </c>
      <c r="AC423" s="27"/>
      <c r="AD423" s="27">
        <v>96084262</v>
      </c>
      <c r="AE423" s="27">
        <v>3299</v>
      </c>
      <c r="AF423" s="27"/>
      <c r="AG423" s="27"/>
      <c r="AH423" s="27"/>
      <c r="AI423" s="27"/>
      <c r="AJ423" s="27"/>
      <c r="AK423" s="27">
        <v>96084191</v>
      </c>
      <c r="AL423" s="27">
        <v>99916707</v>
      </c>
      <c r="AM423" s="27"/>
      <c r="AN423" s="27"/>
      <c r="AO423" s="27">
        <v>96126750</v>
      </c>
      <c r="AP423" s="20">
        <v>2128</v>
      </c>
      <c r="AU423" s="20">
        <v>99916786</v>
      </c>
      <c r="AV423" s="20">
        <v>3047</v>
      </c>
      <c r="AX423" s="20">
        <v>99916786</v>
      </c>
      <c r="AY423" s="20">
        <v>3322</v>
      </c>
      <c r="BA423">
        <v>99916786</v>
      </c>
      <c r="BB423">
        <v>3505</v>
      </c>
    </row>
    <row r="424" spans="2:54" ht="15" customHeight="1" x14ac:dyDescent="0.25">
      <c r="B424" s="39" t="s">
        <v>706</v>
      </c>
      <c r="C424" s="39" t="s">
        <v>91</v>
      </c>
      <c r="D424" s="45" t="s">
        <v>703</v>
      </c>
      <c r="E424" s="45" t="s">
        <v>703</v>
      </c>
      <c r="F424" s="37" t="str">
        <f t="shared" si="22"/>
        <v>8</v>
      </c>
      <c r="G424" s="37" t="str">
        <f t="shared" si="23"/>
        <v>CR5</v>
      </c>
      <c r="H424" s="40">
        <v>3</v>
      </c>
      <c r="I424" s="40" t="s">
        <v>414</v>
      </c>
      <c r="J424" s="40" t="s">
        <v>113</v>
      </c>
      <c r="K424" s="40">
        <v>1</v>
      </c>
      <c r="L424" s="40" t="s">
        <v>161</v>
      </c>
      <c r="M424" s="40">
        <v>146</v>
      </c>
      <c r="N424">
        <v>99916737</v>
      </c>
      <c r="O424">
        <v>96084357</v>
      </c>
      <c r="P424">
        <f t="shared" si="21"/>
        <v>99916737</v>
      </c>
      <c r="Q424">
        <v>3854</v>
      </c>
      <c r="R424" s="39" t="s">
        <v>667</v>
      </c>
      <c r="S424" s="39"/>
      <c r="T424" s="39" t="s">
        <v>98</v>
      </c>
      <c r="U424" s="39" t="s">
        <v>99</v>
      </c>
      <c r="V424" s="39">
        <v>1.25</v>
      </c>
      <c r="W424" s="39" t="s">
        <v>100</v>
      </c>
      <c r="X424" s="39" t="s">
        <v>101</v>
      </c>
      <c r="Y424" s="20" t="s">
        <v>102</v>
      </c>
      <c r="Z424" s="27"/>
      <c r="AA424" s="27">
        <v>3129</v>
      </c>
      <c r="AB424" s="27" t="e">
        <f>VLOOKUP(N424,[1]CR!$A$2:$J$2659,10,FALSE)</f>
        <v>#N/A</v>
      </c>
      <c r="AC424" s="27"/>
      <c r="AD424" s="27">
        <v>96084263</v>
      </c>
      <c r="AE424" s="27">
        <v>2836</v>
      </c>
      <c r="AF424" s="27"/>
      <c r="AG424" s="27"/>
      <c r="AH424" s="27"/>
      <c r="AI424" s="27"/>
      <c r="AJ424" s="27"/>
      <c r="AK424" s="27">
        <v>96084193</v>
      </c>
      <c r="AL424" s="27">
        <v>99916708</v>
      </c>
      <c r="AM424" s="27"/>
      <c r="AN424" s="27"/>
      <c r="AO424" s="27">
        <v>96126751</v>
      </c>
      <c r="AP424" s="20">
        <v>2358</v>
      </c>
      <c r="AU424" s="20">
        <v>99916737</v>
      </c>
      <c r="AV424" s="20">
        <v>3341</v>
      </c>
      <c r="AX424" s="20">
        <v>99916737</v>
      </c>
      <c r="AY424" s="20">
        <v>3643</v>
      </c>
      <c r="BA424">
        <v>99916737</v>
      </c>
      <c r="BB424">
        <v>3854</v>
      </c>
    </row>
    <row r="425" spans="2:54" ht="15" customHeight="1" x14ac:dyDescent="0.25">
      <c r="B425" s="39" t="s">
        <v>707</v>
      </c>
      <c r="C425" s="39" t="s">
        <v>91</v>
      </c>
      <c r="D425" s="43" t="s">
        <v>705</v>
      </c>
      <c r="E425" s="43" t="s">
        <v>705</v>
      </c>
      <c r="F425" s="37" t="str">
        <f t="shared" si="22"/>
        <v>8</v>
      </c>
      <c r="G425" s="37" t="str">
        <f t="shared" si="23"/>
        <v>CR5</v>
      </c>
      <c r="H425" s="40">
        <v>3</v>
      </c>
      <c r="I425" s="40" t="s">
        <v>414</v>
      </c>
      <c r="J425" s="40" t="s">
        <v>113</v>
      </c>
      <c r="K425" s="40">
        <v>3</v>
      </c>
      <c r="L425" s="40" t="s">
        <v>222</v>
      </c>
      <c r="M425" s="40">
        <v>107</v>
      </c>
      <c r="N425">
        <v>99916805</v>
      </c>
      <c r="O425">
        <v>96084358</v>
      </c>
      <c r="P425">
        <f t="shared" si="21"/>
        <v>99916805</v>
      </c>
      <c r="Q425">
        <v>3565</v>
      </c>
      <c r="R425" s="39" t="s">
        <v>667</v>
      </c>
      <c r="S425" s="39"/>
      <c r="T425" s="39" t="s">
        <v>98</v>
      </c>
      <c r="U425" s="39" t="s">
        <v>99</v>
      </c>
      <c r="V425" s="39">
        <v>1.25</v>
      </c>
      <c r="W425" s="39" t="s">
        <v>100</v>
      </c>
      <c r="X425" s="39" t="s">
        <v>101</v>
      </c>
      <c r="Y425" s="20" t="s">
        <v>102</v>
      </c>
      <c r="Z425" s="27"/>
      <c r="AA425" s="27">
        <v>2701</v>
      </c>
      <c r="AB425" s="27" t="e">
        <f>VLOOKUP(N425,[1]CR!$A$2:$J$2659,10,FALSE)</f>
        <v>#N/A</v>
      </c>
      <c r="AC425" s="27"/>
      <c r="AD425" s="27">
        <v>96084357</v>
      </c>
      <c r="AE425" s="27">
        <v>3349</v>
      </c>
      <c r="AF425" s="27"/>
      <c r="AG425" s="27"/>
      <c r="AH425" s="27"/>
      <c r="AI425" s="27"/>
      <c r="AJ425" s="27"/>
      <c r="AK425" s="27">
        <v>96084195</v>
      </c>
      <c r="AL425" s="27">
        <v>99916709</v>
      </c>
      <c r="AM425" s="27"/>
      <c r="AN425" s="27"/>
      <c r="AO425" s="27">
        <v>96126752</v>
      </c>
      <c r="AP425" s="20">
        <v>2594</v>
      </c>
      <c r="AU425" s="20">
        <v>99916805</v>
      </c>
      <c r="AV425" s="20">
        <v>3100</v>
      </c>
      <c r="AX425" s="20">
        <v>99916805</v>
      </c>
      <c r="AY425" s="20">
        <v>3380</v>
      </c>
      <c r="BA425">
        <v>99916805</v>
      </c>
      <c r="BB425">
        <v>3565</v>
      </c>
    </row>
    <row r="426" spans="2:54" ht="15" customHeight="1" x14ac:dyDescent="0.25">
      <c r="B426" s="39" t="s">
        <v>708</v>
      </c>
      <c r="C426" s="39" t="s">
        <v>91</v>
      </c>
      <c r="D426" s="45" t="s">
        <v>709</v>
      </c>
      <c r="E426" s="45" t="s">
        <v>709</v>
      </c>
      <c r="F426" s="37" t="str">
        <f t="shared" si="22"/>
        <v>9</v>
      </c>
      <c r="G426" s="37" t="str">
        <f t="shared" si="23"/>
        <v>CR5</v>
      </c>
      <c r="H426" s="40">
        <v>3</v>
      </c>
      <c r="I426" s="40" t="s">
        <v>414</v>
      </c>
      <c r="J426" s="40" t="s">
        <v>95</v>
      </c>
      <c r="K426" s="40">
        <v>1</v>
      </c>
      <c r="L426" s="40" t="s">
        <v>161</v>
      </c>
      <c r="M426" s="40">
        <v>147</v>
      </c>
      <c r="N426">
        <v>99916719</v>
      </c>
      <c r="O426">
        <v>96084264</v>
      </c>
      <c r="P426">
        <f t="shared" si="21"/>
        <v>99916719</v>
      </c>
      <c r="Q426">
        <v>3950</v>
      </c>
      <c r="R426" s="39" t="s">
        <v>667</v>
      </c>
      <c r="S426" s="39"/>
      <c r="T426" s="39" t="s">
        <v>98</v>
      </c>
      <c r="U426" s="39" t="s">
        <v>99</v>
      </c>
      <c r="V426" s="39">
        <v>1.25</v>
      </c>
      <c r="W426" s="39" t="s">
        <v>100</v>
      </c>
      <c r="X426" s="39" t="s">
        <v>101</v>
      </c>
      <c r="Y426" s="20" t="s">
        <v>102</v>
      </c>
      <c r="Z426" s="27"/>
      <c r="AA426" s="27">
        <v>3204</v>
      </c>
      <c r="AB426" s="27" t="e">
        <f>VLOOKUP(N426,[1]CR!$A$2:$J$2659,10,FALSE)</f>
        <v>#N/A</v>
      </c>
      <c r="AC426" s="27"/>
      <c r="AD426" s="27">
        <v>96084358</v>
      </c>
      <c r="AE426" s="27">
        <v>2886</v>
      </c>
      <c r="AF426" s="27"/>
      <c r="AG426" s="27"/>
      <c r="AH426" s="27"/>
      <c r="AI426" s="27"/>
      <c r="AJ426" s="27"/>
      <c r="AK426" s="27">
        <v>96084197</v>
      </c>
      <c r="AL426" s="27">
        <v>99916710</v>
      </c>
      <c r="AM426" s="27"/>
      <c r="AN426" s="27"/>
      <c r="AO426" s="27">
        <v>96126753</v>
      </c>
      <c r="AP426" s="20">
        <v>2838</v>
      </c>
      <c r="AU426" s="20">
        <v>99916719</v>
      </c>
      <c r="AV426" s="20">
        <v>3427</v>
      </c>
      <c r="AX426" s="20">
        <v>99916719</v>
      </c>
      <c r="AY426" s="20">
        <v>3736</v>
      </c>
      <c r="BA426">
        <v>99916719</v>
      </c>
      <c r="BB426">
        <v>3950</v>
      </c>
    </row>
    <row r="427" spans="2:54" ht="15" customHeight="1" x14ac:dyDescent="0.25">
      <c r="B427" s="39" t="s">
        <v>710</v>
      </c>
      <c r="C427" s="39" t="s">
        <v>91</v>
      </c>
      <c r="D427" t="s">
        <v>711</v>
      </c>
      <c r="E427" t="s">
        <v>711</v>
      </c>
      <c r="F427" s="37" t="str">
        <f t="shared" si="22"/>
        <v>9</v>
      </c>
      <c r="G427" s="37" t="str">
        <f t="shared" si="23"/>
        <v>CR5</v>
      </c>
      <c r="H427" s="40">
        <v>3</v>
      </c>
      <c r="I427" s="40" t="s">
        <v>414</v>
      </c>
      <c r="J427" s="40" t="s">
        <v>95</v>
      </c>
      <c r="K427" s="40">
        <v>3</v>
      </c>
      <c r="L427" s="40" t="s">
        <v>222</v>
      </c>
      <c r="M427" s="40">
        <v>108</v>
      </c>
      <c r="N427">
        <v>99916787</v>
      </c>
      <c r="O427">
        <v>96084265</v>
      </c>
      <c r="P427">
        <f t="shared" si="21"/>
        <v>99916787</v>
      </c>
      <c r="Q427">
        <v>3661</v>
      </c>
      <c r="R427" s="39" t="s">
        <v>667</v>
      </c>
      <c r="S427" s="39"/>
      <c r="T427" s="39" t="s">
        <v>98</v>
      </c>
      <c r="U427" s="39" t="s">
        <v>99</v>
      </c>
      <c r="V427" s="39">
        <v>1.25</v>
      </c>
      <c r="W427" s="39" t="s">
        <v>100</v>
      </c>
      <c r="X427" s="39" t="s">
        <v>101</v>
      </c>
      <c r="Y427" s="20" t="s">
        <v>102</v>
      </c>
      <c r="Z427" s="27"/>
      <c r="AA427" s="27">
        <v>2776</v>
      </c>
      <c r="AB427" s="27" t="e">
        <f>VLOOKUP(N427,[1]CR!$A$2:$J$2659,10,FALSE)</f>
        <v>#N/A</v>
      </c>
      <c r="AC427" s="27"/>
      <c r="AD427" s="27">
        <v>96084264</v>
      </c>
      <c r="AE427" s="27">
        <v>3428</v>
      </c>
      <c r="AF427" s="27"/>
      <c r="AG427" s="27"/>
      <c r="AH427" s="27"/>
      <c r="AI427" s="27"/>
      <c r="AJ427" s="27"/>
      <c r="AK427" s="27">
        <v>96084199</v>
      </c>
      <c r="AL427" s="27">
        <v>99916711</v>
      </c>
      <c r="AM427" s="27"/>
      <c r="AN427" s="27"/>
      <c r="AO427" s="27">
        <v>96126754</v>
      </c>
      <c r="AP427" s="20">
        <v>3022</v>
      </c>
      <c r="AU427" s="20">
        <v>99916787</v>
      </c>
      <c r="AV427" s="20">
        <v>3186</v>
      </c>
      <c r="AX427" s="20">
        <v>99916787</v>
      </c>
      <c r="AY427" s="20">
        <v>3473</v>
      </c>
      <c r="BA427">
        <v>99916787</v>
      </c>
      <c r="BB427">
        <v>3661</v>
      </c>
    </row>
    <row r="428" spans="2:54" ht="15" customHeight="1" x14ac:dyDescent="0.25">
      <c r="B428" s="39" t="s">
        <v>712</v>
      </c>
      <c r="C428" s="39" t="s">
        <v>91</v>
      </c>
      <c r="D428" t="s">
        <v>709</v>
      </c>
      <c r="E428" t="s">
        <v>709</v>
      </c>
      <c r="F428" s="37" t="str">
        <f t="shared" si="22"/>
        <v>9</v>
      </c>
      <c r="G428" s="37" t="str">
        <f t="shared" si="23"/>
        <v>CR5</v>
      </c>
      <c r="H428" s="40">
        <v>3</v>
      </c>
      <c r="I428" s="40" t="s">
        <v>414</v>
      </c>
      <c r="J428" s="40" t="s">
        <v>113</v>
      </c>
      <c r="K428" s="40">
        <v>1</v>
      </c>
      <c r="L428" s="40" t="s">
        <v>161</v>
      </c>
      <c r="M428" s="40">
        <v>147</v>
      </c>
      <c r="N428">
        <v>99916738</v>
      </c>
      <c r="O428">
        <v>96084359</v>
      </c>
      <c r="P428">
        <f t="shared" si="21"/>
        <v>99916738</v>
      </c>
      <c r="Q428">
        <v>4010</v>
      </c>
      <c r="R428" s="39" t="s">
        <v>667</v>
      </c>
      <c r="S428" s="39"/>
      <c r="T428" s="39" t="s">
        <v>98</v>
      </c>
      <c r="U428" s="39" t="s">
        <v>99</v>
      </c>
      <c r="V428" s="39">
        <v>1.25</v>
      </c>
      <c r="W428" s="39" t="s">
        <v>100</v>
      </c>
      <c r="X428" s="39" t="s">
        <v>101</v>
      </c>
      <c r="Y428" s="20" t="s">
        <v>102</v>
      </c>
      <c r="Z428" s="27"/>
      <c r="AA428" s="27">
        <v>3251</v>
      </c>
      <c r="AB428" s="27" t="e">
        <f>VLOOKUP(N428,[1]CR!$A$2:$J$2659,10,FALSE)</f>
        <v>#N/A</v>
      </c>
      <c r="AC428" s="27"/>
      <c r="AD428" s="27">
        <v>96084265</v>
      </c>
      <c r="AE428" s="27">
        <v>2965</v>
      </c>
      <c r="AF428" s="27"/>
      <c r="AG428" s="27"/>
      <c r="AH428" s="27"/>
      <c r="AI428" s="27"/>
      <c r="AJ428" s="27"/>
      <c r="AK428" s="27">
        <v>96084250</v>
      </c>
      <c r="AL428" s="27">
        <v>99916712</v>
      </c>
      <c r="AM428" s="27"/>
      <c r="AN428" s="27"/>
      <c r="AO428" s="27">
        <v>96126755</v>
      </c>
      <c r="AP428" s="20">
        <v>3291</v>
      </c>
      <c r="AU428" s="20">
        <v>99916738</v>
      </c>
      <c r="AV428" s="20">
        <v>3480</v>
      </c>
      <c r="AX428" s="20">
        <v>99916738</v>
      </c>
      <c r="AY428" s="20">
        <v>3794</v>
      </c>
      <c r="BA428">
        <v>99916738</v>
      </c>
      <c r="BB428">
        <v>4010</v>
      </c>
    </row>
    <row r="429" spans="2:54" ht="15" customHeight="1" x14ac:dyDescent="0.25">
      <c r="B429" s="39" t="s">
        <v>713</v>
      </c>
      <c r="C429" s="39" t="s">
        <v>91</v>
      </c>
      <c r="D429" s="43" t="s">
        <v>711</v>
      </c>
      <c r="E429" s="43" t="s">
        <v>711</v>
      </c>
      <c r="F429" s="37" t="str">
        <f t="shared" si="22"/>
        <v>9</v>
      </c>
      <c r="G429" s="37" t="str">
        <f t="shared" si="23"/>
        <v>CR5</v>
      </c>
      <c r="H429" s="40">
        <v>3</v>
      </c>
      <c r="I429" s="40" t="s">
        <v>414</v>
      </c>
      <c r="J429" s="40" t="s">
        <v>113</v>
      </c>
      <c r="K429" s="40">
        <v>3</v>
      </c>
      <c r="L429" s="40" t="s">
        <v>222</v>
      </c>
      <c r="M429" s="40">
        <v>108</v>
      </c>
      <c r="N429">
        <v>99916806</v>
      </c>
      <c r="O429">
        <v>96084360</v>
      </c>
      <c r="P429">
        <f t="shared" si="21"/>
        <v>99916806</v>
      </c>
      <c r="Q429">
        <v>3721</v>
      </c>
      <c r="R429" s="39" t="s">
        <v>667</v>
      </c>
      <c r="S429" s="39"/>
      <c r="T429" s="39" t="s">
        <v>98</v>
      </c>
      <c r="U429" s="39" t="s">
        <v>99</v>
      </c>
      <c r="V429" s="39">
        <v>1.25</v>
      </c>
      <c r="W429" s="39" t="s">
        <v>100</v>
      </c>
      <c r="X429" s="39" t="s">
        <v>101</v>
      </c>
      <c r="Y429" s="20" t="s">
        <v>102</v>
      </c>
      <c r="Z429" s="27"/>
      <c r="AA429" s="27">
        <v>2823</v>
      </c>
      <c r="AB429" s="27" t="e">
        <f>VLOOKUP(N429,[1]CR!$A$2:$J$2659,10,FALSE)</f>
        <v>#N/A</v>
      </c>
      <c r="AC429" s="27"/>
      <c r="AD429" s="27">
        <v>96084359</v>
      </c>
      <c r="AE429" s="27">
        <v>3478</v>
      </c>
      <c r="AF429" s="27"/>
      <c r="AG429" s="27"/>
      <c r="AH429" s="27"/>
      <c r="AI429" s="27"/>
      <c r="AJ429" s="27"/>
      <c r="AK429" s="27">
        <v>96084252</v>
      </c>
      <c r="AL429" s="27">
        <v>99916713</v>
      </c>
      <c r="AM429" s="27"/>
      <c r="AN429" s="27"/>
      <c r="AO429" s="27">
        <v>96126757</v>
      </c>
      <c r="AP429" s="20">
        <v>3780</v>
      </c>
      <c r="AU429" s="20">
        <v>99916806</v>
      </c>
      <c r="AV429" s="20">
        <v>3239</v>
      </c>
      <c r="AX429" s="20">
        <v>99916806</v>
      </c>
      <c r="AY429" s="20">
        <v>3531</v>
      </c>
      <c r="BA429">
        <v>99916806</v>
      </c>
      <c r="BB429">
        <v>3721</v>
      </c>
    </row>
    <row r="430" spans="2:54" ht="15" customHeight="1" x14ac:dyDescent="0.25">
      <c r="B430" s="39" t="s">
        <v>714</v>
      </c>
      <c r="C430" s="39" t="s">
        <v>91</v>
      </c>
      <c r="D430" s="43" t="s">
        <v>715</v>
      </c>
      <c r="E430" s="43" t="s">
        <v>715</v>
      </c>
      <c r="F430" s="37" t="str">
        <f t="shared" ref="F430:F473" si="24">MID(E430,6,2)</f>
        <v>10</v>
      </c>
      <c r="G430" s="37" t="str">
        <f t="shared" ref="G430:G461" si="25">SUBSTITUTE(R430,"s","")</f>
        <v>CR5</v>
      </c>
      <c r="H430" s="40">
        <v>5</v>
      </c>
      <c r="I430" s="40" t="s">
        <v>414</v>
      </c>
      <c r="J430" s="40" t="s">
        <v>95</v>
      </c>
      <c r="K430" s="40">
        <v>1</v>
      </c>
      <c r="L430" s="40" t="s">
        <v>586</v>
      </c>
      <c r="M430" s="40">
        <v>148</v>
      </c>
      <c r="N430">
        <v>99916720</v>
      </c>
      <c r="O430">
        <v>97766431</v>
      </c>
      <c r="P430">
        <f t="shared" si="21"/>
        <v>99916720</v>
      </c>
      <c r="Q430">
        <v>4926</v>
      </c>
      <c r="R430" s="39" t="s">
        <v>667</v>
      </c>
      <c r="S430" s="39"/>
      <c r="T430" s="39" t="s">
        <v>98</v>
      </c>
      <c r="U430" s="39" t="s">
        <v>99</v>
      </c>
      <c r="V430" s="39">
        <v>1.25</v>
      </c>
      <c r="W430" s="39" t="s">
        <v>100</v>
      </c>
      <c r="X430" s="39" t="s">
        <v>101</v>
      </c>
      <c r="Y430" s="20" t="s">
        <v>102</v>
      </c>
      <c r="Z430" s="27"/>
      <c r="AA430" s="27">
        <v>4034</v>
      </c>
      <c r="AB430" s="27" t="e">
        <f>VLOOKUP(N430,[1]CR!$A$2:$J$2659,10,FALSE)</f>
        <v>#N/A</v>
      </c>
      <c r="AC430" s="27"/>
      <c r="AD430" s="27">
        <v>96084360</v>
      </c>
      <c r="AE430" s="27">
        <v>3015</v>
      </c>
      <c r="AF430" s="27"/>
      <c r="AG430" s="27"/>
      <c r="AH430" s="27"/>
      <c r="AI430" s="27"/>
      <c r="AJ430" s="27"/>
      <c r="AK430" s="27">
        <v>96084254</v>
      </c>
      <c r="AL430" s="27">
        <v>99916714</v>
      </c>
      <c r="AM430" s="27"/>
      <c r="AN430" s="27"/>
      <c r="AO430" s="27">
        <v>96126758</v>
      </c>
      <c r="AP430" s="20">
        <v>4205</v>
      </c>
      <c r="AU430" s="20">
        <v>99916720</v>
      </c>
      <c r="AV430" s="20">
        <v>4249</v>
      </c>
      <c r="AX430" s="20">
        <v>99916720</v>
      </c>
      <c r="AY430" s="20">
        <v>4631</v>
      </c>
      <c r="BA430">
        <v>99916720</v>
      </c>
      <c r="BB430">
        <v>4926</v>
      </c>
    </row>
    <row r="431" spans="2:54" ht="15" customHeight="1" x14ac:dyDescent="0.25">
      <c r="B431" s="39" t="s">
        <v>716</v>
      </c>
      <c r="C431" s="39" t="s">
        <v>91</v>
      </c>
      <c r="D431" s="45" t="s">
        <v>717</v>
      </c>
      <c r="E431" s="45" t="s">
        <v>717</v>
      </c>
      <c r="F431" s="37" t="str">
        <f t="shared" si="24"/>
        <v>10</v>
      </c>
      <c r="G431" s="37" t="str">
        <f t="shared" si="25"/>
        <v>CR5</v>
      </c>
      <c r="H431" s="40">
        <v>5</v>
      </c>
      <c r="I431" s="40" t="s">
        <v>414</v>
      </c>
      <c r="J431" s="40" t="s">
        <v>95</v>
      </c>
      <c r="K431" s="40">
        <v>3</v>
      </c>
      <c r="L431" s="40" t="s">
        <v>222</v>
      </c>
      <c r="M431" s="40">
        <v>109</v>
      </c>
      <c r="N431">
        <v>99916788</v>
      </c>
      <c r="O431">
        <v>97742741</v>
      </c>
      <c r="P431">
        <f t="shared" si="21"/>
        <v>99916788</v>
      </c>
      <c r="Q431">
        <v>4222</v>
      </c>
      <c r="R431" s="39" t="s">
        <v>667</v>
      </c>
      <c r="S431" s="39"/>
      <c r="T431" s="39" t="s">
        <v>98</v>
      </c>
      <c r="U431" s="39" t="s">
        <v>99</v>
      </c>
      <c r="V431" s="39">
        <v>1.25</v>
      </c>
      <c r="W431" s="39" t="s">
        <v>100</v>
      </c>
      <c r="X431" s="39" t="s">
        <v>101</v>
      </c>
      <c r="Y431" s="20" t="s">
        <v>102</v>
      </c>
      <c r="Z431" s="27"/>
      <c r="AA431" s="27">
        <v>3223</v>
      </c>
      <c r="AB431" s="27" t="e">
        <f>VLOOKUP(N431,[1]CR!$A$2:$J$2659,10,FALSE)</f>
        <v>#N/A</v>
      </c>
      <c r="AC431" s="27"/>
      <c r="AD431" s="27">
        <v>97766431</v>
      </c>
      <c r="AE431" s="27">
        <v>4323</v>
      </c>
      <c r="AF431" s="27"/>
      <c r="AG431" s="27"/>
      <c r="AH431" s="27"/>
      <c r="AI431" s="27"/>
      <c r="AJ431" s="27"/>
      <c r="AK431" s="27">
        <v>97766425</v>
      </c>
      <c r="AL431" s="27">
        <v>99916715</v>
      </c>
      <c r="AM431" s="27"/>
      <c r="AN431" s="27"/>
      <c r="AO431" s="27">
        <v>96126759</v>
      </c>
      <c r="AP431" s="20">
        <v>4495</v>
      </c>
      <c r="AU431" s="20">
        <v>99916788</v>
      </c>
      <c r="AV431" s="20">
        <v>3662</v>
      </c>
      <c r="AX431" s="20">
        <v>99916788</v>
      </c>
      <c r="AY431" s="20">
        <v>3991</v>
      </c>
      <c r="BA431">
        <v>99916788</v>
      </c>
      <c r="BB431">
        <v>4222</v>
      </c>
    </row>
    <row r="432" spans="2:54" ht="15" customHeight="1" x14ac:dyDescent="0.25">
      <c r="B432" s="39" t="s">
        <v>718</v>
      </c>
      <c r="C432" s="39" t="s">
        <v>91</v>
      </c>
      <c r="D432" s="45" t="s">
        <v>715</v>
      </c>
      <c r="E432" s="45" t="s">
        <v>715</v>
      </c>
      <c r="F432" s="37" t="str">
        <f t="shared" si="24"/>
        <v>10</v>
      </c>
      <c r="G432" s="37" t="str">
        <f t="shared" si="25"/>
        <v>CR5</v>
      </c>
      <c r="H432" s="40">
        <v>5</v>
      </c>
      <c r="I432" s="40" t="s">
        <v>414</v>
      </c>
      <c r="J432" s="40" t="s">
        <v>113</v>
      </c>
      <c r="K432" s="40">
        <v>1</v>
      </c>
      <c r="L432" s="40" t="s">
        <v>586</v>
      </c>
      <c r="M432" s="40">
        <v>148</v>
      </c>
      <c r="N432">
        <v>99916739</v>
      </c>
      <c r="O432">
        <v>97766433</v>
      </c>
      <c r="P432">
        <f t="shared" si="21"/>
        <v>99916739</v>
      </c>
      <c r="Q432">
        <v>4986</v>
      </c>
      <c r="R432" s="39" t="s">
        <v>667</v>
      </c>
      <c r="S432" s="39"/>
      <c r="T432" s="39" t="s">
        <v>98</v>
      </c>
      <c r="U432" s="39" t="s">
        <v>99</v>
      </c>
      <c r="V432" s="39">
        <v>1.25</v>
      </c>
      <c r="W432" s="39" t="s">
        <v>100</v>
      </c>
      <c r="X432" s="39" t="s">
        <v>101</v>
      </c>
      <c r="Y432" s="20" t="s">
        <v>102</v>
      </c>
      <c r="Z432" s="27"/>
      <c r="AA432" s="27">
        <v>4081</v>
      </c>
      <c r="AB432" s="27" t="e">
        <f>VLOOKUP(N432,[1]CR!$A$2:$J$2659,10,FALSE)</f>
        <v>#N/A</v>
      </c>
      <c r="AC432" s="27"/>
      <c r="AD432" s="27">
        <v>97742741</v>
      </c>
      <c r="AE432" s="27">
        <v>3446</v>
      </c>
      <c r="AF432" s="27"/>
      <c r="AG432" s="27"/>
      <c r="AH432" s="27"/>
      <c r="AI432" s="27"/>
      <c r="AJ432" s="27"/>
      <c r="AK432" s="27">
        <v>96084258</v>
      </c>
      <c r="AL432" s="27">
        <v>99916716</v>
      </c>
      <c r="AM432" s="27"/>
      <c r="AN432" s="27"/>
      <c r="AO432" s="27">
        <v>96126760</v>
      </c>
      <c r="AP432" s="20">
        <v>4800</v>
      </c>
      <c r="AU432" s="20">
        <v>99916739</v>
      </c>
      <c r="AV432" s="20">
        <v>4302</v>
      </c>
      <c r="AX432" s="20">
        <v>99916739</v>
      </c>
      <c r="AY432" s="20">
        <v>4689</v>
      </c>
      <c r="BA432">
        <v>99916739</v>
      </c>
      <c r="BB432">
        <v>4986</v>
      </c>
    </row>
    <row r="433" spans="2:54" ht="15" customHeight="1" x14ac:dyDescent="0.25">
      <c r="B433" s="39" t="s">
        <v>719</v>
      </c>
      <c r="C433" s="39" t="s">
        <v>91</v>
      </c>
      <c r="D433" s="45" t="s">
        <v>717</v>
      </c>
      <c r="E433" s="45" t="s">
        <v>717</v>
      </c>
      <c r="F433" s="37" t="str">
        <f t="shared" si="24"/>
        <v>10</v>
      </c>
      <c r="G433" s="37" t="str">
        <f t="shared" si="25"/>
        <v>CR5</v>
      </c>
      <c r="H433" s="40">
        <v>5</v>
      </c>
      <c r="I433" s="40" t="s">
        <v>414</v>
      </c>
      <c r="J433" s="40" t="s">
        <v>113</v>
      </c>
      <c r="K433" s="40">
        <v>3</v>
      </c>
      <c r="L433" s="40" t="s">
        <v>222</v>
      </c>
      <c r="M433" s="40">
        <v>109</v>
      </c>
      <c r="N433">
        <v>99916807</v>
      </c>
      <c r="O433">
        <v>97742742</v>
      </c>
      <c r="P433">
        <f t="shared" si="21"/>
        <v>99916807</v>
      </c>
      <c r="Q433">
        <v>4282</v>
      </c>
      <c r="R433" s="39" t="s">
        <v>667</v>
      </c>
      <c r="S433" s="39"/>
      <c r="T433" s="39" t="s">
        <v>98</v>
      </c>
      <c r="U433" s="39" t="s">
        <v>99</v>
      </c>
      <c r="V433" s="39">
        <v>1.25</v>
      </c>
      <c r="W433" s="39" t="s">
        <v>100</v>
      </c>
      <c r="X433" s="39" t="s">
        <v>101</v>
      </c>
      <c r="Y433" s="20" t="s">
        <v>102</v>
      </c>
      <c r="Z433" s="27"/>
      <c r="AA433" s="27">
        <v>3270</v>
      </c>
      <c r="AB433" s="27" t="e">
        <f>VLOOKUP(N433,[1]CR!$A$2:$J$2659,10,FALSE)</f>
        <v>#N/A</v>
      </c>
      <c r="AC433" s="27"/>
      <c r="AD433" s="27">
        <v>97766433</v>
      </c>
      <c r="AE433" s="27">
        <v>4373</v>
      </c>
      <c r="AF433" s="27"/>
      <c r="AG433" s="27"/>
      <c r="AH433" s="27"/>
      <c r="AI433" s="27"/>
      <c r="AJ433" s="27"/>
      <c r="AK433" s="27">
        <v>97766427</v>
      </c>
      <c r="AL433" s="27">
        <v>99916717</v>
      </c>
      <c r="AM433" s="27"/>
      <c r="AN433" s="27"/>
      <c r="AO433" s="27">
        <v>96126762</v>
      </c>
      <c r="AP433" s="20">
        <v>5511</v>
      </c>
      <c r="AU433" s="20">
        <v>99916807</v>
      </c>
      <c r="AV433" s="20">
        <v>3715</v>
      </c>
      <c r="AX433" s="20">
        <v>99916807</v>
      </c>
      <c r="AY433" s="20">
        <v>4049</v>
      </c>
      <c r="BA433">
        <v>99916807</v>
      </c>
      <c r="BB433">
        <v>4282</v>
      </c>
    </row>
    <row r="434" spans="2:54" ht="15" customHeight="1" x14ac:dyDescent="0.25">
      <c r="B434" s="39" t="s">
        <v>720</v>
      </c>
      <c r="C434" s="39" t="s">
        <v>91</v>
      </c>
      <c r="D434" s="44" t="s">
        <v>721</v>
      </c>
      <c r="E434" s="44" t="s">
        <v>721</v>
      </c>
      <c r="F434" s="37" t="str">
        <f t="shared" si="24"/>
        <v>11</v>
      </c>
      <c r="G434" s="37" t="str">
        <f t="shared" si="25"/>
        <v>CR5</v>
      </c>
      <c r="H434" s="40">
        <v>5</v>
      </c>
      <c r="I434" s="40" t="s">
        <v>414</v>
      </c>
      <c r="J434" s="40" t="s">
        <v>95</v>
      </c>
      <c r="K434" s="40">
        <v>1</v>
      </c>
      <c r="L434" s="40" t="s">
        <v>586</v>
      </c>
      <c r="M434" s="40">
        <v>173</v>
      </c>
      <c r="N434">
        <v>99916721</v>
      </c>
      <c r="O434">
        <v>96084268</v>
      </c>
      <c r="P434">
        <f t="shared" si="21"/>
        <v>99916721</v>
      </c>
      <c r="Q434">
        <v>5082</v>
      </c>
      <c r="R434" s="39" t="s">
        <v>667</v>
      </c>
      <c r="S434" s="39"/>
      <c r="T434" s="39" t="s">
        <v>98</v>
      </c>
      <c r="U434" s="39" t="s">
        <v>99</v>
      </c>
      <c r="V434" s="39">
        <v>1.25</v>
      </c>
      <c r="W434" s="39" t="s">
        <v>100</v>
      </c>
      <c r="X434" s="39" t="s">
        <v>101</v>
      </c>
      <c r="Y434" s="20" t="s">
        <v>102</v>
      </c>
      <c r="Z434" s="27"/>
      <c r="AA434" s="27">
        <v>4157</v>
      </c>
      <c r="AB434" s="27" t="e">
        <f>VLOOKUP(N434,[1]CR!$A$2:$J$2659,10,FALSE)</f>
        <v>#N/A</v>
      </c>
      <c r="AC434" s="27"/>
      <c r="AD434" s="27">
        <v>97742742</v>
      </c>
      <c r="AE434" s="27">
        <v>3496</v>
      </c>
      <c r="AF434" s="27"/>
      <c r="AG434" s="27"/>
      <c r="AH434" s="27"/>
      <c r="AI434" s="27"/>
      <c r="AJ434" s="27"/>
      <c r="AK434" s="27">
        <v>96084262</v>
      </c>
      <c r="AL434" s="27">
        <v>99916718</v>
      </c>
      <c r="AM434" s="27"/>
      <c r="AN434" s="27"/>
      <c r="AO434" s="27">
        <v>96126763</v>
      </c>
      <c r="AP434" s="20">
        <v>5971</v>
      </c>
      <c r="AU434" s="20">
        <v>99916721</v>
      </c>
      <c r="AV434" s="20">
        <v>4388</v>
      </c>
      <c r="AX434" s="20">
        <v>99916721</v>
      </c>
      <c r="AY434" s="20">
        <v>4783</v>
      </c>
      <c r="BA434">
        <v>99916721</v>
      </c>
      <c r="BB434">
        <v>5082</v>
      </c>
    </row>
    <row r="435" spans="2:54" ht="15" customHeight="1" x14ac:dyDescent="0.25">
      <c r="B435" s="39" t="s">
        <v>722</v>
      </c>
      <c r="C435" s="39" t="s">
        <v>91</v>
      </c>
      <c r="D435" s="45" t="s">
        <v>723</v>
      </c>
      <c r="E435" s="45" t="s">
        <v>723</v>
      </c>
      <c r="F435" s="37" t="str">
        <f t="shared" si="24"/>
        <v>11</v>
      </c>
      <c r="G435" s="37" t="str">
        <f t="shared" si="25"/>
        <v>CR5</v>
      </c>
      <c r="H435" s="40">
        <v>5</v>
      </c>
      <c r="I435" s="40" t="s">
        <v>414</v>
      </c>
      <c r="J435" s="40" t="s">
        <v>95</v>
      </c>
      <c r="K435" s="40">
        <v>3</v>
      </c>
      <c r="L435" s="40" t="s">
        <v>222</v>
      </c>
      <c r="M435" s="40">
        <v>120</v>
      </c>
      <c r="N435">
        <v>99916789</v>
      </c>
      <c r="O435">
        <v>96084269</v>
      </c>
      <c r="P435">
        <f t="shared" si="21"/>
        <v>99916789</v>
      </c>
      <c r="Q435">
        <v>4378</v>
      </c>
      <c r="R435" s="39" t="s">
        <v>667</v>
      </c>
      <c r="S435" s="39"/>
      <c r="T435" s="39" t="s">
        <v>98</v>
      </c>
      <c r="U435" s="39" t="s">
        <v>99</v>
      </c>
      <c r="V435" s="39">
        <v>1.25</v>
      </c>
      <c r="W435" s="39" t="s">
        <v>100</v>
      </c>
      <c r="X435" s="39" t="s">
        <v>101</v>
      </c>
      <c r="Y435" s="20" t="s">
        <v>102</v>
      </c>
      <c r="Z435" s="27"/>
      <c r="AA435" s="27">
        <v>3346</v>
      </c>
      <c r="AB435" s="27" t="e">
        <f>VLOOKUP(N435,[1]CR!$A$2:$J$2659,10,FALSE)</f>
        <v>#N/A</v>
      </c>
      <c r="AC435" s="27"/>
      <c r="AD435" s="27">
        <v>96084268</v>
      </c>
      <c r="AE435" s="27">
        <v>4453</v>
      </c>
      <c r="AF435" s="27"/>
      <c r="AG435" s="27"/>
      <c r="AH435" s="27"/>
      <c r="AI435" s="27"/>
      <c r="AJ435" s="27"/>
      <c r="AK435" s="27">
        <v>96084264</v>
      </c>
      <c r="AL435" s="27">
        <v>99916719</v>
      </c>
      <c r="AM435" s="27"/>
      <c r="AN435" s="27"/>
      <c r="AO435" s="27">
        <v>96126904</v>
      </c>
      <c r="AP435" s="20">
        <v>2973</v>
      </c>
      <c r="AU435" s="20">
        <v>99916789</v>
      </c>
      <c r="AV435" s="20">
        <v>3801</v>
      </c>
      <c r="AX435" s="20">
        <v>99916789</v>
      </c>
      <c r="AY435" s="20">
        <v>4143</v>
      </c>
      <c r="BA435">
        <v>99916789</v>
      </c>
      <c r="BB435">
        <v>4378</v>
      </c>
    </row>
    <row r="436" spans="2:54" ht="15" customHeight="1" x14ac:dyDescent="0.25">
      <c r="B436" s="39" t="s">
        <v>724</v>
      </c>
      <c r="C436" s="39" t="s">
        <v>91</v>
      </c>
      <c r="D436" s="45" t="s">
        <v>721</v>
      </c>
      <c r="E436" s="45" t="s">
        <v>721</v>
      </c>
      <c r="F436" s="37" t="str">
        <f t="shared" si="24"/>
        <v>11</v>
      </c>
      <c r="G436" s="37" t="str">
        <f t="shared" si="25"/>
        <v>CR5</v>
      </c>
      <c r="H436" s="40">
        <v>5</v>
      </c>
      <c r="I436" s="40" t="s">
        <v>414</v>
      </c>
      <c r="J436" s="40" t="s">
        <v>113</v>
      </c>
      <c r="K436" s="40">
        <v>1</v>
      </c>
      <c r="L436" s="40" t="s">
        <v>586</v>
      </c>
      <c r="M436" s="40">
        <v>173</v>
      </c>
      <c r="N436">
        <v>99916740</v>
      </c>
      <c r="O436">
        <v>96084363</v>
      </c>
      <c r="P436">
        <f t="shared" si="21"/>
        <v>99916740</v>
      </c>
      <c r="Q436">
        <v>5142</v>
      </c>
      <c r="R436" s="39" t="s">
        <v>667</v>
      </c>
      <c r="S436" s="39"/>
      <c r="T436" s="39" t="s">
        <v>98</v>
      </c>
      <c r="U436" s="39" t="s">
        <v>99</v>
      </c>
      <c r="V436" s="39">
        <v>1.25</v>
      </c>
      <c r="W436" s="39" t="s">
        <v>100</v>
      </c>
      <c r="X436" s="39" t="s">
        <v>101</v>
      </c>
      <c r="Y436" s="20" t="s">
        <v>102</v>
      </c>
      <c r="Z436" s="27"/>
      <c r="AA436" s="27">
        <v>4204</v>
      </c>
      <c r="AB436" s="27" t="e">
        <f>VLOOKUP(N436,[1]CR!$A$2:$J$2659,10,FALSE)</f>
        <v>#N/A</v>
      </c>
      <c r="AC436" s="27"/>
      <c r="AD436" s="27">
        <v>96084269</v>
      </c>
      <c r="AE436" s="27">
        <v>3576</v>
      </c>
      <c r="AF436" s="27"/>
      <c r="AG436" s="27"/>
      <c r="AH436" s="27"/>
      <c r="AI436" s="27"/>
      <c r="AJ436" s="27"/>
      <c r="AK436" s="27">
        <v>97766431</v>
      </c>
      <c r="AL436" s="27">
        <v>99916720</v>
      </c>
      <c r="AM436" s="27"/>
      <c r="AN436" s="27"/>
      <c r="AO436" s="27">
        <v>96126905</v>
      </c>
      <c r="AP436" s="20">
        <v>3060</v>
      </c>
      <c r="AU436" s="20">
        <v>99916740</v>
      </c>
      <c r="AV436" s="20">
        <v>4441</v>
      </c>
      <c r="AX436" s="20">
        <v>99916740</v>
      </c>
      <c r="AY436" s="20">
        <v>4841</v>
      </c>
      <c r="BA436">
        <v>99916740</v>
      </c>
      <c r="BB436">
        <v>5142</v>
      </c>
    </row>
    <row r="437" spans="2:54" ht="15" customHeight="1" x14ac:dyDescent="0.25">
      <c r="B437" s="39" t="s">
        <v>725</v>
      </c>
      <c r="C437" s="39" t="s">
        <v>91</v>
      </c>
      <c r="D437" s="45" t="s">
        <v>723</v>
      </c>
      <c r="E437" s="45" t="s">
        <v>723</v>
      </c>
      <c r="F437" s="37" t="str">
        <f t="shared" si="24"/>
        <v>11</v>
      </c>
      <c r="G437" s="37" t="str">
        <f t="shared" si="25"/>
        <v>CR5</v>
      </c>
      <c r="H437" s="40">
        <v>5</v>
      </c>
      <c r="I437" s="40" t="s">
        <v>414</v>
      </c>
      <c r="J437" s="40" t="s">
        <v>113</v>
      </c>
      <c r="K437" s="40">
        <v>3</v>
      </c>
      <c r="L437" s="40" t="s">
        <v>222</v>
      </c>
      <c r="M437" s="40">
        <v>120</v>
      </c>
      <c r="N437">
        <v>99916808</v>
      </c>
      <c r="O437">
        <v>96084364</v>
      </c>
      <c r="P437">
        <f t="shared" si="21"/>
        <v>99916808</v>
      </c>
      <c r="Q437">
        <v>4438</v>
      </c>
      <c r="R437" s="39" t="s">
        <v>667</v>
      </c>
      <c r="S437" s="39"/>
      <c r="T437" s="39" t="s">
        <v>98</v>
      </c>
      <c r="U437" s="39" t="s">
        <v>99</v>
      </c>
      <c r="V437" s="39">
        <v>1.25</v>
      </c>
      <c r="W437" s="39" t="s">
        <v>100</v>
      </c>
      <c r="X437" s="39" t="s">
        <v>101</v>
      </c>
      <c r="Y437" s="20" t="s">
        <v>102</v>
      </c>
      <c r="Z437" s="27"/>
      <c r="AA437" s="27">
        <v>3393</v>
      </c>
      <c r="AB437" s="27" t="e">
        <f>VLOOKUP(N437,[1]CR!$A$2:$J$2659,10,FALSE)</f>
        <v>#N/A</v>
      </c>
      <c r="AC437" s="27"/>
      <c r="AD437" s="27">
        <v>96084363</v>
      </c>
      <c r="AE437" s="27">
        <v>4503</v>
      </c>
      <c r="AF437" s="27"/>
      <c r="AG437" s="27"/>
      <c r="AH437" s="27"/>
      <c r="AI437" s="27"/>
      <c r="AJ437" s="27"/>
      <c r="AK437" s="27">
        <v>96084268</v>
      </c>
      <c r="AL437" s="27">
        <v>99916721</v>
      </c>
      <c r="AM437" s="27"/>
      <c r="AN437" s="27"/>
      <c r="AO437" s="27">
        <v>96126907</v>
      </c>
      <c r="AP437" s="20">
        <v>3489</v>
      </c>
      <c r="AU437" s="20">
        <v>99916808</v>
      </c>
      <c r="AV437" s="20">
        <v>3854</v>
      </c>
      <c r="AX437" s="20">
        <v>99916808</v>
      </c>
      <c r="AY437" s="20">
        <v>4201</v>
      </c>
      <c r="BA437">
        <v>99916808</v>
      </c>
      <c r="BB437">
        <v>4438</v>
      </c>
    </row>
    <row r="438" spans="2:54" ht="15" customHeight="1" x14ac:dyDescent="0.25">
      <c r="B438" s="39" t="s">
        <v>726</v>
      </c>
      <c r="C438" s="39" t="s">
        <v>91</v>
      </c>
      <c r="D438" s="45" t="s">
        <v>727</v>
      </c>
      <c r="E438" s="45" t="s">
        <v>727</v>
      </c>
      <c r="F438" s="37" t="str">
        <f t="shared" si="24"/>
        <v>12</v>
      </c>
      <c r="G438" s="37" t="str">
        <f t="shared" si="25"/>
        <v>CR5</v>
      </c>
      <c r="H438" s="40">
        <v>5</v>
      </c>
      <c r="I438" s="40" t="s">
        <v>414</v>
      </c>
      <c r="J438" s="40" t="s">
        <v>95</v>
      </c>
      <c r="K438" s="40">
        <v>1</v>
      </c>
      <c r="L438" s="40" t="s">
        <v>586</v>
      </c>
      <c r="M438" s="40">
        <v>178</v>
      </c>
      <c r="N438">
        <v>99916722</v>
      </c>
      <c r="O438">
        <v>96084270</v>
      </c>
      <c r="P438">
        <f t="shared" si="21"/>
        <v>99916722</v>
      </c>
      <c r="Q438">
        <v>5277</v>
      </c>
      <c r="R438" s="39" t="s">
        <v>667</v>
      </c>
      <c r="S438" s="39"/>
      <c r="T438" s="39" t="s">
        <v>98</v>
      </c>
      <c r="U438" s="39" t="s">
        <v>99</v>
      </c>
      <c r="V438" s="39">
        <v>1.25</v>
      </c>
      <c r="W438" s="39" t="s">
        <v>100</v>
      </c>
      <c r="X438" s="39" t="s">
        <v>101</v>
      </c>
      <c r="Y438" s="20" t="s">
        <v>102</v>
      </c>
      <c r="Z438" s="27"/>
      <c r="AA438" s="27">
        <v>4309</v>
      </c>
      <c r="AB438" s="27" t="e">
        <f>VLOOKUP(N438,[1]CR!$A$2:$J$2659,10,FALSE)</f>
        <v>#N/A</v>
      </c>
      <c r="AC438" s="27"/>
      <c r="AD438" s="27">
        <v>96084364</v>
      </c>
      <c r="AE438" s="27">
        <v>3626</v>
      </c>
      <c r="AF438" s="27"/>
      <c r="AG438" s="27"/>
      <c r="AH438" s="27"/>
      <c r="AI438" s="27"/>
      <c r="AJ438" s="27"/>
      <c r="AK438" s="27">
        <v>96084270</v>
      </c>
      <c r="AL438" s="27">
        <v>99916722</v>
      </c>
      <c r="AM438" s="27"/>
      <c r="AN438" s="27"/>
      <c r="AO438" s="27">
        <v>96126908</v>
      </c>
      <c r="AP438" s="20">
        <v>3588</v>
      </c>
      <c r="AU438" s="20">
        <v>99916722</v>
      </c>
      <c r="AV438" s="20">
        <v>4562</v>
      </c>
      <c r="AX438" s="20">
        <v>99916722</v>
      </c>
      <c r="AY438" s="20">
        <v>4972</v>
      </c>
      <c r="BA438">
        <v>99916722</v>
      </c>
      <c r="BB438">
        <v>5277</v>
      </c>
    </row>
    <row r="439" spans="2:54" ht="15" customHeight="1" x14ac:dyDescent="0.25">
      <c r="B439" s="39" t="s">
        <v>728</v>
      </c>
      <c r="C439" s="39" t="s">
        <v>91</v>
      </c>
      <c r="D439" s="45" t="s">
        <v>729</v>
      </c>
      <c r="E439" s="45" t="s">
        <v>729</v>
      </c>
      <c r="F439" s="37" t="str">
        <f t="shared" si="24"/>
        <v>12</v>
      </c>
      <c r="G439" s="37" t="str">
        <f t="shared" si="25"/>
        <v>CR5</v>
      </c>
      <c r="H439" s="40">
        <v>5</v>
      </c>
      <c r="I439" s="40" t="s">
        <v>414</v>
      </c>
      <c r="J439" s="40" t="s">
        <v>95</v>
      </c>
      <c r="K439" s="40">
        <v>3</v>
      </c>
      <c r="L439" s="40" t="s">
        <v>222</v>
      </c>
      <c r="M439" s="40">
        <v>122</v>
      </c>
      <c r="N439">
        <v>99916790</v>
      </c>
      <c r="O439">
        <v>96084271</v>
      </c>
      <c r="P439">
        <f t="shared" si="21"/>
        <v>99916790</v>
      </c>
      <c r="Q439">
        <v>4573</v>
      </c>
      <c r="R439" s="39" t="s">
        <v>667</v>
      </c>
      <c r="S439" s="39"/>
      <c r="T439" s="39" t="s">
        <v>98</v>
      </c>
      <c r="U439" s="39" t="s">
        <v>99</v>
      </c>
      <c r="V439" s="39">
        <v>1.25</v>
      </c>
      <c r="W439" s="39" t="s">
        <v>100</v>
      </c>
      <c r="X439" s="39" t="s">
        <v>101</v>
      </c>
      <c r="Y439" s="20" t="s">
        <v>102</v>
      </c>
      <c r="Z439" s="27"/>
      <c r="AA439" s="27">
        <v>3498</v>
      </c>
      <c r="AB439" s="27" t="e">
        <f>VLOOKUP(N439,[1]CR!$A$2:$J$2659,10,FALSE)</f>
        <v>#N/A</v>
      </c>
      <c r="AC439" s="27"/>
      <c r="AD439" s="27">
        <v>96084270</v>
      </c>
      <c r="AE439" s="27">
        <v>4615</v>
      </c>
      <c r="AF439" s="27"/>
      <c r="AG439" s="27"/>
      <c r="AH439" s="27"/>
      <c r="AI439" s="27"/>
      <c r="AJ439" s="27"/>
      <c r="AK439" s="27">
        <v>96084272</v>
      </c>
      <c r="AL439" s="27">
        <v>99916723</v>
      </c>
      <c r="AM439" s="27"/>
      <c r="AN439" s="27"/>
      <c r="AO439" s="27">
        <v>96126909</v>
      </c>
      <c r="AP439" s="20">
        <v>2973</v>
      </c>
      <c r="AU439" s="20">
        <v>99916790</v>
      </c>
      <c r="AV439" s="20">
        <v>3975</v>
      </c>
      <c r="AX439" s="20">
        <v>99916790</v>
      </c>
      <c r="AY439" s="20">
        <v>4332</v>
      </c>
      <c r="BA439">
        <v>99916790</v>
      </c>
      <c r="BB439">
        <v>4573</v>
      </c>
    </row>
    <row r="440" spans="2:54" ht="15" customHeight="1" x14ac:dyDescent="0.25">
      <c r="B440" s="39" t="s">
        <v>730</v>
      </c>
      <c r="C440" s="39" t="s">
        <v>91</v>
      </c>
      <c r="D440" s="43" t="s">
        <v>727</v>
      </c>
      <c r="E440" s="43" t="s">
        <v>727</v>
      </c>
      <c r="F440" s="37" t="str">
        <f t="shared" si="24"/>
        <v>12</v>
      </c>
      <c r="G440" s="37" t="str">
        <f t="shared" si="25"/>
        <v>CR5</v>
      </c>
      <c r="H440" s="40">
        <v>5</v>
      </c>
      <c r="I440" s="40" t="s">
        <v>414</v>
      </c>
      <c r="J440" s="40" t="s">
        <v>113</v>
      </c>
      <c r="K440" s="40">
        <v>1</v>
      </c>
      <c r="L440" s="40" t="s">
        <v>586</v>
      </c>
      <c r="M440" s="40">
        <v>178</v>
      </c>
      <c r="N440">
        <v>99916741</v>
      </c>
      <c r="O440">
        <v>96084365</v>
      </c>
      <c r="P440">
        <f t="shared" si="21"/>
        <v>99916741</v>
      </c>
      <c r="Q440">
        <v>5337</v>
      </c>
      <c r="R440" s="39" t="s">
        <v>667</v>
      </c>
      <c r="S440" s="39"/>
      <c r="T440" s="39" t="s">
        <v>98</v>
      </c>
      <c r="U440" s="39" t="s">
        <v>99</v>
      </c>
      <c r="V440" s="39">
        <v>1.25</v>
      </c>
      <c r="W440" s="39" t="s">
        <v>100</v>
      </c>
      <c r="X440" s="39" t="s">
        <v>101</v>
      </c>
      <c r="Y440" s="20" t="s">
        <v>102</v>
      </c>
      <c r="Z440" s="27"/>
      <c r="AA440" s="27">
        <v>4356</v>
      </c>
      <c r="AB440" s="27" t="e">
        <f>VLOOKUP(N440,[1]CR!$A$2:$J$2659,10,FALSE)</f>
        <v>#N/A</v>
      </c>
      <c r="AC440" s="27"/>
      <c r="AD440" s="27">
        <v>96084271</v>
      </c>
      <c r="AE440" s="27">
        <v>3738</v>
      </c>
      <c r="AF440" s="27"/>
      <c r="AG440" s="27"/>
      <c r="AH440" s="27"/>
      <c r="AI440" s="27"/>
      <c r="AJ440" s="27"/>
      <c r="AK440" s="27">
        <v>96084274</v>
      </c>
      <c r="AL440" s="27">
        <v>99916724</v>
      </c>
      <c r="AM440" s="27"/>
      <c r="AN440" s="27"/>
      <c r="AO440" s="27">
        <v>96126910</v>
      </c>
      <c r="AP440" s="20">
        <v>3060</v>
      </c>
      <c r="AU440" s="20">
        <v>99916741</v>
      </c>
      <c r="AV440" s="20">
        <v>4615</v>
      </c>
      <c r="AX440" s="20">
        <v>99916741</v>
      </c>
      <c r="AY440" s="20">
        <v>5030</v>
      </c>
      <c r="BA440">
        <v>99916741</v>
      </c>
      <c r="BB440">
        <v>5337</v>
      </c>
    </row>
    <row r="441" spans="2:54" ht="15" customHeight="1" x14ac:dyDescent="0.25">
      <c r="B441" s="39" t="s">
        <v>731</v>
      </c>
      <c r="C441" s="39" t="s">
        <v>91</v>
      </c>
      <c r="D441" s="43" t="s">
        <v>729</v>
      </c>
      <c r="E441" s="43" t="s">
        <v>729</v>
      </c>
      <c r="F441" s="37" t="str">
        <f t="shared" si="24"/>
        <v>12</v>
      </c>
      <c r="G441" s="37" t="str">
        <f t="shared" si="25"/>
        <v>CR5</v>
      </c>
      <c r="H441" s="40">
        <v>5</v>
      </c>
      <c r="I441" s="40" t="s">
        <v>414</v>
      </c>
      <c r="J441" s="40" t="s">
        <v>113</v>
      </c>
      <c r="K441" s="40">
        <v>3</v>
      </c>
      <c r="L441" s="40" t="s">
        <v>222</v>
      </c>
      <c r="M441" s="40">
        <v>122</v>
      </c>
      <c r="N441">
        <v>99916809</v>
      </c>
      <c r="O441">
        <v>96084366</v>
      </c>
      <c r="P441">
        <f t="shared" si="21"/>
        <v>99916809</v>
      </c>
      <c r="Q441">
        <v>4633</v>
      </c>
      <c r="R441" s="39" t="s">
        <v>667</v>
      </c>
      <c r="S441" s="39"/>
      <c r="T441" s="39" t="s">
        <v>98</v>
      </c>
      <c r="U441" s="39" t="s">
        <v>99</v>
      </c>
      <c r="V441" s="39">
        <v>1.25</v>
      </c>
      <c r="W441" s="39" t="s">
        <v>100</v>
      </c>
      <c r="X441" s="39" t="s">
        <v>101</v>
      </c>
      <c r="Y441" s="20" t="s">
        <v>102</v>
      </c>
      <c r="Z441" s="27"/>
      <c r="AA441" s="27">
        <v>3545</v>
      </c>
      <c r="AB441" s="27" t="e">
        <f>VLOOKUP(N441,[1]CR!$A$2:$J$2659,10,FALSE)</f>
        <v>#N/A</v>
      </c>
      <c r="AC441" s="27"/>
      <c r="AD441" s="27">
        <v>96084365</v>
      </c>
      <c r="AE441" s="27">
        <v>4665</v>
      </c>
      <c r="AF441" s="27"/>
      <c r="AG441" s="27"/>
      <c r="AH441" s="27"/>
      <c r="AI441" s="27"/>
      <c r="AJ441" s="27"/>
      <c r="AK441" s="27">
        <v>96084276</v>
      </c>
      <c r="AL441" s="27">
        <v>99916725</v>
      </c>
      <c r="AM441" s="27"/>
      <c r="AN441" s="27"/>
      <c r="AO441" s="27">
        <v>96126912</v>
      </c>
      <c r="AP441" s="20">
        <v>3489</v>
      </c>
      <c r="AU441" s="20">
        <v>99916809</v>
      </c>
      <c r="AV441" s="20">
        <v>4028</v>
      </c>
      <c r="AX441" s="20">
        <v>99916809</v>
      </c>
      <c r="AY441" s="20">
        <v>4390</v>
      </c>
      <c r="BA441">
        <v>99916809</v>
      </c>
      <c r="BB441">
        <v>4633</v>
      </c>
    </row>
    <row r="442" spans="2:54" ht="15" customHeight="1" x14ac:dyDescent="0.25">
      <c r="B442" s="39" t="s">
        <v>732</v>
      </c>
      <c r="C442" s="39" t="s">
        <v>91</v>
      </c>
      <c r="D442" s="43" t="s">
        <v>733</v>
      </c>
      <c r="E442" s="43" t="s">
        <v>733</v>
      </c>
      <c r="F442" s="37" t="str">
        <f t="shared" si="24"/>
        <v>13</v>
      </c>
      <c r="G442" s="37" t="str">
        <f t="shared" si="25"/>
        <v>CR5</v>
      </c>
      <c r="H442" s="40">
        <v>5</v>
      </c>
      <c r="I442" s="40" t="s">
        <v>414</v>
      </c>
      <c r="J442" s="40" t="s">
        <v>95</v>
      </c>
      <c r="K442" s="40">
        <v>1</v>
      </c>
      <c r="L442" s="40" t="s">
        <v>586</v>
      </c>
      <c r="M442" s="40">
        <v>179</v>
      </c>
      <c r="N442">
        <v>99916723</v>
      </c>
      <c r="O442">
        <v>96084272</v>
      </c>
      <c r="P442">
        <f t="shared" si="21"/>
        <v>99916723</v>
      </c>
      <c r="Q442">
        <v>5361</v>
      </c>
      <c r="R442" s="39" t="s">
        <v>667</v>
      </c>
      <c r="S442" s="39"/>
      <c r="T442" s="39" t="s">
        <v>98</v>
      </c>
      <c r="U442" s="39" t="s">
        <v>99</v>
      </c>
      <c r="V442" s="39">
        <v>1.25</v>
      </c>
      <c r="W442" s="39" t="s">
        <v>100</v>
      </c>
      <c r="X442" s="39" t="s">
        <v>101</v>
      </c>
      <c r="Y442" s="20" t="s">
        <v>102</v>
      </c>
      <c r="Z442" s="27"/>
      <c r="AA442" s="27">
        <v>4376</v>
      </c>
      <c r="AB442" s="27" t="e">
        <f>VLOOKUP(N442,[1]CR!$A$2:$J$2659,10,FALSE)</f>
        <v>#N/A</v>
      </c>
      <c r="AC442" s="27"/>
      <c r="AD442" s="27">
        <v>96084366</v>
      </c>
      <c r="AE442" s="27">
        <v>3788</v>
      </c>
      <c r="AF442" s="27"/>
      <c r="AG442" s="27"/>
      <c r="AH442" s="27"/>
      <c r="AI442" s="27"/>
      <c r="AJ442" s="27"/>
      <c r="AK442" s="27">
        <v>96084278</v>
      </c>
      <c r="AL442" s="27">
        <v>99916726</v>
      </c>
      <c r="AM442" s="27"/>
      <c r="AN442" s="27"/>
      <c r="AO442" s="27">
        <v>96126913</v>
      </c>
      <c r="AP442" s="20">
        <v>3588</v>
      </c>
      <c r="AU442" s="20">
        <v>99916723</v>
      </c>
      <c r="AV442" s="20">
        <v>4637</v>
      </c>
      <c r="AX442" s="20">
        <v>99916723</v>
      </c>
      <c r="AY442" s="20">
        <v>5054</v>
      </c>
      <c r="BA442">
        <v>99916723</v>
      </c>
      <c r="BB442">
        <v>5361</v>
      </c>
    </row>
    <row r="443" spans="2:54" ht="15" customHeight="1" x14ac:dyDescent="0.25">
      <c r="B443" s="39" t="s">
        <v>734</v>
      </c>
      <c r="C443" s="39" t="s">
        <v>91</v>
      </c>
      <c r="D443" s="43" t="s">
        <v>735</v>
      </c>
      <c r="E443" s="43" t="s">
        <v>735</v>
      </c>
      <c r="F443" s="37" t="str">
        <f t="shared" si="24"/>
        <v>13</v>
      </c>
      <c r="G443" s="37" t="str">
        <f t="shared" si="25"/>
        <v>CR5</v>
      </c>
      <c r="H443" s="40">
        <v>5</v>
      </c>
      <c r="I443" s="40" t="s">
        <v>414</v>
      </c>
      <c r="J443" s="40" t="s">
        <v>95</v>
      </c>
      <c r="K443" s="40">
        <v>3</v>
      </c>
      <c r="L443" s="40" t="s">
        <v>222</v>
      </c>
      <c r="M443" s="40">
        <v>123</v>
      </c>
      <c r="N443">
        <v>99916791</v>
      </c>
      <c r="O443">
        <v>96084273</v>
      </c>
      <c r="P443">
        <f t="shared" si="21"/>
        <v>99916791</v>
      </c>
      <c r="Q443">
        <v>4657</v>
      </c>
      <c r="R443" s="39" t="s">
        <v>667</v>
      </c>
      <c r="S443" s="39"/>
      <c r="T443" s="39" t="s">
        <v>98</v>
      </c>
      <c r="U443" s="39" t="s">
        <v>99</v>
      </c>
      <c r="V443" s="39">
        <v>1.25</v>
      </c>
      <c r="W443" s="39" t="s">
        <v>100</v>
      </c>
      <c r="X443" s="39" t="s">
        <v>101</v>
      </c>
      <c r="Y443" s="20" t="s">
        <v>102</v>
      </c>
      <c r="Z443" s="27"/>
      <c r="AA443" s="27">
        <v>3565</v>
      </c>
      <c r="AB443" s="27" t="e">
        <f>VLOOKUP(N443,[1]CR!$A$2:$J$2659,10,FALSE)</f>
        <v>#N/A</v>
      </c>
      <c r="AC443" s="27"/>
      <c r="AD443" s="27">
        <v>96084272</v>
      </c>
      <c r="AE443" s="27">
        <v>4685</v>
      </c>
      <c r="AF443" s="27"/>
      <c r="AG443" s="27"/>
      <c r="AH443" s="27"/>
      <c r="AI443" s="27"/>
      <c r="AJ443" s="27"/>
      <c r="AK443" s="27">
        <v>96084280</v>
      </c>
      <c r="AL443" s="27">
        <v>99916727</v>
      </c>
      <c r="AM443" s="27"/>
      <c r="AN443" s="27"/>
      <c r="AO443" s="27">
        <v>96126915</v>
      </c>
      <c r="AP443" s="20">
        <v>4297</v>
      </c>
      <c r="AU443" s="20">
        <v>99916791</v>
      </c>
      <c r="AV443" s="20">
        <v>4050</v>
      </c>
      <c r="AX443" s="20">
        <v>99916791</v>
      </c>
      <c r="AY443" s="20">
        <v>4414</v>
      </c>
      <c r="BA443">
        <v>99916791</v>
      </c>
      <c r="BB443">
        <v>4657</v>
      </c>
    </row>
    <row r="444" spans="2:54" ht="15" customHeight="1" x14ac:dyDescent="0.25">
      <c r="B444" s="39" t="s">
        <v>736</v>
      </c>
      <c r="C444" s="39" t="s">
        <v>91</v>
      </c>
      <c r="D444" s="43" t="s">
        <v>733</v>
      </c>
      <c r="E444" s="43" t="s">
        <v>733</v>
      </c>
      <c r="F444" s="37" t="str">
        <f t="shared" si="24"/>
        <v>13</v>
      </c>
      <c r="G444" s="37" t="str">
        <f t="shared" si="25"/>
        <v>CR5</v>
      </c>
      <c r="H444" s="40">
        <v>5</v>
      </c>
      <c r="I444" s="40" t="s">
        <v>414</v>
      </c>
      <c r="J444" s="40" t="s">
        <v>113</v>
      </c>
      <c r="K444" s="40">
        <v>1</v>
      </c>
      <c r="L444" s="40" t="s">
        <v>586</v>
      </c>
      <c r="M444" s="40">
        <v>179</v>
      </c>
      <c r="N444">
        <v>99916742</v>
      </c>
      <c r="O444">
        <v>96084367</v>
      </c>
      <c r="P444">
        <f t="shared" si="21"/>
        <v>99916742</v>
      </c>
      <c r="Q444">
        <v>5421</v>
      </c>
      <c r="R444" s="39" t="s">
        <v>667</v>
      </c>
      <c r="S444" s="39"/>
      <c r="T444" s="39" t="s">
        <v>98</v>
      </c>
      <c r="U444" s="39" t="s">
        <v>99</v>
      </c>
      <c r="V444" s="39">
        <v>1.25</v>
      </c>
      <c r="W444" s="39" t="s">
        <v>100</v>
      </c>
      <c r="X444" s="39" t="s">
        <v>101</v>
      </c>
      <c r="Y444" s="20" t="s">
        <v>102</v>
      </c>
      <c r="Z444" s="27"/>
      <c r="AA444" s="27">
        <v>4423</v>
      </c>
      <c r="AB444" s="27" t="e">
        <f>VLOOKUP(N444,[1]CR!$A$2:$J$2659,10,FALSE)</f>
        <v>#N/A</v>
      </c>
      <c r="AC444" s="27"/>
      <c r="AD444" s="27">
        <v>96084273</v>
      </c>
      <c r="AE444" s="27">
        <v>3808</v>
      </c>
      <c r="AF444" s="27"/>
      <c r="AG444" s="27"/>
      <c r="AH444" s="27"/>
      <c r="AI444" s="27"/>
      <c r="AJ444" s="27"/>
      <c r="AK444" s="27">
        <v>96084282</v>
      </c>
      <c r="AL444" s="27">
        <v>99916728</v>
      </c>
      <c r="AM444" s="27"/>
      <c r="AN444" s="27"/>
      <c r="AO444" s="27">
        <v>96126916</v>
      </c>
      <c r="AP444" s="20">
        <v>4836</v>
      </c>
      <c r="AU444" s="20">
        <v>99916742</v>
      </c>
      <c r="AV444" s="20">
        <v>4690</v>
      </c>
      <c r="AX444" s="20">
        <v>99916742</v>
      </c>
      <c r="AY444" s="20">
        <v>5112</v>
      </c>
      <c r="BA444">
        <v>99916742</v>
      </c>
      <c r="BB444">
        <v>5421</v>
      </c>
    </row>
    <row r="445" spans="2:54" ht="15" customHeight="1" x14ac:dyDescent="0.25">
      <c r="B445" s="39" t="s">
        <v>737</v>
      </c>
      <c r="C445" s="39" t="s">
        <v>91</v>
      </c>
      <c r="D445" s="43" t="s">
        <v>735</v>
      </c>
      <c r="E445" s="43" t="s">
        <v>735</v>
      </c>
      <c r="F445" s="37" t="str">
        <f t="shared" si="24"/>
        <v>13</v>
      </c>
      <c r="G445" s="37" t="str">
        <f t="shared" si="25"/>
        <v>CR5</v>
      </c>
      <c r="H445" s="40">
        <v>5</v>
      </c>
      <c r="I445" s="40" t="s">
        <v>414</v>
      </c>
      <c r="J445" s="40" t="s">
        <v>113</v>
      </c>
      <c r="K445" s="40">
        <v>3</v>
      </c>
      <c r="L445" s="40" t="s">
        <v>222</v>
      </c>
      <c r="M445" s="40">
        <v>123</v>
      </c>
      <c r="N445">
        <v>99916810</v>
      </c>
      <c r="O445">
        <v>96084368</v>
      </c>
      <c r="P445">
        <f t="shared" si="21"/>
        <v>99916810</v>
      </c>
      <c r="Q445">
        <v>4717</v>
      </c>
      <c r="R445" s="39" t="s">
        <v>667</v>
      </c>
      <c r="S445" s="39"/>
      <c r="T445" s="39" t="s">
        <v>98</v>
      </c>
      <c r="U445" s="39" t="s">
        <v>99</v>
      </c>
      <c r="V445" s="39">
        <v>1.25</v>
      </c>
      <c r="W445" s="39" t="s">
        <v>100</v>
      </c>
      <c r="X445" s="39" t="s">
        <v>101</v>
      </c>
      <c r="Y445" s="20" t="s">
        <v>102</v>
      </c>
      <c r="Z445" s="27"/>
      <c r="AA445" s="27">
        <v>3612</v>
      </c>
      <c r="AB445" s="27" t="e">
        <f>VLOOKUP(N445,[1]CR!$A$2:$J$2659,10,FALSE)</f>
        <v>#N/A</v>
      </c>
      <c r="AC445" s="27"/>
      <c r="AD445" s="27">
        <v>96084367</v>
      </c>
      <c r="AE445" s="27">
        <v>4735</v>
      </c>
      <c r="AF445" s="27"/>
      <c r="AG445" s="27"/>
      <c r="AH445" s="27"/>
      <c r="AI445" s="27"/>
      <c r="AJ445" s="27"/>
      <c r="AK445" s="27">
        <v>96084284</v>
      </c>
      <c r="AL445" s="27">
        <v>99916729</v>
      </c>
      <c r="AM445" s="27"/>
      <c r="AN445" s="27"/>
      <c r="AO445" s="27">
        <v>96126917</v>
      </c>
      <c r="AP445" s="20">
        <v>5385</v>
      </c>
      <c r="AU445" s="20">
        <v>99916810</v>
      </c>
      <c r="AV445" s="20">
        <v>4103</v>
      </c>
      <c r="AX445" s="20">
        <v>99916810</v>
      </c>
      <c r="AY445" s="20">
        <v>4472</v>
      </c>
      <c r="BA445">
        <v>99916810</v>
      </c>
      <c r="BB445">
        <v>4717</v>
      </c>
    </row>
    <row r="446" spans="2:54" ht="15" customHeight="1" x14ac:dyDescent="0.25">
      <c r="B446" s="39" t="s">
        <v>738</v>
      </c>
      <c r="C446" s="39" t="s">
        <v>91</v>
      </c>
      <c r="D446" s="43" t="s">
        <v>739</v>
      </c>
      <c r="E446" s="43" t="s">
        <v>739</v>
      </c>
      <c r="F446" s="37" t="str">
        <f t="shared" si="24"/>
        <v>14</v>
      </c>
      <c r="G446" s="37" t="str">
        <f t="shared" si="25"/>
        <v>CR5</v>
      </c>
      <c r="H446" s="40">
        <v>5</v>
      </c>
      <c r="I446" s="40" t="s">
        <v>414</v>
      </c>
      <c r="J446" s="40" t="s">
        <v>95</v>
      </c>
      <c r="K446" s="40">
        <v>1</v>
      </c>
      <c r="L446" s="40" t="s">
        <v>586</v>
      </c>
      <c r="M446" s="40">
        <v>180</v>
      </c>
      <c r="N446">
        <v>99916724</v>
      </c>
      <c r="O446">
        <v>96084274</v>
      </c>
      <c r="P446">
        <f t="shared" si="21"/>
        <v>99916724</v>
      </c>
      <c r="Q446">
        <v>5465</v>
      </c>
      <c r="R446" s="39" t="s">
        <v>667</v>
      </c>
      <c r="S446" s="39"/>
      <c r="T446" s="39" t="s">
        <v>98</v>
      </c>
      <c r="U446" s="39" t="s">
        <v>99</v>
      </c>
      <c r="V446" s="39">
        <v>1.25</v>
      </c>
      <c r="W446" s="39" t="s">
        <v>100</v>
      </c>
      <c r="X446" s="39" t="s">
        <v>101</v>
      </c>
      <c r="Y446" s="20" t="s">
        <v>102</v>
      </c>
      <c r="Z446" s="27"/>
      <c r="AA446" s="27">
        <v>4457</v>
      </c>
      <c r="AB446" s="27" t="e">
        <f>VLOOKUP(N446,[1]CR!$A$2:$J$2659,10,FALSE)</f>
        <v>#N/A</v>
      </c>
      <c r="AC446" s="27"/>
      <c r="AD446" s="27">
        <v>96084368</v>
      </c>
      <c r="AE446" s="27">
        <v>3858</v>
      </c>
      <c r="AF446" s="27"/>
      <c r="AG446" s="27"/>
      <c r="AH446" s="27"/>
      <c r="AI446" s="27"/>
      <c r="AJ446" s="27"/>
      <c r="AK446" s="27">
        <v>96084286</v>
      </c>
      <c r="AL446" s="27">
        <v>99916730</v>
      </c>
      <c r="AM446" s="27"/>
      <c r="AN446" s="27"/>
      <c r="AO446" s="27">
        <v>96126918</v>
      </c>
      <c r="AP446" s="20">
        <v>5860</v>
      </c>
      <c r="AU446" s="20">
        <v>99916724</v>
      </c>
      <c r="AV446" s="20">
        <v>4729</v>
      </c>
      <c r="AX446" s="20">
        <v>99916724</v>
      </c>
      <c r="AY446" s="20">
        <v>5155</v>
      </c>
      <c r="BA446">
        <v>99916724</v>
      </c>
      <c r="BB446">
        <v>5465</v>
      </c>
    </row>
    <row r="447" spans="2:54" ht="15" customHeight="1" x14ac:dyDescent="0.25">
      <c r="B447" s="39" t="s">
        <v>740</v>
      </c>
      <c r="C447" s="39" t="s">
        <v>91</v>
      </c>
      <c r="D447" s="43" t="s">
        <v>741</v>
      </c>
      <c r="E447" s="43" t="s">
        <v>741</v>
      </c>
      <c r="F447" s="37" t="str">
        <f t="shared" si="24"/>
        <v>14</v>
      </c>
      <c r="G447" s="37" t="str">
        <f t="shared" si="25"/>
        <v>CR5</v>
      </c>
      <c r="H447" s="40">
        <v>5</v>
      </c>
      <c r="I447" s="40" t="s">
        <v>414</v>
      </c>
      <c r="J447" s="40" t="s">
        <v>95</v>
      </c>
      <c r="K447" s="40">
        <v>3</v>
      </c>
      <c r="L447" s="40" t="s">
        <v>222</v>
      </c>
      <c r="M447" s="40">
        <v>128</v>
      </c>
      <c r="N447">
        <v>99916792</v>
      </c>
      <c r="O447">
        <v>96084275</v>
      </c>
      <c r="P447">
        <f t="shared" si="21"/>
        <v>99916792</v>
      </c>
      <c r="Q447">
        <v>4761</v>
      </c>
      <c r="R447" s="39" t="s">
        <v>667</v>
      </c>
      <c r="S447" s="39"/>
      <c r="T447" s="39" t="s">
        <v>98</v>
      </c>
      <c r="U447" s="39" t="s">
        <v>99</v>
      </c>
      <c r="V447" s="39">
        <v>1.25</v>
      </c>
      <c r="W447" s="39" t="s">
        <v>100</v>
      </c>
      <c r="X447" s="39" t="s">
        <v>101</v>
      </c>
      <c r="Y447" s="20" t="s">
        <v>102</v>
      </c>
      <c r="Z447" s="27"/>
      <c r="AA447" s="27">
        <v>3646</v>
      </c>
      <c r="AB447" s="27" t="e">
        <f>VLOOKUP(N447,[1]CR!$A$2:$J$2659,10,FALSE)</f>
        <v>#N/A</v>
      </c>
      <c r="AC447" s="27"/>
      <c r="AD447" s="27">
        <v>96084274</v>
      </c>
      <c r="AE447" s="27">
        <v>4771</v>
      </c>
      <c r="AF447" s="27"/>
      <c r="AG447" s="27"/>
      <c r="AH447" s="27"/>
      <c r="AI447" s="27"/>
      <c r="AJ447" s="27"/>
      <c r="AK447" s="27">
        <v>96084345</v>
      </c>
      <c r="AL447" s="27">
        <v>99916731</v>
      </c>
      <c r="AM447" s="27"/>
      <c r="AN447" s="27"/>
      <c r="AO447" s="27">
        <v>96126919</v>
      </c>
      <c r="AP447" s="20">
        <v>6654</v>
      </c>
      <c r="AU447" s="20">
        <v>99916792</v>
      </c>
      <c r="AV447" s="20">
        <v>4142</v>
      </c>
      <c r="AX447" s="20">
        <v>99916792</v>
      </c>
      <c r="AY447" s="20">
        <v>4515</v>
      </c>
      <c r="BA447">
        <v>99916792</v>
      </c>
      <c r="BB447">
        <v>4761</v>
      </c>
    </row>
    <row r="448" spans="2:54" ht="15" customHeight="1" x14ac:dyDescent="0.25">
      <c r="B448" s="39" t="s">
        <v>742</v>
      </c>
      <c r="C448" s="39" t="s">
        <v>91</v>
      </c>
      <c r="D448" s="43" t="s">
        <v>739</v>
      </c>
      <c r="E448" s="43" t="s">
        <v>739</v>
      </c>
      <c r="F448" s="37" t="str">
        <f t="shared" si="24"/>
        <v>14</v>
      </c>
      <c r="G448" s="37" t="str">
        <f t="shared" si="25"/>
        <v>CR5</v>
      </c>
      <c r="H448" s="40">
        <v>5</v>
      </c>
      <c r="I448" s="40" t="s">
        <v>414</v>
      </c>
      <c r="J448" s="40" t="s">
        <v>113</v>
      </c>
      <c r="K448" s="40">
        <v>1</v>
      </c>
      <c r="L448" s="40" t="s">
        <v>586</v>
      </c>
      <c r="M448" s="40">
        <v>180</v>
      </c>
      <c r="N448">
        <v>99916743</v>
      </c>
      <c r="O448">
        <v>96084369</v>
      </c>
      <c r="P448">
        <f t="shared" si="21"/>
        <v>99916743</v>
      </c>
      <c r="Q448">
        <v>5525</v>
      </c>
      <c r="R448" s="39" t="s">
        <v>667</v>
      </c>
      <c r="S448" s="39"/>
      <c r="T448" s="39" t="s">
        <v>98</v>
      </c>
      <c r="U448" s="39" t="s">
        <v>99</v>
      </c>
      <c r="V448" s="39">
        <v>1.25</v>
      </c>
      <c r="W448" s="39" t="s">
        <v>100</v>
      </c>
      <c r="X448" s="39" t="s">
        <v>101</v>
      </c>
      <c r="Y448" s="20" t="s">
        <v>102</v>
      </c>
      <c r="Z448" s="27"/>
      <c r="AA448" s="27">
        <v>4504</v>
      </c>
      <c r="AB448" s="27" t="e">
        <f>VLOOKUP(N448,[1]CR!$A$2:$J$2659,10,FALSE)</f>
        <v>#N/A</v>
      </c>
      <c r="AC448" s="27"/>
      <c r="AD448" s="27">
        <v>96084275</v>
      </c>
      <c r="AE448" s="27">
        <v>3894</v>
      </c>
      <c r="AF448" s="27"/>
      <c r="AG448" s="27"/>
      <c r="AH448" s="27"/>
      <c r="AI448" s="27"/>
      <c r="AJ448" s="27"/>
      <c r="AK448" s="27">
        <v>96084347</v>
      </c>
      <c r="AL448" s="27">
        <v>99916732</v>
      </c>
      <c r="AM448" s="27"/>
      <c r="AN448" s="27"/>
      <c r="AO448" s="27">
        <v>96126920</v>
      </c>
      <c r="AP448" s="20">
        <v>3044</v>
      </c>
      <c r="AU448" s="20">
        <v>99916743</v>
      </c>
      <c r="AV448" s="20">
        <v>4782</v>
      </c>
      <c r="AX448" s="20">
        <v>99916743</v>
      </c>
      <c r="AY448" s="20">
        <v>5213</v>
      </c>
      <c r="BA448">
        <v>99916743</v>
      </c>
      <c r="BB448">
        <v>5525</v>
      </c>
    </row>
    <row r="449" spans="2:54" ht="15" customHeight="1" x14ac:dyDescent="0.25">
      <c r="B449" s="39" t="s">
        <v>743</v>
      </c>
      <c r="C449" s="39" t="s">
        <v>91</v>
      </c>
      <c r="D449" s="43" t="s">
        <v>741</v>
      </c>
      <c r="E449" s="43" t="s">
        <v>741</v>
      </c>
      <c r="F449" s="37" t="str">
        <f t="shared" si="24"/>
        <v>14</v>
      </c>
      <c r="G449" s="37" t="str">
        <f t="shared" si="25"/>
        <v>CR5</v>
      </c>
      <c r="H449" s="40">
        <v>5</v>
      </c>
      <c r="I449" s="40" t="s">
        <v>414</v>
      </c>
      <c r="J449" s="40" t="s">
        <v>113</v>
      </c>
      <c r="K449" s="40">
        <v>3</v>
      </c>
      <c r="L449" s="40" t="s">
        <v>222</v>
      </c>
      <c r="M449" s="40">
        <v>128</v>
      </c>
      <c r="N449">
        <v>99916811</v>
      </c>
      <c r="O449">
        <v>96084370</v>
      </c>
      <c r="P449">
        <f t="shared" si="21"/>
        <v>99916811</v>
      </c>
      <c r="Q449">
        <v>4821</v>
      </c>
      <c r="R449" s="39" t="s">
        <v>667</v>
      </c>
      <c r="S449" s="39"/>
      <c r="T449" s="39" t="s">
        <v>98</v>
      </c>
      <c r="U449" s="39" t="s">
        <v>99</v>
      </c>
      <c r="V449" s="39">
        <v>1.25</v>
      </c>
      <c r="W449" s="39" t="s">
        <v>100</v>
      </c>
      <c r="X449" s="39" t="s">
        <v>101</v>
      </c>
      <c r="Y449" s="20" t="s">
        <v>102</v>
      </c>
      <c r="Z449" s="27"/>
      <c r="AA449" s="27">
        <v>3693</v>
      </c>
      <c r="AB449" s="27" t="e">
        <f>VLOOKUP(N449,[1]CR!$A$2:$J$2659,10,FALSE)</f>
        <v>#N/A</v>
      </c>
      <c r="AC449" s="27"/>
      <c r="AD449" s="27">
        <v>96084369</v>
      </c>
      <c r="AE449" s="27">
        <v>4821</v>
      </c>
      <c r="AF449" s="27"/>
      <c r="AG449" s="27"/>
      <c r="AH449" s="27"/>
      <c r="AI449" s="27"/>
      <c r="AJ449" s="27"/>
      <c r="AK449" s="27">
        <v>96084349</v>
      </c>
      <c r="AL449" s="27">
        <v>99916733</v>
      </c>
      <c r="AM449" s="27"/>
      <c r="AN449" s="27"/>
      <c r="AO449" s="27">
        <v>96126921</v>
      </c>
      <c r="AP449" s="20">
        <v>3131</v>
      </c>
      <c r="AU449" s="20">
        <v>99916811</v>
      </c>
      <c r="AV449" s="20">
        <v>4195</v>
      </c>
      <c r="AX449" s="20">
        <v>99916811</v>
      </c>
      <c r="AY449" s="20">
        <v>4573</v>
      </c>
      <c r="BA449">
        <v>99916811</v>
      </c>
      <c r="BB449">
        <v>4821</v>
      </c>
    </row>
    <row r="450" spans="2:54" ht="15" customHeight="1" x14ac:dyDescent="0.25">
      <c r="B450" s="39" t="s">
        <v>744</v>
      </c>
      <c r="C450" s="39" t="s">
        <v>91</v>
      </c>
      <c r="D450" s="45" t="s">
        <v>745</v>
      </c>
      <c r="E450" s="45" t="s">
        <v>745</v>
      </c>
      <c r="F450" s="37" t="str">
        <f t="shared" si="24"/>
        <v>15</v>
      </c>
      <c r="G450" s="37" t="str">
        <f t="shared" si="25"/>
        <v>CR5</v>
      </c>
      <c r="H450" s="40">
        <v>5</v>
      </c>
      <c r="I450" s="40" t="s">
        <v>414</v>
      </c>
      <c r="J450" s="40" t="s">
        <v>95</v>
      </c>
      <c r="K450" s="40">
        <v>1</v>
      </c>
      <c r="L450" s="40" t="s">
        <v>586</v>
      </c>
      <c r="M450" s="40">
        <v>181</v>
      </c>
      <c r="N450">
        <v>99916725</v>
      </c>
      <c r="O450">
        <v>96084276</v>
      </c>
      <c r="P450">
        <f t="shared" si="21"/>
        <v>99916725</v>
      </c>
      <c r="Q450">
        <v>5634</v>
      </c>
      <c r="R450" s="39" t="s">
        <v>667</v>
      </c>
      <c r="S450" s="39"/>
      <c r="T450" s="39" t="s">
        <v>98</v>
      </c>
      <c r="U450" s="39" t="s">
        <v>99</v>
      </c>
      <c r="V450" s="39">
        <v>1.25</v>
      </c>
      <c r="W450" s="39" t="s">
        <v>100</v>
      </c>
      <c r="X450" s="39" t="s">
        <v>101</v>
      </c>
      <c r="Y450" s="20" t="s">
        <v>102</v>
      </c>
      <c r="Z450" s="27"/>
      <c r="AA450" s="27">
        <v>4589</v>
      </c>
      <c r="AB450" s="27" t="e">
        <f>VLOOKUP(N450,[1]CR!$A$2:$J$2659,10,FALSE)</f>
        <v>#N/A</v>
      </c>
      <c r="AC450" s="27"/>
      <c r="AD450" s="27">
        <v>96084370</v>
      </c>
      <c r="AE450" s="27">
        <v>3944</v>
      </c>
      <c r="AF450" s="27"/>
      <c r="AG450" s="27"/>
      <c r="AH450" s="27"/>
      <c r="AI450" s="27"/>
      <c r="AJ450" s="27"/>
      <c r="AK450" s="27">
        <v>97766426</v>
      </c>
      <c r="AL450" s="27">
        <v>99916734</v>
      </c>
      <c r="AM450" s="27"/>
      <c r="AN450" s="27"/>
      <c r="AO450" s="27">
        <v>96126923</v>
      </c>
      <c r="AP450" s="20">
        <v>3560</v>
      </c>
      <c r="AU450" s="20">
        <v>99916725</v>
      </c>
      <c r="AV450" s="20">
        <v>4880</v>
      </c>
      <c r="AX450" s="20">
        <v>99916725</v>
      </c>
      <c r="AY450" s="20">
        <v>5319</v>
      </c>
      <c r="BA450">
        <v>99916725</v>
      </c>
      <c r="BB450">
        <v>5634</v>
      </c>
    </row>
    <row r="451" spans="2:54" ht="15" customHeight="1" x14ac:dyDescent="0.25">
      <c r="B451" s="39" t="s">
        <v>746</v>
      </c>
      <c r="C451" s="39" t="s">
        <v>91</v>
      </c>
      <c r="D451" s="45" t="s">
        <v>747</v>
      </c>
      <c r="E451" s="45" t="s">
        <v>747</v>
      </c>
      <c r="F451" s="37" t="str">
        <f t="shared" si="24"/>
        <v>15</v>
      </c>
      <c r="G451" s="37" t="str">
        <f t="shared" si="25"/>
        <v>CR5</v>
      </c>
      <c r="H451" s="40">
        <v>5</v>
      </c>
      <c r="I451" s="40" t="s">
        <v>414</v>
      </c>
      <c r="J451" s="40" t="s">
        <v>95</v>
      </c>
      <c r="K451" s="40">
        <v>3</v>
      </c>
      <c r="L451" s="40" t="s">
        <v>222</v>
      </c>
      <c r="M451" s="40">
        <v>129</v>
      </c>
      <c r="N451">
        <v>99916793</v>
      </c>
      <c r="O451">
        <v>96084277</v>
      </c>
      <c r="P451">
        <f t="shared" si="21"/>
        <v>99916793</v>
      </c>
      <c r="Q451">
        <v>4930</v>
      </c>
      <c r="R451" s="39" t="s">
        <v>667</v>
      </c>
      <c r="S451" s="39"/>
      <c r="T451" s="39" t="s">
        <v>98</v>
      </c>
      <c r="U451" s="39" t="s">
        <v>99</v>
      </c>
      <c r="V451" s="39">
        <v>1.25</v>
      </c>
      <c r="W451" s="39" t="s">
        <v>100</v>
      </c>
      <c r="X451" s="39" t="s">
        <v>101</v>
      </c>
      <c r="Y451" s="20" t="s">
        <v>102</v>
      </c>
      <c r="Z451" s="27"/>
      <c r="AA451" s="27">
        <v>3778</v>
      </c>
      <c r="AB451" s="27" t="e">
        <f>VLOOKUP(N451,[1]CR!$A$2:$J$2659,10,FALSE)</f>
        <v>#N/A</v>
      </c>
      <c r="AC451" s="27"/>
      <c r="AD451" s="27">
        <v>96084276</v>
      </c>
      <c r="AE451" s="27">
        <v>4912</v>
      </c>
      <c r="AF451" s="27"/>
      <c r="AG451" s="27"/>
      <c r="AH451" s="27"/>
      <c r="AI451" s="27"/>
      <c r="AJ451" s="27"/>
      <c r="AK451" s="27">
        <v>96084353</v>
      </c>
      <c r="AL451" s="27">
        <v>99916735</v>
      </c>
      <c r="AM451" s="27"/>
      <c r="AN451" s="27"/>
      <c r="AO451" s="27">
        <v>96126924</v>
      </c>
      <c r="AP451" s="20">
        <v>3659</v>
      </c>
      <c r="AU451" s="20">
        <v>99916793</v>
      </c>
      <c r="AV451" s="20">
        <v>4293</v>
      </c>
      <c r="AX451" s="20">
        <v>99916793</v>
      </c>
      <c r="AY451" s="20">
        <v>4679</v>
      </c>
      <c r="BA451">
        <v>99916793</v>
      </c>
      <c r="BB451">
        <v>4930</v>
      </c>
    </row>
    <row r="452" spans="2:54" ht="15" customHeight="1" x14ac:dyDescent="0.25">
      <c r="B452" s="39" t="s">
        <v>748</v>
      </c>
      <c r="C452" s="39" t="s">
        <v>91</v>
      </c>
      <c r="D452" s="45" t="s">
        <v>745</v>
      </c>
      <c r="E452" s="45" t="s">
        <v>745</v>
      </c>
      <c r="F452" s="37" t="str">
        <f t="shared" si="24"/>
        <v>15</v>
      </c>
      <c r="G452" s="37" t="str">
        <f t="shared" si="25"/>
        <v>CR5</v>
      </c>
      <c r="H452" s="40">
        <v>5</v>
      </c>
      <c r="I452" s="40" t="s">
        <v>414</v>
      </c>
      <c r="J452" s="40" t="s">
        <v>113</v>
      </c>
      <c r="K452" s="40">
        <v>1</v>
      </c>
      <c r="L452" s="40" t="s">
        <v>586</v>
      </c>
      <c r="M452" s="40">
        <v>181</v>
      </c>
      <c r="N452">
        <v>99916744</v>
      </c>
      <c r="O452">
        <v>96084371</v>
      </c>
      <c r="P452">
        <f t="shared" si="21"/>
        <v>99916744</v>
      </c>
      <c r="Q452">
        <v>5694</v>
      </c>
      <c r="R452" s="39" t="s">
        <v>667</v>
      </c>
      <c r="S452" s="39"/>
      <c r="T452" s="39" t="s">
        <v>98</v>
      </c>
      <c r="U452" s="39" t="s">
        <v>99</v>
      </c>
      <c r="V452" s="39">
        <v>1.25</v>
      </c>
      <c r="W452" s="39" t="s">
        <v>100</v>
      </c>
      <c r="X452" s="39" t="s">
        <v>101</v>
      </c>
      <c r="Y452" s="20" t="s">
        <v>102</v>
      </c>
      <c r="Z452" s="27"/>
      <c r="AA452" s="27">
        <v>4636</v>
      </c>
      <c r="AB452" s="27" t="e">
        <f>VLOOKUP(N452,[1]CR!$A$2:$J$2659,10,FALSE)</f>
        <v>#N/A</v>
      </c>
      <c r="AC452" s="27"/>
      <c r="AD452" s="27">
        <v>96084277</v>
      </c>
      <c r="AE452" s="27">
        <v>4035</v>
      </c>
      <c r="AF452" s="27"/>
      <c r="AG452" s="27"/>
      <c r="AH452" s="27"/>
      <c r="AI452" s="27"/>
      <c r="AJ452" s="27"/>
      <c r="AK452" s="27">
        <v>97766430</v>
      </c>
      <c r="AL452" s="27">
        <v>99916736</v>
      </c>
      <c r="AM452" s="27"/>
      <c r="AN452" s="27"/>
      <c r="AO452" s="27">
        <v>96126925</v>
      </c>
      <c r="AP452" s="20">
        <v>3044</v>
      </c>
      <c r="AU452" s="20">
        <v>99916744</v>
      </c>
      <c r="AV452" s="20">
        <v>4933</v>
      </c>
      <c r="AX452" s="20">
        <v>99916744</v>
      </c>
      <c r="AY452" s="20">
        <v>5377</v>
      </c>
      <c r="BA452">
        <v>99916744</v>
      </c>
      <c r="BB452">
        <v>5694</v>
      </c>
    </row>
    <row r="453" spans="2:54" ht="15" customHeight="1" x14ac:dyDescent="0.25">
      <c r="B453" s="39" t="s">
        <v>749</v>
      </c>
      <c r="C453" s="39" t="s">
        <v>91</v>
      </c>
      <c r="D453" s="45" t="s">
        <v>747</v>
      </c>
      <c r="E453" s="45" t="s">
        <v>747</v>
      </c>
      <c r="F453" s="37" t="str">
        <f t="shared" si="24"/>
        <v>15</v>
      </c>
      <c r="G453" s="37" t="str">
        <f t="shared" si="25"/>
        <v>CR5</v>
      </c>
      <c r="H453" s="40">
        <v>5</v>
      </c>
      <c r="I453" s="40" t="s">
        <v>414</v>
      </c>
      <c r="J453" s="40" t="s">
        <v>113</v>
      </c>
      <c r="K453" s="40">
        <v>3</v>
      </c>
      <c r="L453" s="40" t="s">
        <v>222</v>
      </c>
      <c r="M453" s="40">
        <v>129</v>
      </c>
      <c r="N453">
        <v>99916812</v>
      </c>
      <c r="O453">
        <v>96084372</v>
      </c>
      <c r="P453">
        <f t="shared" si="21"/>
        <v>99916812</v>
      </c>
      <c r="Q453">
        <v>4990</v>
      </c>
      <c r="R453" s="39" t="s">
        <v>667</v>
      </c>
      <c r="S453" s="39"/>
      <c r="T453" s="39" t="s">
        <v>98</v>
      </c>
      <c r="U453" s="39" t="s">
        <v>99</v>
      </c>
      <c r="V453" s="39">
        <v>1.25</v>
      </c>
      <c r="W453" s="39" t="s">
        <v>100</v>
      </c>
      <c r="X453" s="39" t="s">
        <v>101</v>
      </c>
      <c r="Y453" s="20" t="s">
        <v>102</v>
      </c>
      <c r="Z453" s="27"/>
      <c r="AA453" s="27">
        <v>3825</v>
      </c>
      <c r="AB453" s="27" t="e">
        <f>VLOOKUP(N453,[1]CR!$A$2:$J$2659,10,FALSE)</f>
        <v>#N/A</v>
      </c>
      <c r="AC453" s="27"/>
      <c r="AD453" s="27">
        <v>96084371</v>
      </c>
      <c r="AE453" s="27">
        <v>4962</v>
      </c>
      <c r="AF453" s="27"/>
      <c r="AG453" s="27"/>
      <c r="AH453" s="27"/>
      <c r="AI453" s="27"/>
      <c r="AJ453" s="27"/>
      <c r="AK453" s="27">
        <v>96084357</v>
      </c>
      <c r="AL453" s="27">
        <v>99916737</v>
      </c>
      <c r="AM453" s="27"/>
      <c r="AN453" s="27"/>
      <c r="AO453" s="27">
        <v>96126926</v>
      </c>
      <c r="AP453" s="20">
        <v>3131</v>
      </c>
      <c r="AU453" s="20">
        <v>99916812</v>
      </c>
      <c r="AV453" s="20">
        <v>4346</v>
      </c>
      <c r="AX453" s="20">
        <v>99916812</v>
      </c>
      <c r="AY453" s="20">
        <v>4737</v>
      </c>
      <c r="BA453">
        <v>99916812</v>
      </c>
      <c r="BB453">
        <v>4990</v>
      </c>
    </row>
    <row r="454" spans="2:54" ht="15" customHeight="1" x14ac:dyDescent="0.25">
      <c r="B454" s="39" t="s">
        <v>750</v>
      </c>
      <c r="C454" s="39" t="s">
        <v>91</v>
      </c>
      <c r="D454" s="45" t="s">
        <v>751</v>
      </c>
      <c r="E454" s="45" t="s">
        <v>751</v>
      </c>
      <c r="F454" s="37" t="str">
        <f t="shared" si="24"/>
        <v>16</v>
      </c>
      <c r="G454" s="37" t="str">
        <f t="shared" si="25"/>
        <v>CR5</v>
      </c>
      <c r="H454" s="40">
        <v>5</v>
      </c>
      <c r="I454" s="40" t="s">
        <v>414</v>
      </c>
      <c r="J454" s="40" t="s">
        <v>95</v>
      </c>
      <c r="K454" s="40">
        <v>1</v>
      </c>
      <c r="L454" s="40" t="s">
        <v>586</v>
      </c>
      <c r="M454" s="40">
        <v>183</v>
      </c>
      <c r="N454">
        <v>99916726</v>
      </c>
      <c r="O454">
        <v>96084278</v>
      </c>
      <c r="P454">
        <f t="shared" ref="P454:P517" si="26">VLOOKUP(O454,$AK$6:$AL$1001,2,FALSE)</f>
        <v>99916726</v>
      </c>
      <c r="Q454">
        <v>5761</v>
      </c>
      <c r="R454" s="39" t="s">
        <v>667</v>
      </c>
      <c r="S454" s="39"/>
      <c r="T454" s="39" t="s">
        <v>98</v>
      </c>
      <c r="U454" s="39" t="s">
        <v>99</v>
      </c>
      <c r="V454" s="39">
        <v>1.25</v>
      </c>
      <c r="W454" s="39" t="s">
        <v>100</v>
      </c>
      <c r="X454" s="39" t="s">
        <v>101</v>
      </c>
      <c r="Y454" s="20" t="s">
        <v>102</v>
      </c>
      <c r="Z454" s="27"/>
      <c r="AA454" s="27">
        <v>4689</v>
      </c>
      <c r="AB454" s="27" t="e">
        <f>VLOOKUP(N454,[1]CR!$A$2:$J$2659,10,FALSE)</f>
        <v>#N/A</v>
      </c>
      <c r="AC454" s="27"/>
      <c r="AD454" s="27">
        <v>96084372</v>
      </c>
      <c r="AE454" s="27">
        <v>4085</v>
      </c>
      <c r="AF454" s="27"/>
      <c r="AG454" s="27"/>
      <c r="AH454" s="27"/>
      <c r="AI454" s="27"/>
      <c r="AJ454" s="27"/>
      <c r="AK454" s="27">
        <v>96084359</v>
      </c>
      <c r="AL454" s="27">
        <v>99916738</v>
      </c>
      <c r="AM454" s="27"/>
      <c r="AN454" s="27"/>
      <c r="AO454" s="27">
        <v>96126928</v>
      </c>
      <c r="AP454" s="20">
        <v>3560</v>
      </c>
      <c r="AU454" s="20">
        <v>99916726</v>
      </c>
      <c r="AV454" s="20">
        <v>4993</v>
      </c>
      <c r="AX454" s="20">
        <v>99916726</v>
      </c>
      <c r="AY454" s="20">
        <v>5442</v>
      </c>
      <c r="BA454">
        <v>99916726</v>
      </c>
      <c r="BB454">
        <v>5761</v>
      </c>
    </row>
    <row r="455" spans="2:54" ht="15" customHeight="1" x14ac:dyDescent="0.25">
      <c r="B455" s="39" t="s">
        <v>752</v>
      </c>
      <c r="C455" s="39" t="s">
        <v>91</v>
      </c>
      <c r="D455" s="43" t="s">
        <v>753</v>
      </c>
      <c r="E455" s="43" t="s">
        <v>753</v>
      </c>
      <c r="F455" s="37" t="str">
        <f t="shared" si="24"/>
        <v>16</v>
      </c>
      <c r="G455" s="37" t="str">
        <f t="shared" si="25"/>
        <v>CR5</v>
      </c>
      <c r="H455" s="40">
        <v>5</v>
      </c>
      <c r="I455" s="40" t="s">
        <v>414</v>
      </c>
      <c r="J455" s="40" t="s">
        <v>95</v>
      </c>
      <c r="K455" s="40">
        <v>3</v>
      </c>
      <c r="L455" s="40" t="s">
        <v>222</v>
      </c>
      <c r="M455" s="40">
        <v>130</v>
      </c>
      <c r="N455">
        <v>99916794</v>
      </c>
      <c r="O455">
        <v>96084279</v>
      </c>
      <c r="P455">
        <f t="shared" si="26"/>
        <v>99916794</v>
      </c>
      <c r="Q455">
        <v>5057</v>
      </c>
      <c r="R455" s="39" t="s">
        <v>667</v>
      </c>
      <c r="S455" s="39"/>
      <c r="T455" s="39" t="s">
        <v>98</v>
      </c>
      <c r="U455" s="39" t="s">
        <v>99</v>
      </c>
      <c r="V455" s="39">
        <v>1.25</v>
      </c>
      <c r="W455" s="39" t="s">
        <v>100</v>
      </c>
      <c r="X455" s="39" t="s">
        <v>101</v>
      </c>
      <c r="Y455" s="20" t="s">
        <v>102</v>
      </c>
      <c r="Z455" s="27"/>
      <c r="AA455" s="27">
        <v>3878</v>
      </c>
      <c r="AB455" s="27" t="e">
        <f>VLOOKUP(N455,[1]CR!$A$2:$J$2659,10,FALSE)</f>
        <v>#N/A</v>
      </c>
      <c r="AC455" s="27"/>
      <c r="AD455" s="27">
        <v>96084278</v>
      </c>
      <c r="AE455" s="27">
        <v>5018</v>
      </c>
      <c r="AF455" s="27"/>
      <c r="AG455" s="27"/>
      <c r="AH455" s="27"/>
      <c r="AI455" s="27"/>
      <c r="AJ455" s="27"/>
      <c r="AK455" s="27">
        <v>97766433</v>
      </c>
      <c r="AL455" s="27">
        <v>99916739</v>
      </c>
      <c r="AM455" s="27"/>
      <c r="AN455" s="27"/>
      <c r="AO455" s="27">
        <v>96126929</v>
      </c>
      <c r="AP455" s="20">
        <v>3659</v>
      </c>
      <c r="AU455" s="20">
        <v>99916794</v>
      </c>
      <c r="AV455" s="20">
        <v>4406</v>
      </c>
      <c r="AX455" s="20">
        <v>99916794</v>
      </c>
      <c r="AY455" s="20">
        <v>4802</v>
      </c>
      <c r="BA455">
        <v>99916794</v>
      </c>
      <c r="BB455">
        <v>5057</v>
      </c>
    </row>
    <row r="456" spans="2:54" ht="15" customHeight="1" x14ac:dyDescent="0.25">
      <c r="B456" s="39" t="s">
        <v>754</v>
      </c>
      <c r="C456" s="39" t="s">
        <v>91</v>
      </c>
      <c r="D456" s="43" t="s">
        <v>751</v>
      </c>
      <c r="E456" s="43" t="s">
        <v>751</v>
      </c>
      <c r="F456" s="37" t="str">
        <f t="shared" si="24"/>
        <v>16</v>
      </c>
      <c r="G456" s="37" t="str">
        <f t="shared" si="25"/>
        <v>CR5</v>
      </c>
      <c r="H456" s="40">
        <v>5</v>
      </c>
      <c r="I456" s="40" t="s">
        <v>414</v>
      </c>
      <c r="J456" s="40" t="s">
        <v>113</v>
      </c>
      <c r="K456" s="40">
        <v>1</v>
      </c>
      <c r="L456" s="40" t="s">
        <v>586</v>
      </c>
      <c r="M456" s="40">
        <v>183</v>
      </c>
      <c r="N456">
        <v>99916745</v>
      </c>
      <c r="O456">
        <v>96084373</v>
      </c>
      <c r="P456">
        <f t="shared" si="26"/>
        <v>99916745</v>
      </c>
      <c r="Q456">
        <v>5821</v>
      </c>
      <c r="R456" s="39" t="s">
        <v>667</v>
      </c>
      <c r="S456" s="39"/>
      <c r="T456" s="39" t="s">
        <v>98</v>
      </c>
      <c r="U456" s="39" t="s">
        <v>99</v>
      </c>
      <c r="V456" s="39">
        <v>1.25</v>
      </c>
      <c r="W456" s="39" t="s">
        <v>100</v>
      </c>
      <c r="X456" s="39" t="s">
        <v>101</v>
      </c>
      <c r="Y456" s="20" t="s">
        <v>102</v>
      </c>
      <c r="Z456" s="27"/>
      <c r="AA456" s="27">
        <v>4736</v>
      </c>
      <c r="AB456" s="27" t="e">
        <f>VLOOKUP(N456,[1]CR!$A$2:$J$2659,10,FALSE)</f>
        <v>#N/A</v>
      </c>
      <c r="AC456" s="27"/>
      <c r="AD456" s="27">
        <v>96084279</v>
      </c>
      <c r="AE456" s="27">
        <v>4141</v>
      </c>
      <c r="AF456" s="27"/>
      <c r="AG456" s="27"/>
      <c r="AH456" s="27"/>
      <c r="AI456" s="27"/>
      <c r="AJ456" s="27"/>
      <c r="AK456" s="27">
        <v>96084363</v>
      </c>
      <c r="AL456" s="27">
        <v>99916740</v>
      </c>
      <c r="AM456" s="27"/>
      <c r="AN456" s="27"/>
      <c r="AO456" s="27">
        <v>96126931</v>
      </c>
      <c r="AP456" s="20">
        <v>4368</v>
      </c>
      <c r="AU456" s="20">
        <v>99916745</v>
      </c>
      <c r="AV456" s="20">
        <v>5046</v>
      </c>
      <c r="AX456" s="20">
        <v>99916745</v>
      </c>
      <c r="AY456" s="20">
        <v>5500</v>
      </c>
      <c r="BA456">
        <v>99916745</v>
      </c>
      <c r="BB456">
        <v>5821</v>
      </c>
    </row>
    <row r="457" spans="2:54" ht="15" customHeight="1" x14ac:dyDescent="0.25">
      <c r="B457" s="39" t="s">
        <v>755</v>
      </c>
      <c r="C457" s="39" t="s">
        <v>91</v>
      </c>
      <c r="D457" s="43" t="s">
        <v>753</v>
      </c>
      <c r="E457" s="43" t="s">
        <v>753</v>
      </c>
      <c r="F457" s="37" t="str">
        <f t="shared" si="24"/>
        <v>16</v>
      </c>
      <c r="G457" s="37" t="str">
        <f t="shared" si="25"/>
        <v>CR5</v>
      </c>
      <c r="H457" s="40">
        <v>5</v>
      </c>
      <c r="I457" s="40" t="s">
        <v>414</v>
      </c>
      <c r="J457" s="40" t="s">
        <v>113</v>
      </c>
      <c r="K457" s="40">
        <v>3</v>
      </c>
      <c r="L457" s="40" t="s">
        <v>222</v>
      </c>
      <c r="M457" s="40">
        <v>130</v>
      </c>
      <c r="N457">
        <v>99916813</v>
      </c>
      <c r="O457">
        <v>96084374</v>
      </c>
      <c r="P457">
        <f t="shared" si="26"/>
        <v>99916813</v>
      </c>
      <c r="Q457">
        <v>5117</v>
      </c>
      <c r="R457" s="39" t="s">
        <v>667</v>
      </c>
      <c r="S457" s="39"/>
      <c r="T457" s="39" t="s">
        <v>98</v>
      </c>
      <c r="U457" s="39" t="s">
        <v>99</v>
      </c>
      <c r="V457" s="39">
        <v>1.25</v>
      </c>
      <c r="W457" s="39" t="s">
        <v>100</v>
      </c>
      <c r="X457" s="39" t="s">
        <v>101</v>
      </c>
      <c r="Y457" s="20" t="s">
        <v>102</v>
      </c>
      <c r="Z457" s="27"/>
      <c r="AA457" s="27">
        <v>3925</v>
      </c>
      <c r="AB457" s="27" t="e">
        <f>VLOOKUP(N457,[1]CR!$A$2:$J$2659,10,FALSE)</f>
        <v>#N/A</v>
      </c>
      <c r="AC457" s="27"/>
      <c r="AD457" s="27">
        <v>96084373</v>
      </c>
      <c r="AE457" s="27">
        <v>5068</v>
      </c>
      <c r="AF457" s="27"/>
      <c r="AG457" s="27"/>
      <c r="AH457" s="27"/>
      <c r="AI457" s="27"/>
      <c r="AJ457" s="27"/>
      <c r="AK457" s="27">
        <v>96084365</v>
      </c>
      <c r="AL457" s="27">
        <v>99916741</v>
      </c>
      <c r="AM457" s="27"/>
      <c r="AN457" s="27"/>
      <c r="AO457" s="27">
        <v>96126932</v>
      </c>
      <c r="AP457" s="20">
        <v>4907</v>
      </c>
      <c r="AU457" s="20">
        <v>99916813</v>
      </c>
      <c r="AV457" s="20">
        <v>4459</v>
      </c>
      <c r="AX457" s="20">
        <v>99916813</v>
      </c>
      <c r="AY457" s="20">
        <v>4860</v>
      </c>
      <c r="BA457">
        <v>99916813</v>
      </c>
      <c r="BB457">
        <v>5117</v>
      </c>
    </row>
    <row r="458" spans="2:54" ht="15" customHeight="1" x14ac:dyDescent="0.25">
      <c r="B458" s="39" t="s">
        <v>756</v>
      </c>
      <c r="C458" s="39" t="s">
        <v>91</v>
      </c>
      <c r="D458" s="43" t="s">
        <v>757</v>
      </c>
      <c r="E458" s="43" t="s">
        <v>757</v>
      </c>
      <c r="F458" s="37" t="str">
        <f t="shared" si="24"/>
        <v>18</v>
      </c>
      <c r="G458" s="37" t="str">
        <f t="shared" si="25"/>
        <v>CR5</v>
      </c>
      <c r="H458" s="40" t="s">
        <v>758</v>
      </c>
      <c r="I458" s="40" t="s">
        <v>759</v>
      </c>
      <c r="J458" s="40" t="s">
        <v>95</v>
      </c>
      <c r="K458" s="40">
        <v>1</v>
      </c>
      <c r="L458" s="40" t="s">
        <v>586</v>
      </c>
      <c r="M458" s="40">
        <v>201</v>
      </c>
      <c r="N458">
        <v>99916727</v>
      </c>
      <c r="O458">
        <v>96084280</v>
      </c>
      <c r="P458">
        <f t="shared" si="26"/>
        <v>99916727</v>
      </c>
      <c r="Q458">
        <v>6939</v>
      </c>
      <c r="R458" s="39" t="s">
        <v>667</v>
      </c>
      <c r="S458" s="39"/>
      <c r="T458" s="39" t="s">
        <v>98</v>
      </c>
      <c r="U458" s="39" t="s">
        <v>99</v>
      </c>
      <c r="V458" s="39">
        <v>1.25</v>
      </c>
      <c r="W458" s="39" t="s">
        <v>100</v>
      </c>
      <c r="X458" s="39" t="s">
        <v>101</v>
      </c>
      <c r="Y458" s="20" t="s">
        <v>102</v>
      </c>
      <c r="Z458" s="27"/>
      <c r="AA458" s="27">
        <v>5905</v>
      </c>
      <c r="AB458" s="27" t="e">
        <f>VLOOKUP(N458,[1]CR!$A$2:$J$2659,10,FALSE)</f>
        <v>#N/A</v>
      </c>
      <c r="AC458" s="27"/>
      <c r="AD458" s="27">
        <v>96084374</v>
      </c>
      <c r="AE458" s="27">
        <v>4191</v>
      </c>
      <c r="AF458" s="27"/>
      <c r="AG458" s="27"/>
      <c r="AH458" s="27"/>
      <c r="AI458" s="27"/>
      <c r="AJ458" s="27"/>
      <c r="AK458" s="27">
        <v>96084367</v>
      </c>
      <c r="AL458" s="27">
        <v>99916742</v>
      </c>
      <c r="AM458" s="27"/>
      <c r="AN458" s="27"/>
      <c r="AO458" s="27">
        <v>96126933</v>
      </c>
      <c r="AP458" s="20">
        <v>5456</v>
      </c>
      <c r="AU458" s="20">
        <v>99916727</v>
      </c>
      <c r="AV458" s="20">
        <v>5989</v>
      </c>
      <c r="AX458" s="20">
        <v>99916727</v>
      </c>
      <c r="AY458" s="20">
        <v>6529</v>
      </c>
      <c r="BA458">
        <v>99916727</v>
      </c>
      <c r="BB458">
        <v>6939</v>
      </c>
    </row>
    <row r="459" spans="2:54" ht="15" customHeight="1" x14ac:dyDescent="0.25">
      <c r="B459" s="39" t="s">
        <v>760</v>
      </c>
      <c r="C459" s="39" t="s">
        <v>91</v>
      </c>
      <c r="D459" s="43" t="s">
        <v>761</v>
      </c>
      <c r="E459" s="43" t="s">
        <v>761</v>
      </c>
      <c r="F459" s="37" t="str">
        <f t="shared" si="24"/>
        <v>18</v>
      </c>
      <c r="G459" s="37" t="str">
        <f t="shared" si="25"/>
        <v>CR5</v>
      </c>
      <c r="H459" s="40" t="s">
        <v>758</v>
      </c>
      <c r="I459" s="40" t="s">
        <v>759</v>
      </c>
      <c r="J459" s="40" t="s">
        <v>95</v>
      </c>
      <c r="K459" s="40">
        <v>3</v>
      </c>
      <c r="L459" s="40" t="s">
        <v>222</v>
      </c>
      <c r="M459" s="40">
        <v>188</v>
      </c>
      <c r="N459">
        <v>99916795</v>
      </c>
      <c r="O459">
        <v>96084281</v>
      </c>
      <c r="P459">
        <f t="shared" si="26"/>
        <v>99916795</v>
      </c>
      <c r="Q459">
        <v>5793</v>
      </c>
      <c r="R459" s="39" t="s">
        <v>667</v>
      </c>
      <c r="S459" s="39"/>
      <c r="T459" s="39" t="s">
        <v>98</v>
      </c>
      <c r="U459" s="39" t="s">
        <v>99</v>
      </c>
      <c r="V459" s="39">
        <v>1.25</v>
      </c>
      <c r="W459" s="39" t="s">
        <v>100</v>
      </c>
      <c r="X459" s="39" t="s">
        <v>101</v>
      </c>
      <c r="Y459" s="20" t="s">
        <v>102</v>
      </c>
      <c r="Z459" s="27"/>
      <c r="AA459" s="27">
        <v>4431</v>
      </c>
      <c r="AB459" s="27" t="e">
        <f>VLOOKUP(N459,[1]CR!$A$2:$J$2659,10,FALSE)</f>
        <v>#N/A</v>
      </c>
      <c r="AC459" s="27"/>
      <c r="AD459" s="27">
        <v>96084280</v>
      </c>
      <c r="AE459" s="27">
        <v>6329</v>
      </c>
      <c r="AF459" s="27"/>
      <c r="AG459" s="27"/>
      <c r="AH459" s="27"/>
      <c r="AI459" s="27"/>
      <c r="AJ459" s="27"/>
      <c r="AK459" s="27">
        <v>96084369</v>
      </c>
      <c r="AL459" s="27">
        <v>99916743</v>
      </c>
      <c r="AM459" s="27"/>
      <c r="AN459" s="27"/>
      <c r="AO459" s="27">
        <v>96126934</v>
      </c>
      <c r="AP459" s="20">
        <v>5931</v>
      </c>
      <c r="AU459" s="20">
        <v>99916795</v>
      </c>
      <c r="AV459" s="20">
        <v>5033</v>
      </c>
      <c r="AX459" s="20">
        <v>99916795</v>
      </c>
      <c r="AY459" s="20">
        <v>5487</v>
      </c>
      <c r="BA459">
        <v>99916795</v>
      </c>
      <c r="BB459">
        <v>5793</v>
      </c>
    </row>
    <row r="460" spans="2:54" ht="15" customHeight="1" x14ac:dyDescent="0.25">
      <c r="B460" s="39" t="s">
        <v>762</v>
      </c>
      <c r="C460" s="39" t="s">
        <v>91</v>
      </c>
      <c r="D460" s="43" t="s">
        <v>757</v>
      </c>
      <c r="E460" s="43" t="s">
        <v>757</v>
      </c>
      <c r="F460" s="37" t="str">
        <f t="shared" si="24"/>
        <v>18</v>
      </c>
      <c r="G460" s="37" t="str">
        <f t="shared" si="25"/>
        <v>CR5</v>
      </c>
      <c r="H460" s="40" t="s">
        <v>758</v>
      </c>
      <c r="I460" s="40" t="s">
        <v>759</v>
      </c>
      <c r="J460" s="40" t="s">
        <v>113</v>
      </c>
      <c r="K460" s="40">
        <v>1</v>
      </c>
      <c r="L460" s="40" t="s">
        <v>586</v>
      </c>
      <c r="M460" s="40">
        <v>201</v>
      </c>
      <c r="N460">
        <v>99916746</v>
      </c>
      <c r="O460">
        <v>96084375</v>
      </c>
      <c r="P460">
        <f t="shared" si="26"/>
        <v>99916746</v>
      </c>
      <c r="Q460">
        <v>6999</v>
      </c>
      <c r="R460" s="39" t="s">
        <v>667</v>
      </c>
      <c r="S460" s="39"/>
      <c r="T460" s="39" t="s">
        <v>98</v>
      </c>
      <c r="U460" s="39" t="s">
        <v>99</v>
      </c>
      <c r="V460" s="39">
        <v>1.25</v>
      </c>
      <c r="W460" s="39" t="s">
        <v>100</v>
      </c>
      <c r="X460" s="39" t="s">
        <v>101</v>
      </c>
      <c r="Y460" s="20" t="s">
        <v>102</v>
      </c>
      <c r="Z460" s="27"/>
      <c r="AA460" s="27">
        <v>5952</v>
      </c>
      <c r="AB460" s="27" t="e">
        <f>VLOOKUP(N460,[1]CR!$A$2:$J$2659,10,FALSE)</f>
        <v>#N/A</v>
      </c>
      <c r="AC460" s="27"/>
      <c r="AD460" s="27">
        <v>96084281</v>
      </c>
      <c r="AE460" s="27">
        <v>4735</v>
      </c>
      <c r="AF460" s="27"/>
      <c r="AG460" s="27"/>
      <c r="AH460" s="27"/>
      <c r="AI460" s="27"/>
      <c r="AJ460" s="27"/>
      <c r="AK460" s="27">
        <v>96084371</v>
      </c>
      <c r="AL460" s="27">
        <v>99916744</v>
      </c>
      <c r="AM460" s="27"/>
      <c r="AN460" s="27"/>
      <c r="AO460" s="27">
        <v>96126935</v>
      </c>
      <c r="AP460" s="20">
        <v>6725</v>
      </c>
      <c r="AU460" s="20">
        <v>99916746</v>
      </c>
      <c r="AV460" s="20">
        <v>6042</v>
      </c>
      <c r="AX460" s="20">
        <v>99916746</v>
      </c>
      <c r="AY460" s="20">
        <v>6587</v>
      </c>
      <c r="BA460">
        <v>99916746</v>
      </c>
      <c r="BB460">
        <v>6999</v>
      </c>
    </row>
    <row r="461" spans="2:54" ht="15" customHeight="1" x14ac:dyDescent="0.25">
      <c r="B461" s="39" t="s">
        <v>763</v>
      </c>
      <c r="C461" s="39" t="s">
        <v>91</v>
      </c>
      <c r="D461" t="s">
        <v>761</v>
      </c>
      <c r="E461" t="s">
        <v>761</v>
      </c>
      <c r="F461" s="37" t="str">
        <f t="shared" si="24"/>
        <v>18</v>
      </c>
      <c r="G461" s="37" t="str">
        <f t="shared" si="25"/>
        <v>CR5</v>
      </c>
      <c r="H461" s="40" t="s">
        <v>758</v>
      </c>
      <c r="I461" s="40" t="s">
        <v>759</v>
      </c>
      <c r="J461" s="40" t="s">
        <v>113</v>
      </c>
      <c r="K461" s="40">
        <v>3</v>
      </c>
      <c r="L461" s="40" t="s">
        <v>222</v>
      </c>
      <c r="M461" s="40">
        <v>188</v>
      </c>
      <c r="N461">
        <v>99916814</v>
      </c>
      <c r="O461">
        <v>96084376</v>
      </c>
      <c r="P461">
        <f t="shared" si="26"/>
        <v>99916814</v>
      </c>
      <c r="Q461">
        <v>5853</v>
      </c>
      <c r="R461" s="39" t="s">
        <v>667</v>
      </c>
      <c r="S461" s="39"/>
      <c r="T461" s="39" t="s">
        <v>98</v>
      </c>
      <c r="U461" s="39" t="s">
        <v>99</v>
      </c>
      <c r="V461" s="39">
        <v>1.25</v>
      </c>
      <c r="W461" s="39" t="s">
        <v>100</v>
      </c>
      <c r="X461" s="39" t="s">
        <v>101</v>
      </c>
      <c r="Y461" s="20" t="s">
        <v>102</v>
      </c>
      <c r="Z461" s="27"/>
      <c r="AA461" s="27">
        <v>4478</v>
      </c>
      <c r="AB461" s="27" t="e">
        <f>VLOOKUP(N461,[1]CR!$A$2:$J$2659,10,FALSE)</f>
        <v>#N/A</v>
      </c>
      <c r="AC461" s="27"/>
      <c r="AD461" s="27">
        <v>96084375</v>
      </c>
      <c r="AE461" s="27">
        <v>6379</v>
      </c>
      <c r="AF461" s="27"/>
      <c r="AG461" s="27"/>
      <c r="AH461" s="27"/>
      <c r="AI461" s="27"/>
      <c r="AJ461" s="27"/>
      <c r="AK461" s="27">
        <v>96084373</v>
      </c>
      <c r="AL461" s="27">
        <v>99916745</v>
      </c>
      <c r="AM461" s="27"/>
      <c r="AN461" s="27"/>
      <c r="AO461" s="27">
        <v>96127046</v>
      </c>
      <c r="AP461" s="20">
        <v>3048</v>
      </c>
      <c r="AU461" s="20">
        <v>99916814</v>
      </c>
      <c r="AV461" s="20">
        <v>5086</v>
      </c>
      <c r="AX461" s="20">
        <v>99916814</v>
      </c>
      <c r="AY461" s="20">
        <v>5545</v>
      </c>
      <c r="BA461">
        <v>99916814</v>
      </c>
      <c r="BB461">
        <v>5853</v>
      </c>
    </row>
    <row r="462" spans="2:54" ht="15" customHeight="1" x14ac:dyDescent="0.25">
      <c r="B462" s="39" t="s">
        <v>764</v>
      </c>
      <c r="C462" s="39" t="s">
        <v>91</v>
      </c>
      <c r="D462" t="s">
        <v>765</v>
      </c>
      <c r="E462" t="s">
        <v>765</v>
      </c>
      <c r="F462" s="37" t="str">
        <f t="shared" si="24"/>
        <v>20</v>
      </c>
      <c r="G462" s="37" t="str">
        <f t="shared" ref="G462:G473" si="27">SUBSTITUTE(R462,"s","")</f>
        <v>CR5</v>
      </c>
      <c r="H462" s="40" t="s">
        <v>758</v>
      </c>
      <c r="I462" s="40" t="s">
        <v>759</v>
      </c>
      <c r="J462" s="40" t="s">
        <v>95</v>
      </c>
      <c r="K462" s="40">
        <v>1</v>
      </c>
      <c r="L462" s="40" t="s">
        <v>586</v>
      </c>
      <c r="M462" s="40">
        <v>204</v>
      </c>
      <c r="N462">
        <v>99916728</v>
      </c>
      <c r="O462">
        <v>96084282</v>
      </c>
      <c r="P462">
        <f t="shared" si="26"/>
        <v>99916728</v>
      </c>
      <c r="Q462">
        <v>7244</v>
      </c>
      <c r="R462" s="39" t="s">
        <v>667</v>
      </c>
      <c r="S462" s="39"/>
      <c r="T462" s="39" t="s">
        <v>98</v>
      </c>
      <c r="U462" s="39" t="s">
        <v>99</v>
      </c>
      <c r="V462" s="39">
        <v>1.25</v>
      </c>
      <c r="W462" s="39" t="s">
        <v>100</v>
      </c>
      <c r="X462" s="39" t="s">
        <v>101</v>
      </c>
      <c r="Y462" s="20" t="s">
        <v>102</v>
      </c>
      <c r="Z462" s="27"/>
      <c r="AA462" s="27">
        <v>6144</v>
      </c>
      <c r="AB462" s="27" t="e">
        <f>VLOOKUP(N462,[1]CR!$A$2:$J$2659,10,FALSE)</f>
        <v>#N/A</v>
      </c>
      <c r="AC462" s="27"/>
      <c r="AD462" s="27">
        <v>96084376</v>
      </c>
      <c r="AE462" s="27">
        <v>4785</v>
      </c>
      <c r="AF462" s="27"/>
      <c r="AG462" s="27"/>
      <c r="AH462" s="27"/>
      <c r="AI462" s="27"/>
      <c r="AJ462" s="27"/>
      <c r="AK462" s="27">
        <v>96084375</v>
      </c>
      <c r="AL462" s="27">
        <v>99916746</v>
      </c>
      <c r="AM462" s="27"/>
      <c r="AN462" s="27"/>
      <c r="AO462" s="27">
        <v>96127047</v>
      </c>
      <c r="AP462" s="20">
        <v>3207</v>
      </c>
      <c r="AU462" s="20">
        <v>99916728</v>
      </c>
      <c r="AV462" s="20">
        <v>6261</v>
      </c>
      <c r="AX462" s="20">
        <v>99916728</v>
      </c>
      <c r="AY462" s="20">
        <v>6825</v>
      </c>
      <c r="BA462">
        <v>99916728</v>
      </c>
      <c r="BB462">
        <v>7244</v>
      </c>
    </row>
    <row r="463" spans="2:54" ht="15" customHeight="1" x14ac:dyDescent="0.25">
      <c r="B463" s="39" t="s">
        <v>766</v>
      </c>
      <c r="C463" s="39" t="s">
        <v>91</v>
      </c>
      <c r="D463" t="s">
        <v>767</v>
      </c>
      <c r="E463" t="s">
        <v>767</v>
      </c>
      <c r="F463" s="37" t="str">
        <f t="shared" si="24"/>
        <v>20</v>
      </c>
      <c r="G463" s="37" t="str">
        <f t="shared" si="27"/>
        <v>CR5</v>
      </c>
      <c r="H463" s="40" t="s">
        <v>758</v>
      </c>
      <c r="I463" s="40" t="s">
        <v>759</v>
      </c>
      <c r="J463" s="40" t="s">
        <v>95</v>
      </c>
      <c r="K463" s="40">
        <v>3</v>
      </c>
      <c r="L463" s="40" t="s">
        <v>222</v>
      </c>
      <c r="M463" s="40">
        <v>191</v>
      </c>
      <c r="N463">
        <v>99916796</v>
      </c>
      <c r="O463">
        <v>96084283</v>
      </c>
      <c r="P463">
        <f t="shared" si="26"/>
        <v>99916796</v>
      </c>
      <c r="Q463">
        <v>6098</v>
      </c>
      <c r="R463" s="39" t="s">
        <v>667</v>
      </c>
      <c r="S463" s="39"/>
      <c r="T463" s="39" t="s">
        <v>98</v>
      </c>
      <c r="U463" s="39" t="s">
        <v>99</v>
      </c>
      <c r="V463" s="39">
        <v>1.25</v>
      </c>
      <c r="W463" s="39" t="s">
        <v>100</v>
      </c>
      <c r="X463" s="39" t="s">
        <v>101</v>
      </c>
      <c r="Y463" s="20" t="s">
        <v>102</v>
      </c>
      <c r="Z463" s="27"/>
      <c r="AA463" s="27">
        <v>4670</v>
      </c>
      <c r="AB463" s="27" t="e">
        <f>VLOOKUP(N463,[1]CR!$A$2:$J$2659,10,FALSE)</f>
        <v>#N/A</v>
      </c>
      <c r="AC463" s="27"/>
      <c r="AD463" s="27">
        <v>96084282</v>
      </c>
      <c r="AE463" s="27">
        <v>6582</v>
      </c>
      <c r="AF463" s="27"/>
      <c r="AG463" s="27"/>
      <c r="AH463" s="27"/>
      <c r="AI463" s="27"/>
      <c r="AJ463" s="27"/>
      <c r="AK463" s="27">
        <v>96084377</v>
      </c>
      <c r="AL463" s="27">
        <v>99916747</v>
      </c>
      <c r="AM463" s="27"/>
      <c r="AN463" s="27"/>
      <c r="AO463" s="27">
        <v>96127048</v>
      </c>
      <c r="AP463" s="20">
        <v>3682</v>
      </c>
      <c r="AU463" s="20">
        <v>99916796</v>
      </c>
      <c r="AV463" s="20">
        <v>5305</v>
      </c>
      <c r="AX463" s="20">
        <v>99916796</v>
      </c>
      <c r="AY463" s="20">
        <v>5783</v>
      </c>
      <c r="BA463">
        <v>99916796</v>
      </c>
      <c r="BB463">
        <v>6098</v>
      </c>
    </row>
    <row r="464" spans="2:54" ht="15" customHeight="1" x14ac:dyDescent="0.25">
      <c r="B464" s="39" t="s">
        <v>768</v>
      </c>
      <c r="C464" s="39" t="s">
        <v>91</v>
      </c>
      <c r="D464" t="s">
        <v>765</v>
      </c>
      <c r="E464" t="s">
        <v>765</v>
      </c>
      <c r="F464" s="37" t="str">
        <f t="shared" si="24"/>
        <v>20</v>
      </c>
      <c r="G464" s="37" t="str">
        <f t="shared" si="27"/>
        <v>CR5</v>
      </c>
      <c r="H464" s="40" t="s">
        <v>758</v>
      </c>
      <c r="I464" s="40" t="s">
        <v>759</v>
      </c>
      <c r="J464" s="40" t="s">
        <v>113</v>
      </c>
      <c r="K464" s="40">
        <v>1</v>
      </c>
      <c r="L464" s="40" t="s">
        <v>586</v>
      </c>
      <c r="M464" s="40">
        <v>204</v>
      </c>
      <c r="N464">
        <v>99916747</v>
      </c>
      <c r="O464">
        <v>96084377</v>
      </c>
      <c r="P464">
        <f t="shared" si="26"/>
        <v>99916747</v>
      </c>
      <c r="Q464">
        <v>7304</v>
      </c>
      <c r="R464" s="39" t="s">
        <v>667</v>
      </c>
      <c r="S464" s="39"/>
      <c r="T464" s="39" t="s">
        <v>98</v>
      </c>
      <c r="U464" s="39" t="s">
        <v>99</v>
      </c>
      <c r="V464" s="39">
        <v>1.25</v>
      </c>
      <c r="W464" s="39" t="s">
        <v>100</v>
      </c>
      <c r="X464" s="39" t="s">
        <v>101</v>
      </c>
      <c r="Y464" s="20" t="s">
        <v>102</v>
      </c>
      <c r="Z464" s="27"/>
      <c r="AA464" s="27">
        <v>6191</v>
      </c>
      <c r="AB464" s="27" t="e">
        <f>VLOOKUP(N464,[1]CR!$A$2:$J$2659,10,FALSE)</f>
        <v>#N/A</v>
      </c>
      <c r="AC464" s="27"/>
      <c r="AD464" s="27">
        <v>96084283</v>
      </c>
      <c r="AE464" s="27">
        <v>4988</v>
      </c>
      <c r="AF464" s="27"/>
      <c r="AG464" s="27"/>
      <c r="AH464" s="27"/>
      <c r="AI464" s="27"/>
      <c r="AJ464" s="27"/>
      <c r="AK464" s="27">
        <v>96084379</v>
      </c>
      <c r="AL464" s="27">
        <v>99916748</v>
      </c>
      <c r="AM464" s="27"/>
      <c r="AN464" s="27"/>
      <c r="AO464" s="27">
        <v>96127049</v>
      </c>
      <c r="AP464" s="20">
        <v>4257</v>
      </c>
      <c r="AU464" s="20">
        <v>99916747</v>
      </c>
      <c r="AV464" s="20">
        <v>6314</v>
      </c>
      <c r="AX464" s="20">
        <v>99916747</v>
      </c>
      <c r="AY464" s="20">
        <v>6883</v>
      </c>
      <c r="BA464">
        <v>99916747</v>
      </c>
      <c r="BB464">
        <v>7304</v>
      </c>
    </row>
    <row r="465" spans="2:54" ht="15" customHeight="1" x14ac:dyDescent="0.25">
      <c r="B465" s="39" t="s">
        <v>769</v>
      </c>
      <c r="C465" s="39" t="s">
        <v>91</v>
      </c>
      <c r="D465" s="47" t="s">
        <v>767</v>
      </c>
      <c r="E465" s="47" t="s">
        <v>767</v>
      </c>
      <c r="F465" s="37" t="str">
        <f t="shared" si="24"/>
        <v>20</v>
      </c>
      <c r="G465" s="37" t="str">
        <f t="shared" si="27"/>
        <v>CR5</v>
      </c>
      <c r="H465" s="40" t="s">
        <v>758</v>
      </c>
      <c r="I465" s="40" t="s">
        <v>759</v>
      </c>
      <c r="J465" s="40" t="s">
        <v>113</v>
      </c>
      <c r="K465" s="40">
        <v>3</v>
      </c>
      <c r="L465" s="40" t="s">
        <v>222</v>
      </c>
      <c r="M465" s="40">
        <v>191</v>
      </c>
      <c r="N465">
        <v>99916815</v>
      </c>
      <c r="O465">
        <v>96084378</v>
      </c>
      <c r="P465">
        <f t="shared" si="26"/>
        <v>99916815</v>
      </c>
      <c r="Q465">
        <v>6158</v>
      </c>
      <c r="R465" s="39" t="s">
        <v>667</v>
      </c>
      <c r="S465" s="39"/>
      <c r="T465" s="39" t="s">
        <v>98</v>
      </c>
      <c r="U465" s="39" t="s">
        <v>99</v>
      </c>
      <c r="V465" s="39">
        <v>1.25</v>
      </c>
      <c r="W465" s="39" t="s">
        <v>100</v>
      </c>
      <c r="X465" s="39" t="s">
        <v>101</v>
      </c>
      <c r="Y465" s="20" t="s">
        <v>102</v>
      </c>
      <c r="Z465" s="27"/>
      <c r="AA465" s="27">
        <v>4717</v>
      </c>
      <c r="AB465" s="27" t="e">
        <f>VLOOKUP(N465,[1]CR!$A$2:$J$2659,10,FALSE)</f>
        <v>#N/A</v>
      </c>
      <c r="AC465" s="27"/>
      <c r="AD465" s="27">
        <v>96084377</v>
      </c>
      <c r="AE465" s="27">
        <v>6632</v>
      </c>
      <c r="AF465" s="27"/>
      <c r="AG465" s="27"/>
      <c r="AH465" s="27"/>
      <c r="AI465" s="27"/>
      <c r="AJ465" s="27"/>
      <c r="AK465" s="27">
        <v>96084381</v>
      </c>
      <c r="AL465" s="27">
        <v>99916749</v>
      </c>
      <c r="AM465" s="27"/>
      <c r="AN465" s="27"/>
      <c r="AO465" s="27">
        <v>96127050</v>
      </c>
      <c r="AP465" s="20">
        <v>4512</v>
      </c>
      <c r="AU465" s="20">
        <v>99916815</v>
      </c>
      <c r="AV465" s="20">
        <v>5358</v>
      </c>
      <c r="AX465" s="20">
        <v>99916815</v>
      </c>
      <c r="AY465" s="20">
        <v>5841</v>
      </c>
      <c r="BA465">
        <v>99916815</v>
      </c>
      <c r="BB465">
        <v>6158</v>
      </c>
    </row>
    <row r="466" spans="2:54" ht="15" customHeight="1" x14ac:dyDescent="0.25">
      <c r="B466" s="39" t="s">
        <v>770</v>
      </c>
      <c r="C466" s="39" t="s">
        <v>91</v>
      </c>
      <c r="D466" s="47" t="s">
        <v>771</v>
      </c>
      <c r="E466" s="47" t="s">
        <v>771</v>
      </c>
      <c r="F466" s="37" t="str">
        <f t="shared" si="24"/>
        <v>22</v>
      </c>
      <c r="G466" s="37" t="str">
        <f t="shared" si="27"/>
        <v>CR5</v>
      </c>
      <c r="H466" s="40" t="s">
        <v>758</v>
      </c>
      <c r="I466" s="40" t="s">
        <v>759</v>
      </c>
      <c r="J466" s="40" t="s">
        <v>95</v>
      </c>
      <c r="K466" s="40">
        <v>1</v>
      </c>
      <c r="L466" s="40" t="s">
        <v>586</v>
      </c>
      <c r="M466" s="40">
        <v>281</v>
      </c>
      <c r="N466">
        <v>99916729</v>
      </c>
      <c r="O466">
        <v>96084284</v>
      </c>
      <c r="P466">
        <f t="shared" si="26"/>
        <v>99916729</v>
      </c>
      <c r="Q466">
        <v>7539</v>
      </c>
      <c r="R466" s="39" t="s">
        <v>667</v>
      </c>
      <c r="S466" s="39"/>
      <c r="T466" s="39" t="s">
        <v>98</v>
      </c>
      <c r="U466" s="39" t="s">
        <v>99</v>
      </c>
      <c r="V466" s="39">
        <v>1.25</v>
      </c>
      <c r="W466" s="39" t="s">
        <v>100</v>
      </c>
      <c r="X466" s="39" t="s">
        <v>101</v>
      </c>
      <c r="Y466" s="20" t="s">
        <v>102</v>
      </c>
      <c r="Z466" s="27"/>
      <c r="AA466" s="27">
        <v>6375</v>
      </c>
      <c r="AB466" s="27" t="e">
        <f>VLOOKUP(N466,[1]CR!$A$2:$J$2659,10,FALSE)</f>
        <v>#N/A</v>
      </c>
      <c r="AC466" s="27"/>
      <c r="AD466" s="27">
        <v>96084378</v>
      </c>
      <c r="AE466" s="27">
        <v>5038</v>
      </c>
      <c r="AF466" s="27"/>
      <c r="AG466" s="27"/>
      <c r="AH466" s="27"/>
      <c r="AI466" s="27"/>
      <c r="AJ466" s="27"/>
      <c r="AK466" s="27">
        <v>96084097</v>
      </c>
      <c r="AL466" s="27">
        <v>99916750</v>
      </c>
      <c r="AM466" s="27"/>
      <c r="AN466" s="27"/>
      <c r="AO466" s="27">
        <v>96127051</v>
      </c>
      <c r="AP466" s="20">
        <v>3048</v>
      </c>
      <c r="AU466" s="20">
        <v>99916729</v>
      </c>
      <c r="AV466" s="20">
        <v>6524</v>
      </c>
      <c r="AX466" s="20">
        <v>99916729</v>
      </c>
      <c r="AY466" s="20">
        <v>7111</v>
      </c>
      <c r="BA466">
        <v>99916729</v>
      </c>
      <c r="BB466">
        <v>7539</v>
      </c>
    </row>
    <row r="467" spans="2:54" ht="15" customHeight="1" x14ac:dyDescent="0.25">
      <c r="B467" s="39" t="s">
        <v>772</v>
      </c>
      <c r="C467" s="39" t="s">
        <v>91</v>
      </c>
      <c r="D467" s="47" t="s">
        <v>773</v>
      </c>
      <c r="E467" s="47" t="s">
        <v>773</v>
      </c>
      <c r="F467" s="37" t="str">
        <f t="shared" si="24"/>
        <v>22</v>
      </c>
      <c r="G467" s="37" t="str">
        <f t="shared" si="27"/>
        <v>CR5</v>
      </c>
      <c r="H467" s="40" t="s">
        <v>758</v>
      </c>
      <c r="I467" s="40" t="s">
        <v>759</v>
      </c>
      <c r="J467" s="40" t="s">
        <v>95</v>
      </c>
      <c r="K467" s="40">
        <v>3</v>
      </c>
      <c r="L467" s="40" t="s">
        <v>222</v>
      </c>
      <c r="M467" s="40">
        <v>268</v>
      </c>
      <c r="N467">
        <v>99916797</v>
      </c>
      <c r="O467">
        <v>96084285</v>
      </c>
      <c r="P467">
        <f t="shared" si="26"/>
        <v>99916797</v>
      </c>
      <c r="Q467">
        <v>6393</v>
      </c>
      <c r="R467" s="39" t="s">
        <v>667</v>
      </c>
      <c r="S467" s="39"/>
      <c r="T467" s="39" t="s">
        <v>98</v>
      </c>
      <c r="U467" s="39" t="s">
        <v>99</v>
      </c>
      <c r="V467" s="39">
        <v>1.25</v>
      </c>
      <c r="W467" s="39" t="s">
        <v>100</v>
      </c>
      <c r="X467" s="39" t="s">
        <v>101</v>
      </c>
      <c r="Y467" s="20" t="s">
        <v>102</v>
      </c>
      <c r="Z467" s="27"/>
      <c r="AA467" s="27">
        <v>4901</v>
      </c>
      <c r="AB467" s="27" t="e">
        <f>VLOOKUP(N467,[1]CR!$A$2:$J$2659,10,FALSE)</f>
        <v>#N/A</v>
      </c>
      <c r="AC467" s="27"/>
      <c r="AD467" s="27">
        <v>96084284</v>
      </c>
      <c r="AE467" s="27">
        <v>6827</v>
      </c>
      <c r="AF467" s="27"/>
      <c r="AG467" s="27"/>
      <c r="AH467" s="27"/>
      <c r="AI467" s="27"/>
      <c r="AJ467" s="27"/>
      <c r="AK467" s="27">
        <v>96084099</v>
      </c>
      <c r="AL467" s="27">
        <v>99916751</v>
      </c>
      <c r="AM467" s="27"/>
      <c r="AN467" s="27"/>
      <c r="AO467" s="27">
        <v>96127052</v>
      </c>
      <c r="AP467" s="20">
        <v>3207</v>
      </c>
      <c r="AU467" s="20">
        <v>99916797</v>
      </c>
      <c r="AV467" s="20">
        <v>5568</v>
      </c>
      <c r="AX467" s="20">
        <v>99916797</v>
      </c>
      <c r="AY467" s="20">
        <v>6069</v>
      </c>
      <c r="BA467">
        <v>99916797</v>
      </c>
      <c r="BB467">
        <v>6393</v>
      </c>
    </row>
    <row r="468" spans="2:54" ht="15" customHeight="1" x14ac:dyDescent="0.25">
      <c r="B468" s="39" t="s">
        <v>774</v>
      </c>
      <c r="C468" s="39" t="s">
        <v>91</v>
      </c>
      <c r="D468" s="47" t="s">
        <v>771</v>
      </c>
      <c r="E468" s="47" t="s">
        <v>771</v>
      </c>
      <c r="F468" s="37" t="str">
        <f t="shared" si="24"/>
        <v>22</v>
      </c>
      <c r="G468" s="37" t="str">
        <f t="shared" si="27"/>
        <v>CR5</v>
      </c>
      <c r="H468" s="40" t="s">
        <v>758</v>
      </c>
      <c r="I468" s="40" t="s">
        <v>759</v>
      </c>
      <c r="J468" s="40" t="s">
        <v>113</v>
      </c>
      <c r="K468" s="40">
        <v>1</v>
      </c>
      <c r="L468" s="40" t="s">
        <v>586</v>
      </c>
      <c r="M468" s="40">
        <v>281</v>
      </c>
      <c r="N468">
        <v>99916748</v>
      </c>
      <c r="O468">
        <v>96084379</v>
      </c>
      <c r="P468">
        <f t="shared" si="26"/>
        <v>99916748</v>
      </c>
      <c r="Q468">
        <v>7599</v>
      </c>
      <c r="R468" s="39" t="s">
        <v>667</v>
      </c>
      <c r="S468" s="39"/>
      <c r="T468" s="39" t="s">
        <v>98</v>
      </c>
      <c r="U468" s="39" t="s">
        <v>99</v>
      </c>
      <c r="V468" s="39">
        <v>1.25</v>
      </c>
      <c r="W468" s="39" t="s">
        <v>100</v>
      </c>
      <c r="X468" s="39" t="s">
        <v>101</v>
      </c>
      <c r="Y468" s="20" t="s">
        <v>102</v>
      </c>
      <c r="Z468" s="27"/>
      <c r="AA468" s="27">
        <v>6422</v>
      </c>
      <c r="AB468" s="27" t="e">
        <f>VLOOKUP(N468,[1]CR!$A$2:$J$2659,10,FALSE)</f>
        <v>#N/A</v>
      </c>
      <c r="AC468" s="27"/>
      <c r="AD468" s="27">
        <v>96084285</v>
      </c>
      <c r="AE468" s="27">
        <v>5233</v>
      </c>
      <c r="AF468" s="27"/>
      <c r="AG468" s="27"/>
      <c r="AH468" s="27"/>
      <c r="AI468" s="27"/>
      <c r="AJ468" s="27"/>
      <c r="AK468" s="27">
        <v>96084101</v>
      </c>
      <c r="AL468" s="27">
        <v>99916752</v>
      </c>
      <c r="AM468" s="27"/>
      <c r="AN468" s="27"/>
      <c r="AO468" s="27">
        <v>96127053</v>
      </c>
      <c r="AP468" s="20">
        <v>3682</v>
      </c>
      <c r="AU468" s="20">
        <v>99916748</v>
      </c>
      <c r="AV468" s="20">
        <v>6577</v>
      </c>
      <c r="AX468" s="20">
        <v>99916748</v>
      </c>
      <c r="AY468" s="20">
        <v>7169</v>
      </c>
      <c r="BA468">
        <v>99916748</v>
      </c>
      <c r="BB468">
        <v>7599</v>
      </c>
    </row>
    <row r="469" spans="2:54" ht="15" customHeight="1" x14ac:dyDescent="0.25">
      <c r="B469" s="39" t="s">
        <v>775</v>
      </c>
      <c r="C469" s="39" t="s">
        <v>91</v>
      </c>
      <c r="D469" s="47" t="s">
        <v>773</v>
      </c>
      <c r="E469" s="47" t="s">
        <v>773</v>
      </c>
      <c r="F469" s="37" t="str">
        <f t="shared" si="24"/>
        <v>22</v>
      </c>
      <c r="G469" s="37" t="str">
        <f t="shared" si="27"/>
        <v>CR5</v>
      </c>
      <c r="H469" s="40" t="s">
        <v>758</v>
      </c>
      <c r="I469" s="40" t="s">
        <v>759</v>
      </c>
      <c r="J469" s="40" t="s">
        <v>113</v>
      </c>
      <c r="K469" s="40">
        <v>3</v>
      </c>
      <c r="L469" s="40" t="s">
        <v>222</v>
      </c>
      <c r="M469" s="40">
        <v>268</v>
      </c>
      <c r="N469">
        <v>99916816</v>
      </c>
      <c r="O469">
        <v>96084380</v>
      </c>
      <c r="P469">
        <f t="shared" si="26"/>
        <v>99916816</v>
      </c>
      <c r="Q469">
        <v>6453</v>
      </c>
      <c r="R469" s="39" t="s">
        <v>667</v>
      </c>
      <c r="S469" s="39"/>
      <c r="T469" s="39" t="s">
        <v>98</v>
      </c>
      <c r="U469" s="39" t="s">
        <v>99</v>
      </c>
      <c r="V469" s="39">
        <v>1.25</v>
      </c>
      <c r="W469" s="39" t="s">
        <v>100</v>
      </c>
      <c r="X469" s="39" t="s">
        <v>101</v>
      </c>
      <c r="Y469" s="20" t="s">
        <v>102</v>
      </c>
      <c r="Z469" s="27"/>
      <c r="AA469" s="27">
        <v>4948</v>
      </c>
      <c r="AB469" s="27" t="e">
        <f>VLOOKUP(N469,[1]CR!$A$2:$J$2659,10,FALSE)</f>
        <v>#N/A</v>
      </c>
      <c r="AC469" s="27"/>
      <c r="AD469" s="27">
        <v>96084379</v>
      </c>
      <c r="AE469" s="27">
        <v>6877</v>
      </c>
      <c r="AF469" s="27"/>
      <c r="AG469" s="27"/>
      <c r="AH469" s="27"/>
      <c r="AI469" s="27"/>
      <c r="AJ469" s="27"/>
      <c r="AK469" s="27">
        <v>97529724</v>
      </c>
      <c r="AL469" s="27">
        <v>99916753</v>
      </c>
      <c r="AM469" s="27"/>
      <c r="AN469" s="27"/>
      <c r="AO469" s="27">
        <v>96127054</v>
      </c>
      <c r="AP469" s="20">
        <v>4257</v>
      </c>
      <c r="AU469" s="20">
        <v>99916816</v>
      </c>
      <c r="AV469" s="20">
        <v>5621</v>
      </c>
      <c r="AX469" s="20">
        <v>99916816</v>
      </c>
      <c r="AY469" s="20">
        <v>6127</v>
      </c>
      <c r="BA469">
        <v>99916816</v>
      </c>
      <c r="BB469">
        <v>6453</v>
      </c>
    </row>
    <row r="470" spans="2:54" ht="15" customHeight="1" x14ac:dyDescent="0.25">
      <c r="B470" s="39" t="s">
        <v>776</v>
      </c>
      <c r="C470" s="39" t="s">
        <v>91</v>
      </c>
      <c r="D470" s="47" t="s">
        <v>777</v>
      </c>
      <c r="E470" s="47" t="s">
        <v>777</v>
      </c>
      <c r="F470" s="37" t="str">
        <f t="shared" si="24"/>
        <v>24</v>
      </c>
      <c r="G470" s="37" t="str">
        <f t="shared" si="27"/>
        <v>CR5</v>
      </c>
      <c r="H470" s="40" t="s">
        <v>758</v>
      </c>
      <c r="I470" s="40" t="s">
        <v>759</v>
      </c>
      <c r="J470" s="40" t="s">
        <v>95</v>
      </c>
      <c r="K470" s="40">
        <v>1</v>
      </c>
      <c r="L470" s="40" t="s">
        <v>586</v>
      </c>
      <c r="M470" s="40">
        <v>284</v>
      </c>
      <c r="N470">
        <v>99916730</v>
      </c>
      <c r="O470">
        <v>96084286</v>
      </c>
      <c r="P470">
        <f t="shared" si="26"/>
        <v>99916730</v>
      </c>
      <c r="Q470">
        <v>7710</v>
      </c>
      <c r="R470" s="39" t="s">
        <v>667</v>
      </c>
      <c r="S470" s="39"/>
      <c r="T470" s="39" t="s">
        <v>98</v>
      </c>
      <c r="U470" s="39" t="s">
        <v>99</v>
      </c>
      <c r="V470" s="39">
        <v>1.25</v>
      </c>
      <c r="W470" s="39" t="s">
        <v>100</v>
      </c>
      <c r="X470" s="39" t="s">
        <v>101</v>
      </c>
      <c r="Y470" s="20" t="s">
        <v>102</v>
      </c>
      <c r="Z470" s="27"/>
      <c r="AA470" s="27">
        <v>6509</v>
      </c>
      <c r="AB470" s="27" t="e">
        <f>VLOOKUP(N470,[1]CR!$A$2:$J$2659,10,FALSE)</f>
        <v>#N/A</v>
      </c>
      <c r="AC470" s="27"/>
      <c r="AD470" s="27">
        <v>96084380</v>
      </c>
      <c r="AE470" s="27">
        <v>5283</v>
      </c>
      <c r="AF470" s="27"/>
      <c r="AG470" s="27"/>
      <c r="AH470" s="27"/>
      <c r="AI470" s="27"/>
      <c r="AJ470" s="27"/>
      <c r="AK470" s="27">
        <v>96084105</v>
      </c>
      <c r="AL470" s="27">
        <v>99916754</v>
      </c>
      <c r="AM470" s="27"/>
      <c r="AN470" s="27"/>
      <c r="AO470" s="27">
        <v>96127055</v>
      </c>
      <c r="AP470" s="20">
        <v>4512</v>
      </c>
      <c r="AU470" s="20">
        <v>99916730</v>
      </c>
      <c r="AV470" s="20">
        <v>6676</v>
      </c>
      <c r="AX470" s="20">
        <v>99916730</v>
      </c>
      <c r="AY470" s="20">
        <v>7277</v>
      </c>
      <c r="BA470">
        <v>99916730</v>
      </c>
      <c r="BB470">
        <v>7710</v>
      </c>
    </row>
    <row r="471" spans="2:54" ht="15" customHeight="1" x14ac:dyDescent="0.25">
      <c r="B471" s="39" t="s">
        <v>778</v>
      </c>
      <c r="C471" s="39" t="s">
        <v>91</v>
      </c>
      <c r="D471" s="47" t="s">
        <v>779</v>
      </c>
      <c r="E471" s="47" t="s">
        <v>779</v>
      </c>
      <c r="F471" s="37" t="str">
        <f t="shared" si="24"/>
        <v>24</v>
      </c>
      <c r="G471" s="37" t="str">
        <f t="shared" si="27"/>
        <v>CR5</v>
      </c>
      <c r="H471" s="40" t="s">
        <v>758</v>
      </c>
      <c r="I471" s="40" t="s">
        <v>759</v>
      </c>
      <c r="J471" s="40" t="s">
        <v>95</v>
      </c>
      <c r="K471" s="40">
        <v>3</v>
      </c>
      <c r="L471" s="40" t="s">
        <v>222</v>
      </c>
      <c r="M471" s="40">
        <v>271</v>
      </c>
      <c r="N471">
        <v>99916798</v>
      </c>
      <c r="O471">
        <v>96084287</v>
      </c>
      <c r="P471">
        <f t="shared" si="26"/>
        <v>99916798</v>
      </c>
      <c r="Q471">
        <v>6564</v>
      </c>
      <c r="R471" s="39" t="s">
        <v>667</v>
      </c>
      <c r="S471" s="39"/>
      <c r="T471" s="39" t="s">
        <v>98</v>
      </c>
      <c r="U471" s="39" t="s">
        <v>99</v>
      </c>
      <c r="V471" s="39">
        <v>1.25</v>
      </c>
      <c r="W471" s="39" t="s">
        <v>100</v>
      </c>
      <c r="X471" s="39" t="s">
        <v>101</v>
      </c>
      <c r="Y471" s="20" t="s">
        <v>102</v>
      </c>
      <c r="Z471" s="27"/>
      <c r="AA471" s="27">
        <v>5035</v>
      </c>
      <c r="AB471" s="27" t="e">
        <f>VLOOKUP(N471,[1]CR!$A$2:$J$2659,10,FALSE)</f>
        <v>#N/A</v>
      </c>
      <c r="AC471" s="27"/>
      <c r="AD471" s="27">
        <v>96084286</v>
      </c>
      <c r="AE471" s="27">
        <v>6970</v>
      </c>
      <c r="AF471" s="27"/>
      <c r="AG471" s="27"/>
      <c r="AH471" s="27"/>
      <c r="AI471" s="27"/>
      <c r="AJ471" s="27"/>
      <c r="AK471" s="27">
        <v>97741973</v>
      </c>
      <c r="AL471" s="27">
        <v>99916755</v>
      </c>
      <c r="AM471" s="27"/>
      <c r="AN471" s="27"/>
      <c r="AO471" s="27">
        <v>96127056</v>
      </c>
      <c r="AP471" s="20">
        <v>4678</v>
      </c>
      <c r="AU471" s="20">
        <v>99916798</v>
      </c>
      <c r="AV471" s="20">
        <v>5720</v>
      </c>
      <c r="AX471" s="20">
        <v>99916798</v>
      </c>
      <c r="AY471" s="20">
        <v>6235</v>
      </c>
      <c r="BA471">
        <v>99916798</v>
      </c>
      <c r="BB471">
        <v>6564</v>
      </c>
    </row>
    <row r="472" spans="2:54" ht="15" customHeight="1" x14ac:dyDescent="0.25">
      <c r="B472" s="39" t="s">
        <v>780</v>
      </c>
      <c r="C472" s="39" t="s">
        <v>91</v>
      </c>
      <c r="D472" s="47" t="s">
        <v>777</v>
      </c>
      <c r="E472" s="47" t="s">
        <v>777</v>
      </c>
      <c r="F472" s="37" t="str">
        <f t="shared" si="24"/>
        <v>24</v>
      </c>
      <c r="G472" s="37" t="str">
        <f t="shared" si="27"/>
        <v>CR5</v>
      </c>
      <c r="H472" s="40" t="s">
        <v>758</v>
      </c>
      <c r="I472" s="40" t="s">
        <v>759</v>
      </c>
      <c r="J472" s="40" t="s">
        <v>113</v>
      </c>
      <c r="K472" s="40">
        <v>1</v>
      </c>
      <c r="L472" s="40" t="s">
        <v>586</v>
      </c>
      <c r="M472" s="40">
        <v>284</v>
      </c>
      <c r="N472">
        <v>99916749</v>
      </c>
      <c r="O472">
        <v>96084381</v>
      </c>
      <c r="P472">
        <f t="shared" si="26"/>
        <v>99916749</v>
      </c>
      <c r="Q472">
        <v>7770</v>
      </c>
      <c r="R472" s="39" t="s">
        <v>667</v>
      </c>
      <c r="S472" s="39"/>
      <c r="T472" s="39" t="s">
        <v>98</v>
      </c>
      <c r="U472" s="39" t="s">
        <v>99</v>
      </c>
      <c r="V472" s="39">
        <v>1.25</v>
      </c>
      <c r="W472" s="39" t="s">
        <v>100</v>
      </c>
      <c r="X472" s="39" t="s">
        <v>101</v>
      </c>
      <c r="Y472" s="20" t="s">
        <v>102</v>
      </c>
      <c r="Z472" s="27"/>
      <c r="AA472" s="27">
        <v>6556</v>
      </c>
      <c r="AB472" s="27" t="e">
        <f>VLOOKUP(N472,[1]CR!$A$2:$J$2659,10,FALSE)</f>
        <v>#N/A</v>
      </c>
      <c r="AC472" s="27"/>
      <c r="AD472" s="27">
        <v>96084287</v>
      </c>
      <c r="AE472" s="27">
        <v>5376</v>
      </c>
      <c r="AF472" s="27"/>
      <c r="AG472" s="27"/>
      <c r="AH472" s="27"/>
      <c r="AI472" s="27"/>
      <c r="AJ472" s="27"/>
      <c r="AK472" s="27">
        <v>96084109</v>
      </c>
      <c r="AL472" s="27">
        <v>99916756</v>
      </c>
      <c r="AM472" s="27"/>
      <c r="AN472" s="27"/>
      <c r="AO472" s="27">
        <v>96127057</v>
      </c>
      <c r="AP472" s="20">
        <v>5605</v>
      </c>
      <c r="AU472" s="20">
        <v>99916749</v>
      </c>
      <c r="AV472" s="20">
        <v>6729</v>
      </c>
      <c r="AX472" s="20">
        <v>99916749</v>
      </c>
      <c r="AY472" s="20">
        <v>7335</v>
      </c>
      <c r="BA472">
        <v>99916749</v>
      </c>
      <c r="BB472">
        <v>7770</v>
      </c>
    </row>
    <row r="473" spans="2:54" ht="15" customHeight="1" x14ac:dyDescent="0.25">
      <c r="B473" s="39" t="s">
        <v>781</v>
      </c>
      <c r="C473" s="39" t="s">
        <v>91</v>
      </c>
      <c r="D473" s="47" t="s">
        <v>779</v>
      </c>
      <c r="E473" s="47" t="s">
        <v>779</v>
      </c>
      <c r="F473" s="37" t="str">
        <f t="shared" si="24"/>
        <v>24</v>
      </c>
      <c r="G473" s="37" t="str">
        <f t="shared" si="27"/>
        <v>CR5</v>
      </c>
      <c r="H473" s="40" t="s">
        <v>758</v>
      </c>
      <c r="I473" s="40" t="s">
        <v>759</v>
      </c>
      <c r="J473" s="40" t="s">
        <v>113</v>
      </c>
      <c r="K473" s="40">
        <v>3</v>
      </c>
      <c r="L473" s="40" t="s">
        <v>222</v>
      </c>
      <c r="M473" s="40">
        <v>271</v>
      </c>
      <c r="N473">
        <v>99916817</v>
      </c>
      <c r="O473">
        <v>96084382</v>
      </c>
      <c r="P473">
        <f t="shared" si="26"/>
        <v>99916817</v>
      </c>
      <c r="Q473">
        <v>6624</v>
      </c>
      <c r="R473" s="39" t="s">
        <v>667</v>
      </c>
      <c r="S473" s="39"/>
      <c r="T473" s="39" t="s">
        <v>98</v>
      </c>
      <c r="U473" s="39" t="s">
        <v>99</v>
      </c>
      <c r="V473" s="39">
        <v>1.25</v>
      </c>
      <c r="W473" s="39" t="s">
        <v>100</v>
      </c>
      <c r="X473" s="39" t="s">
        <v>101</v>
      </c>
      <c r="Y473" s="20" t="s">
        <v>102</v>
      </c>
      <c r="Z473" s="27"/>
      <c r="AA473" s="27">
        <v>5082</v>
      </c>
      <c r="AB473" s="27" t="e">
        <f>VLOOKUP(N473,[1]CR!$A$2:$J$2659,10,FALSE)</f>
        <v>#N/A</v>
      </c>
      <c r="AC473" s="27"/>
      <c r="AD473" s="27">
        <v>96084381</v>
      </c>
      <c r="AE473" s="27">
        <v>7020</v>
      </c>
      <c r="AF473" s="27"/>
      <c r="AG473" s="27"/>
      <c r="AH473" s="27"/>
      <c r="AI473" s="27"/>
      <c r="AJ473" s="27"/>
      <c r="AK473" s="27">
        <v>96084111</v>
      </c>
      <c r="AL473" s="27">
        <v>99916757</v>
      </c>
      <c r="AM473" s="27"/>
      <c r="AN473" s="27"/>
      <c r="AO473" s="27">
        <v>96127058</v>
      </c>
      <c r="AP473" s="20">
        <v>6337</v>
      </c>
      <c r="AU473" s="20">
        <v>99916817</v>
      </c>
      <c r="AV473" s="20">
        <v>5773</v>
      </c>
      <c r="AX473" s="20">
        <v>99916817</v>
      </c>
      <c r="AY473" s="20">
        <v>6293</v>
      </c>
      <c r="BA473">
        <v>99916817</v>
      </c>
      <c r="BB473">
        <v>6624</v>
      </c>
    </row>
    <row r="474" spans="2:54" ht="15" customHeight="1" x14ac:dyDescent="0.25">
      <c r="B474" s="39" t="s">
        <v>782</v>
      </c>
      <c r="C474" s="39" t="s">
        <v>91</v>
      </c>
      <c r="D474" s="47" t="s">
        <v>666</v>
      </c>
      <c r="E474" s="47" t="s">
        <v>666</v>
      </c>
      <c r="F474" s="37" t="s">
        <v>256</v>
      </c>
      <c r="G474" s="37" t="s">
        <v>667</v>
      </c>
      <c r="H474" s="40">
        <v>0.75</v>
      </c>
      <c r="I474" s="40" t="s">
        <v>94</v>
      </c>
      <c r="J474" s="40" t="s">
        <v>95</v>
      </c>
      <c r="K474" s="40">
        <v>1</v>
      </c>
      <c r="L474" s="40" t="s">
        <v>161</v>
      </c>
      <c r="M474" s="40">
        <v>67</v>
      </c>
      <c r="N474">
        <v>99916672</v>
      </c>
      <c r="O474">
        <v>96084096</v>
      </c>
      <c r="P474">
        <f t="shared" si="26"/>
        <v>99916672</v>
      </c>
      <c r="Q474">
        <v>2051</v>
      </c>
      <c r="R474" s="39" t="s">
        <v>667</v>
      </c>
      <c r="S474" s="39"/>
      <c r="T474" s="39" t="s">
        <v>98</v>
      </c>
      <c r="U474" s="39" t="s">
        <v>258</v>
      </c>
      <c r="V474" s="39">
        <v>1.25</v>
      </c>
      <c r="W474" s="39" t="s">
        <v>259</v>
      </c>
      <c r="X474" s="39" t="s">
        <v>101</v>
      </c>
      <c r="Y474" s="20" t="s">
        <v>102</v>
      </c>
      <c r="Z474" s="27"/>
      <c r="AA474" s="27">
        <v>1580</v>
      </c>
      <c r="AB474" s="27" t="e">
        <f>VLOOKUP(N474,[1]CR!$A$2:$J$2659,10,FALSE)</f>
        <v>#N/A</v>
      </c>
      <c r="AC474" s="27"/>
      <c r="AD474" s="27">
        <v>96084382</v>
      </c>
      <c r="AE474" s="27">
        <v>5426</v>
      </c>
      <c r="AF474" s="27"/>
      <c r="AG474" s="27"/>
      <c r="AH474" s="27"/>
      <c r="AI474" s="27"/>
      <c r="AJ474" s="27"/>
      <c r="AK474" s="27">
        <v>97742729</v>
      </c>
      <c r="AL474" s="27">
        <v>99916758</v>
      </c>
      <c r="AM474" s="27"/>
      <c r="AN474" s="27"/>
      <c r="AO474" s="27">
        <v>96127059</v>
      </c>
      <c r="AP474" s="20">
        <v>7921</v>
      </c>
      <c r="AU474" s="20">
        <v>99916672</v>
      </c>
      <c r="AV474" s="20">
        <v>1786</v>
      </c>
      <c r="AX474" s="20">
        <v>99916672</v>
      </c>
      <c r="AY474" s="20">
        <v>1947</v>
      </c>
      <c r="BA474">
        <v>99916672</v>
      </c>
      <c r="BB474">
        <v>2051</v>
      </c>
    </row>
    <row r="475" spans="2:54" ht="15" customHeight="1" x14ac:dyDescent="0.25">
      <c r="B475" s="39" t="s">
        <v>783</v>
      </c>
      <c r="C475" s="39" t="s">
        <v>91</v>
      </c>
      <c r="D475" s="47" t="s">
        <v>669</v>
      </c>
      <c r="E475" s="47" t="s">
        <v>669</v>
      </c>
      <c r="F475" s="37" t="s">
        <v>256</v>
      </c>
      <c r="G475" s="37" t="s">
        <v>667</v>
      </c>
      <c r="H475" s="40">
        <f>H474</f>
        <v>0.75</v>
      </c>
      <c r="I475" s="40" t="str">
        <f>I474</f>
        <v>56C</v>
      </c>
      <c r="J475" s="40" t="str">
        <f>J474</f>
        <v>HQQE</v>
      </c>
      <c r="K475" s="40">
        <v>3</v>
      </c>
      <c r="L475" s="40" t="s">
        <v>222</v>
      </c>
      <c r="M475" s="40">
        <v>53</v>
      </c>
      <c r="N475">
        <v>99916750</v>
      </c>
      <c r="O475">
        <v>96084097</v>
      </c>
      <c r="P475">
        <f t="shared" si="26"/>
        <v>99916750</v>
      </c>
      <c r="Q475">
        <v>2034</v>
      </c>
      <c r="R475" s="39" t="s">
        <v>667</v>
      </c>
      <c r="S475" s="39"/>
      <c r="T475" s="39" t="s">
        <v>98</v>
      </c>
      <c r="U475" s="39" t="s">
        <v>258</v>
      </c>
      <c r="V475" s="39">
        <v>1.25</v>
      </c>
      <c r="W475" s="39" t="s">
        <v>259</v>
      </c>
      <c r="X475" s="39" t="s">
        <v>101</v>
      </c>
      <c r="Y475" s="20" t="s">
        <v>102</v>
      </c>
      <c r="Z475" s="27"/>
      <c r="AA475" s="27">
        <v>1545</v>
      </c>
      <c r="AB475" s="27" t="e">
        <f>VLOOKUP(N475,[1]CR!$A$2:$J$2659,10,FALSE)</f>
        <v>#N/A</v>
      </c>
      <c r="AC475" s="27"/>
      <c r="AD475" s="27">
        <v>96084096</v>
      </c>
      <c r="AE475" s="27">
        <v>1687</v>
      </c>
      <c r="AF475" s="27"/>
      <c r="AG475" s="27"/>
      <c r="AH475" s="27"/>
      <c r="AI475" s="27"/>
      <c r="AJ475" s="27"/>
      <c r="AK475" s="27">
        <v>96084115</v>
      </c>
      <c r="AL475" s="27">
        <v>99916759</v>
      </c>
      <c r="AM475" s="27"/>
      <c r="AN475" s="27"/>
      <c r="AO475" s="27">
        <v>96127060</v>
      </c>
      <c r="AP475" s="20">
        <v>3119</v>
      </c>
      <c r="AU475" s="20">
        <v>99916750</v>
      </c>
      <c r="AV475" s="20">
        <v>1771</v>
      </c>
      <c r="AX475" s="20">
        <v>99916750</v>
      </c>
      <c r="AY475" s="20">
        <v>1932</v>
      </c>
      <c r="BA475">
        <v>99916750</v>
      </c>
      <c r="BB475">
        <v>2034</v>
      </c>
    </row>
    <row r="476" spans="2:54" ht="15" customHeight="1" x14ac:dyDescent="0.25">
      <c r="B476" s="39" t="s">
        <v>784</v>
      </c>
      <c r="C476" s="39" t="s">
        <v>91</v>
      </c>
      <c r="D476" s="47" t="s">
        <v>666</v>
      </c>
      <c r="E476" s="47" t="s">
        <v>666</v>
      </c>
      <c r="F476" s="37" t="s">
        <v>256</v>
      </c>
      <c r="G476" s="37" t="s">
        <v>667</v>
      </c>
      <c r="H476" s="40">
        <f>H475</f>
        <v>0.75</v>
      </c>
      <c r="I476" s="40" t="str">
        <f>I475</f>
        <v>56C</v>
      </c>
      <c r="J476" s="40" t="s">
        <v>113</v>
      </c>
      <c r="K476" s="40">
        <v>1</v>
      </c>
      <c r="L476" s="40" t="s">
        <v>161</v>
      </c>
      <c r="M476" s="40">
        <v>67</v>
      </c>
      <c r="N476">
        <v>99916697</v>
      </c>
      <c r="O476">
        <v>96084171</v>
      </c>
      <c r="P476">
        <f t="shared" si="26"/>
        <v>99916697</v>
      </c>
      <c r="Q476">
        <v>2111</v>
      </c>
      <c r="R476" s="39" t="s">
        <v>667</v>
      </c>
      <c r="S476" s="39"/>
      <c r="T476" s="39" t="s">
        <v>98</v>
      </c>
      <c r="U476" s="39" t="s">
        <v>258</v>
      </c>
      <c r="V476" s="39">
        <v>1.25</v>
      </c>
      <c r="W476" s="39" t="s">
        <v>259</v>
      </c>
      <c r="X476" s="39" t="s">
        <v>101</v>
      </c>
      <c r="Y476" s="20" t="s">
        <v>102</v>
      </c>
      <c r="Z476" s="27"/>
      <c r="AA476" s="27">
        <v>1627</v>
      </c>
      <c r="AB476" s="27" t="e">
        <f>VLOOKUP(N476,[1]CR!$A$2:$J$2659,10,FALSE)</f>
        <v>#N/A</v>
      </c>
      <c r="AC476" s="27"/>
      <c r="AD476" s="27">
        <v>96084097</v>
      </c>
      <c r="AE476" s="27">
        <v>1649</v>
      </c>
      <c r="AF476" s="27"/>
      <c r="AG476" s="27"/>
      <c r="AH476" s="27"/>
      <c r="AI476" s="27"/>
      <c r="AJ476" s="27"/>
      <c r="AK476" s="27">
        <v>96084117</v>
      </c>
      <c r="AL476" s="27">
        <v>99916760</v>
      </c>
      <c r="AM476" s="27"/>
      <c r="AN476" s="27"/>
      <c r="AO476" s="27">
        <v>96127061</v>
      </c>
      <c r="AP476" s="20">
        <v>3278</v>
      </c>
      <c r="AU476" s="20">
        <v>99916697</v>
      </c>
      <c r="AV476" s="20">
        <v>1839</v>
      </c>
      <c r="AX476" s="20">
        <v>99916697</v>
      </c>
      <c r="AY476" s="20">
        <v>2005</v>
      </c>
      <c r="BA476">
        <v>99916697</v>
      </c>
      <c r="BB476">
        <v>2111</v>
      </c>
    </row>
    <row r="477" spans="2:54" ht="15" customHeight="1" x14ac:dyDescent="0.25">
      <c r="B477" s="39" t="s">
        <v>785</v>
      </c>
      <c r="C477" s="39" t="s">
        <v>91</v>
      </c>
      <c r="D477" s="47" t="s">
        <v>669</v>
      </c>
      <c r="E477" s="47" t="s">
        <v>669</v>
      </c>
      <c r="F477" s="37" t="s">
        <v>256</v>
      </c>
      <c r="G477" s="37" t="s">
        <v>667</v>
      </c>
      <c r="H477" s="40">
        <f>H476</f>
        <v>0.75</v>
      </c>
      <c r="I477" s="40" t="str">
        <f>I476</f>
        <v>56C</v>
      </c>
      <c r="J477" s="40" t="str">
        <f>J476</f>
        <v>HQQV</v>
      </c>
      <c r="K477" s="40">
        <v>3</v>
      </c>
      <c r="L477" s="40" t="s">
        <v>222</v>
      </c>
      <c r="M477" s="40">
        <v>53</v>
      </c>
      <c r="N477">
        <v>99916765</v>
      </c>
      <c r="O477">
        <v>96084172</v>
      </c>
      <c r="P477">
        <f t="shared" si="26"/>
        <v>99916765</v>
      </c>
      <c r="Q477">
        <v>2094</v>
      </c>
      <c r="R477" s="39" t="s">
        <v>667</v>
      </c>
      <c r="S477" s="39"/>
      <c r="T477" s="39" t="s">
        <v>98</v>
      </c>
      <c r="U477" s="39" t="s">
        <v>258</v>
      </c>
      <c r="V477" s="39">
        <v>1.25</v>
      </c>
      <c r="W477" s="39" t="s">
        <v>259</v>
      </c>
      <c r="X477" s="39" t="s">
        <v>101</v>
      </c>
      <c r="Y477" s="20" t="s">
        <v>102</v>
      </c>
      <c r="Z477" s="27"/>
      <c r="AA477" s="27">
        <v>1592</v>
      </c>
      <c r="AB477" s="27" t="e">
        <f>VLOOKUP(N477,[1]CR!$A$2:$J$2659,10,FALSE)</f>
        <v>#N/A</v>
      </c>
      <c r="AC477" s="27"/>
      <c r="AD477" s="27">
        <v>96084171</v>
      </c>
      <c r="AE477" s="27">
        <v>1737</v>
      </c>
      <c r="AF477" s="27"/>
      <c r="AG477" s="27"/>
      <c r="AH477" s="27"/>
      <c r="AI477" s="27"/>
      <c r="AJ477" s="27"/>
      <c r="AK477" s="27">
        <v>96084119</v>
      </c>
      <c r="AL477" s="27">
        <v>99916761</v>
      </c>
      <c r="AM477" s="27"/>
      <c r="AN477" s="27"/>
      <c r="AO477" s="27">
        <v>96127062</v>
      </c>
      <c r="AP477" s="20">
        <v>3753</v>
      </c>
      <c r="AU477" s="20">
        <v>99916765</v>
      </c>
      <c r="AV477" s="20">
        <v>1824</v>
      </c>
      <c r="AX477" s="20">
        <v>99916765</v>
      </c>
      <c r="AY477" s="20">
        <v>1990</v>
      </c>
      <c r="BA477">
        <v>99916765</v>
      </c>
      <c r="BB477">
        <v>2094</v>
      </c>
    </row>
    <row r="478" spans="2:54" ht="15" customHeight="1" x14ac:dyDescent="0.25">
      <c r="B478" s="39" t="s">
        <v>786</v>
      </c>
      <c r="C478" s="39" t="s">
        <v>91</v>
      </c>
      <c r="D478" s="47" t="s">
        <v>673</v>
      </c>
      <c r="E478" s="47" t="s">
        <v>673</v>
      </c>
      <c r="F478" s="37" t="s">
        <v>264</v>
      </c>
      <c r="G478" s="37" t="s">
        <v>667</v>
      </c>
      <c r="H478" s="40">
        <v>1</v>
      </c>
      <c r="I478" s="40" t="s">
        <v>94</v>
      </c>
      <c r="J478" s="40" t="s">
        <v>95</v>
      </c>
      <c r="K478" s="40">
        <v>1</v>
      </c>
      <c r="L478" s="40" t="s">
        <v>96</v>
      </c>
      <c r="M478" s="40">
        <v>80</v>
      </c>
      <c r="N478">
        <v>99916683</v>
      </c>
      <c r="O478">
        <v>96084098</v>
      </c>
      <c r="P478">
        <f t="shared" si="26"/>
        <v>99916683</v>
      </c>
      <c r="Q478">
        <v>2296</v>
      </c>
      <c r="R478" s="39" t="s">
        <v>667</v>
      </c>
      <c r="S478" s="39"/>
      <c r="T478" s="39" t="s">
        <v>98</v>
      </c>
      <c r="U478" s="39" t="s">
        <v>258</v>
      </c>
      <c r="V478" s="39">
        <v>1.25</v>
      </c>
      <c r="W478" s="39" t="s">
        <v>259</v>
      </c>
      <c r="X478" s="39" t="s">
        <v>101</v>
      </c>
      <c r="Y478" s="20" t="s">
        <v>102</v>
      </c>
      <c r="Z478" s="27"/>
      <c r="AA478" s="27">
        <v>1779</v>
      </c>
      <c r="AB478" s="27" t="e">
        <f>VLOOKUP(N478,[1]CR!$A$2:$J$2659,10,FALSE)</f>
        <v>#N/A</v>
      </c>
      <c r="AC478" s="27"/>
      <c r="AD478" s="27">
        <v>96084172</v>
      </c>
      <c r="AE478" s="27">
        <v>1699</v>
      </c>
      <c r="AF478" s="27"/>
      <c r="AG478" s="27"/>
      <c r="AH478" s="27"/>
      <c r="AI478" s="27"/>
      <c r="AJ478" s="27"/>
      <c r="AK478" s="27">
        <v>96084121</v>
      </c>
      <c r="AL478" s="27">
        <v>99916762</v>
      </c>
      <c r="AM478" s="27"/>
      <c r="AN478" s="27"/>
      <c r="AO478" s="27">
        <v>96127063</v>
      </c>
      <c r="AP478" s="20">
        <v>4328</v>
      </c>
      <c r="AU478" s="20">
        <v>99916683</v>
      </c>
      <c r="AV478" s="20">
        <v>1996</v>
      </c>
      <c r="AX478" s="20">
        <v>99916683</v>
      </c>
      <c r="AY478" s="20">
        <v>2176</v>
      </c>
      <c r="BA478">
        <v>99916683</v>
      </c>
      <c r="BB478">
        <v>2296</v>
      </c>
    </row>
    <row r="479" spans="2:54" ht="15" customHeight="1" x14ac:dyDescent="0.25">
      <c r="B479" s="39" t="s">
        <v>787</v>
      </c>
      <c r="C479" s="39" t="s">
        <v>91</v>
      </c>
      <c r="D479" s="47" t="s">
        <v>675</v>
      </c>
      <c r="E479" s="47" t="s">
        <v>675</v>
      </c>
      <c r="F479" s="37" t="s">
        <v>264</v>
      </c>
      <c r="G479" s="37" t="s">
        <v>667</v>
      </c>
      <c r="H479" s="40">
        <f>H478</f>
        <v>1</v>
      </c>
      <c r="I479" s="40" t="str">
        <f>I478</f>
        <v>56C</v>
      </c>
      <c r="J479" s="40" t="str">
        <f>J478</f>
        <v>HQQE</v>
      </c>
      <c r="K479" s="40">
        <v>3</v>
      </c>
      <c r="L479" s="40" t="s">
        <v>222</v>
      </c>
      <c r="M479" s="40">
        <v>54</v>
      </c>
      <c r="N479">
        <v>99916751</v>
      </c>
      <c r="O479">
        <v>96084099</v>
      </c>
      <c r="P479">
        <f t="shared" si="26"/>
        <v>99916751</v>
      </c>
      <c r="Q479">
        <v>2191</v>
      </c>
      <c r="R479" s="39" t="s">
        <v>667</v>
      </c>
      <c r="S479" s="39"/>
      <c r="T479" s="39" t="s">
        <v>98</v>
      </c>
      <c r="U479" s="39" t="s">
        <v>258</v>
      </c>
      <c r="V479" s="39">
        <v>1.25</v>
      </c>
      <c r="W479" s="39" t="s">
        <v>259</v>
      </c>
      <c r="X479" s="39" t="s">
        <v>101</v>
      </c>
      <c r="Y479" s="20" t="s">
        <v>102</v>
      </c>
      <c r="Z479" s="27"/>
      <c r="AA479" s="27">
        <v>1664</v>
      </c>
      <c r="AB479" s="27" t="e">
        <f>VLOOKUP(N479,[1]CR!$A$2:$J$2659,10,FALSE)</f>
        <v>#N/A</v>
      </c>
      <c r="AC479" s="27"/>
      <c r="AD479" s="27">
        <v>96084098</v>
      </c>
      <c r="AE479" s="27">
        <v>1901</v>
      </c>
      <c r="AF479" s="27"/>
      <c r="AG479" s="27"/>
      <c r="AH479" s="27"/>
      <c r="AI479" s="27"/>
      <c r="AJ479" s="27"/>
      <c r="AK479" s="27">
        <v>96084123</v>
      </c>
      <c r="AL479" s="27">
        <v>99916763</v>
      </c>
      <c r="AM479" s="27"/>
      <c r="AN479" s="27"/>
      <c r="AO479" s="27">
        <v>96127064</v>
      </c>
      <c r="AP479" s="20">
        <v>4583</v>
      </c>
      <c r="AU479" s="20">
        <v>99916751</v>
      </c>
      <c r="AV479" s="20">
        <v>1908</v>
      </c>
      <c r="AX479" s="20">
        <v>99916751</v>
      </c>
      <c r="AY479" s="20">
        <v>2080</v>
      </c>
      <c r="BA479">
        <v>99916751</v>
      </c>
      <c r="BB479">
        <v>2191</v>
      </c>
    </row>
    <row r="480" spans="2:54" ht="15" customHeight="1" x14ac:dyDescent="0.25">
      <c r="B480" s="39" t="s">
        <v>788</v>
      </c>
      <c r="C480" s="39" t="s">
        <v>91</v>
      </c>
      <c r="D480" s="47" t="s">
        <v>673</v>
      </c>
      <c r="E480" s="47" t="s">
        <v>673</v>
      </c>
      <c r="F480" s="37" t="s">
        <v>264</v>
      </c>
      <c r="G480" s="37" t="s">
        <v>667</v>
      </c>
      <c r="H480" s="40">
        <f>H479</f>
        <v>1</v>
      </c>
      <c r="I480" s="40" t="str">
        <f>I479</f>
        <v>56C</v>
      </c>
      <c r="J480" s="40" t="s">
        <v>113</v>
      </c>
      <c r="K480" s="40">
        <v>1</v>
      </c>
      <c r="L480" s="40" t="s">
        <v>96</v>
      </c>
      <c r="M480" s="40">
        <v>80</v>
      </c>
      <c r="N480">
        <v>99916698</v>
      </c>
      <c r="O480">
        <v>96084173</v>
      </c>
      <c r="P480">
        <f t="shared" si="26"/>
        <v>99916698</v>
      </c>
      <c r="Q480">
        <v>2356</v>
      </c>
      <c r="R480" s="39" t="s">
        <v>667</v>
      </c>
      <c r="S480" s="39"/>
      <c r="T480" s="39" t="s">
        <v>98</v>
      </c>
      <c r="U480" s="39" t="s">
        <v>258</v>
      </c>
      <c r="V480" s="39">
        <v>1.25</v>
      </c>
      <c r="W480" s="39" t="s">
        <v>259</v>
      </c>
      <c r="X480" s="39" t="s">
        <v>101</v>
      </c>
      <c r="Y480" s="20" t="s">
        <v>102</v>
      </c>
      <c r="Z480" s="27"/>
      <c r="AA480" s="27">
        <v>1826</v>
      </c>
      <c r="AB480" s="27" t="e">
        <f>VLOOKUP(N480,[1]CR!$A$2:$J$2659,10,FALSE)</f>
        <v>#N/A</v>
      </c>
      <c r="AC480" s="27"/>
      <c r="AD480" s="27">
        <v>96084099</v>
      </c>
      <c r="AE480" s="27">
        <v>1776</v>
      </c>
      <c r="AF480" s="27"/>
      <c r="AG480" s="27"/>
      <c r="AH480" s="27"/>
      <c r="AI480" s="27"/>
      <c r="AJ480" s="27"/>
      <c r="AK480" s="27">
        <v>96084125</v>
      </c>
      <c r="AL480" s="27">
        <v>99916764</v>
      </c>
      <c r="AM480" s="27"/>
      <c r="AN480" s="27"/>
      <c r="AO480" s="27">
        <v>96127065</v>
      </c>
      <c r="AP480" s="20">
        <v>3119</v>
      </c>
      <c r="AU480" s="20">
        <v>99916698</v>
      </c>
      <c r="AV480" s="20">
        <v>2049</v>
      </c>
      <c r="AX480" s="20">
        <v>99916698</v>
      </c>
      <c r="AY480" s="20">
        <v>2234</v>
      </c>
      <c r="BA480">
        <v>99916698</v>
      </c>
      <c r="BB480">
        <v>2356</v>
      </c>
    </row>
    <row r="481" spans="2:54" ht="15" customHeight="1" x14ac:dyDescent="0.25">
      <c r="B481" s="39" t="s">
        <v>789</v>
      </c>
      <c r="C481" s="39" t="s">
        <v>91</v>
      </c>
      <c r="D481" s="47" t="s">
        <v>675</v>
      </c>
      <c r="E481" s="47" t="s">
        <v>675</v>
      </c>
      <c r="F481" s="37" t="s">
        <v>264</v>
      </c>
      <c r="G481" s="37" t="s">
        <v>667</v>
      </c>
      <c r="H481" s="40">
        <f>H480</f>
        <v>1</v>
      </c>
      <c r="I481" s="40" t="str">
        <f>I480</f>
        <v>56C</v>
      </c>
      <c r="J481" s="40" t="str">
        <f>J480</f>
        <v>HQQV</v>
      </c>
      <c r="K481" s="40">
        <v>3</v>
      </c>
      <c r="L481" s="40" t="s">
        <v>222</v>
      </c>
      <c r="M481" s="40">
        <v>54</v>
      </c>
      <c r="N481">
        <v>99916766</v>
      </c>
      <c r="O481">
        <v>96084174</v>
      </c>
      <c r="P481">
        <f t="shared" si="26"/>
        <v>99916766</v>
      </c>
      <c r="Q481">
        <v>2251</v>
      </c>
      <c r="R481" s="39" t="s">
        <v>667</v>
      </c>
      <c r="S481" s="39"/>
      <c r="T481" s="39" t="s">
        <v>98</v>
      </c>
      <c r="U481" s="39" t="s">
        <v>258</v>
      </c>
      <c r="V481" s="39">
        <v>1.25</v>
      </c>
      <c r="W481" s="39" t="s">
        <v>259</v>
      </c>
      <c r="X481" s="39" t="s">
        <v>101</v>
      </c>
      <c r="Y481" s="20" t="s">
        <v>102</v>
      </c>
      <c r="Z481" s="27"/>
      <c r="AA481" s="27">
        <v>1711</v>
      </c>
      <c r="AB481" s="27" t="e">
        <f>VLOOKUP(N481,[1]CR!$A$2:$J$2659,10,FALSE)</f>
        <v>#N/A</v>
      </c>
      <c r="AC481" s="27"/>
      <c r="AD481" s="27">
        <v>96084173</v>
      </c>
      <c r="AE481" s="27">
        <v>1951</v>
      </c>
      <c r="AF481" s="27"/>
      <c r="AG481" s="27"/>
      <c r="AH481" s="27"/>
      <c r="AI481" s="27"/>
      <c r="AJ481" s="27"/>
      <c r="AK481" s="27">
        <v>96084172</v>
      </c>
      <c r="AL481" s="27">
        <v>99916765</v>
      </c>
      <c r="AM481" s="27"/>
      <c r="AN481" s="27"/>
      <c r="AO481" s="27">
        <v>96127066</v>
      </c>
      <c r="AP481" s="20">
        <v>3278</v>
      </c>
      <c r="AU481" s="20">
        <v>99916766</v>
      </c>
      <c r="AV481" s="20">
        <v>1961</v>
      </c>
      <c r="AX481" s="20">
        <v>99916766</v>
      </c>
      <c r="AY481" s="20">
        <v>2138</v>
      </c>
      <c r="BA481">
        <v>99916766</v>
      </c>
      <c r="BB481">
        <v>2251</v>
      </c>
    </row>
    <row r="482" spans="2:54" ht="15" customHeight="1" x14ac:dyDescent="0.25">
      <c r="B482" s="39" t="s">
        <v>790</v>
      </c>
      <c r="C482" s="39" t="s">
        <v>91</v>
      </c>
      <c r="D482" s="47" t="s">
        <v>679</v>
      </c>
      <c r="E482" s="47" t="s">
        <v>679</v>
      </c>
      <c r="F482" s="37" t="s">
        <v>269</v>
      </c>
      <c r="G482" s="37" t="s">
        <v>667</v>
      </c>
      <c r="H482" s="40">
        <v>1.5</v>
      </c>
      <c r="I482" s="40" t="s">
        <v>94</v>
      </c>
      <c r="J482" s="40" t="s">
        <v>95</v>
      </c>
      <c r="K482" s="40">
        <v>1</v>
      </c>
      <c r="L482" s="40" t="s">
        <v>161</v>
      </c>
      <c r="M482" s="40">
        <v>84</v>
      </c>
      <c r="N482">
        <v>99916684</v>
      </c>
      <c r="O482">
        <v>96084100</v>
      </c>
      <c r="P482">
        <f t="shared" si="26"/>
        <v>99916684</v>
      </c>
      <c r="Q482">
        <v>2595</v>
      </c>
      <c r="R482" s="39" t="s">
        <v>667</v>
      </c>
      <c r="S482" s="39"/>
      <c r="T482" s="39" t="s">
        <v>98</v>
      </c>
      <c r="U482" s="39" t="s">
        <v>258</v>
      </c>
      <c r="V482" s="39">
        <v>1.25</v>
      </c>
      <c r="W482" s="39" t="s">
        <v>259</v>
      </c>
      <c r="X482" s="39" t="s">
        <v>101</v>
      </c>
      <c r="Y482" s="20" t="s">
        <v>102</v>
      </c>
      <c r="Z482" s="27"/>
      <c r="AA482" s="27">
        <v>2059</v>
      </c>
      <c r="AB482" s="27" t="e">
        <f>VLOOKUP(N482,[1]CR!$A$2:$J$2659,10,FALSE)</f>
        <v>#N/A</v>
      </c>
      <c r="AC482" s="27"/>
      <c r="AD482" s="27">
        <v>96084174</v>
      </c>
      <c r="AE482" s="27">
        <v>1826</v>
      </c>
      <c r="AF482" s="27"/>
      <c r="AG482" s="27"/>
      <c r="AH482" s="27"/>
      <c r="AI482" s="27"/>
      <c r="AJ482" s="27"/>
      <c r="AK482" s="27">
        <v>96084174</v>
      </c>
      <c r="AL482" s="27">
        <v>99916766</v>
      </c>
      <c r="AM482" s="27"/>
      <c r="AN482" s="27"/>
      <c r="AO482" s="27">
        <v>96127067</v>
      </c>
      <c r="AP482" s="20">
        <v>3753</v>
      </c>
      <c r="AU482" s="20">
        <v>99916684</v>
      </c>
      <c r="AV482" s="20">
        <v>2249</v>
      </c>
      <c r="AX482" s="20">
        <v>99916684</v>
      </c>
      <c r="AY482" s="20">
        <v>2452</v>
      </c>
      <c r="BA482">
        <v>99916684</v>
      </c>
      <c r="BB482">
        <v>2595</v>
      </c>
    </row>
    <row r="483" spans="2:54" ht="15" customHeight="1" x14ac:dyDescent="0.25">
      <c r="B483" s="39" t="s">
        <v>791</v>
      </c>
      <c r="C483" s="39" t="s">
        <v>91</v>
      </c>
      <c r="D483" s="47" t="s">
        <v>681</v>
      </c>
      <c r="E483" s="47" t="s">
        <v>681</v>
      </c>
      <c r="F483" s="37" t="s">
        <v>269</v>
      </c>
      <c r="G483" s="37" t="s">
        <v>667</v>
      </c>
      <c r="H483" s="40">
        <f>H482</f>
        <v>1.5</v>
      </c>
      <c r="I483" s="40" t="str">
        <f>I482</f>
        <v>56C</v>
      </c>
      <c r="J483" s="40" t="str">
        <f>J482</f>
        <v>HQQE</v>
      </c>
      <c r="K483" s="40">
        <v>3</v>
      </c>
      <c r="L483" s="40" t="s">
        <v>222</v>
      </c>
      <c r="M483" s="40">
        <v>61</v>
      </c>
      <c r="N483">
        <v>99916752</v>
      </c>
      <c r="O483">
        <v>96084101</v>
      </c>
      <c r="P483">
        <f t="shared" si="26"/>
        <v>99916752</v>
      </c>
      <c r="Q483">
        <v>2400</v>
      </c>
      <c r="R483" s="39" t="s">
        <v>667</v>
      </c>
      <c r="S483" s="39"/>
      <c r="T483" s="39" t="s">
        <v>98</v>
      </c>
      <c r="U483" s="39" t="s">
        <v>258</v>
      </c>
      <c r="V483" s="39">
        <v>1.25</v>
      </c>
      <c r="W483" s="39" t="s">
        <v>259</v>
      </c>
      <c r="X483" s="39" t="s">
        <v>101</v>
      </c>
      <c r="Y483" s="20" t="s">
        <v>102</v>
      </c>
      <c r="Z483" s="27"/>
      <c r="AA483" s="27">
        <v>1817</v>
      </c>
      <c r="AB483" s="27" t="e">
        <f>VLOOKUP(N483,[1]CR!$A$2:$J$2659,10,FALSE)</f>
        <v>#N/A</v>
      </c>
      <c r="AC483" s="27"/>
      <c r="AD483" s="27">
        <v>96084100</v>
      </c>
      <c r="AE483" s="27">
        <v>2203</v>
      </c>
      <c r="AF483" s="27"/>
      <c r="AG483" s="27"/>
      <c r="AH483" s="27"/>
      <c r="AI483" s="27"/>
      <c r="AJ483" s="27"/>
      <c r="AK483" s="27">
        <v>96084176</v>
      </c>
      <c r="AL483" s="27">
        <v>99916767</v>
      </c>
      <c r="AM483" s="27"/>
      <c r="AN483" s="27"/>
      <c r="AO483" s="27">
        <v>96127068</v>
      </c>
      <c r="AP483" s="20">
        <v>4328</v>
      </c>
      <c r="AU483" s="20">
        <v>99916752</v>
      </c>
      <c r="AV483" s="20">
        <v>2086</v>
      </c>
      <c r="AX483" s="20">
        <v>99916752</v>
      </c>
      <c r="AY483" s="20">
        <v>2274</v>
      </c>
      <c r="BA483">
        <v>99916752</v>
      </c>
      <c r="BB483">
        <v>2400</v>
      </c>
    </row>
    <row r="484" spans="2:54" ht="15" customHeight="1" x14ac:dyDescent="0.25">
      <c r="B484" s="39" t="s">
        <v>792</v>
      </c>
      <c r="C484" s="39" t="s">
        <v>91</v>
      </c>
      <c r="D484" s="47" t="s">
        <v>679</v>
      </c>
      <c r="E484" s="47" t="s">
        <v>679</v>
      </c>
      <c r="F484" s="37" t="s">
        <v>269</v>
      </c>
      <c r="G484" s="37" t="s">
        <v>667</v>
      </c>
      <c r="H484" s="40">
        <f>H483</f>
        <v>1.5</v>
      </c>
      <c r="I484" s="40" t="str">
        <f>I483</f>
        <v>56C</v>
      </c>
      <c r="J484" s="40" t="s">
        <v>113</v>
      </c>
      <c r="K484" s="40">
        <v>1</v>
      </c>
      <c r="L484" s="40" t="s">
        <v>161</v>
      </c>
      <c r="M484" s="40">
        <v>84</v>
      </c>
      <c r="N484">
        <v>99916699</v>
      </c>
      <c r="O484">
        <v>96084175</v>
      </c>
      <c r="P484">
        <f t="shared" si="26"/>
        <v>99916699</v>
      </c>
      <c r="Q484">
        <v>2655</v>
      </c>
      <c r="R484" s="39" t="s">
        <v>667</v>
      </c>
      <c r="S484" s="39"/>
      <c r="T484" s="39" t="s">
        <v>98</v>
      </c>
      <c r="U484" s="39" t="s">
        <v>258</v>
      </c>
      <c r="V484" s="39">
        <v>1.25</v>
      </c>
      <c r="W484" s="39" t="s">
        <v>259</v>
      </c>
      <c r="X484" s="39" t="s">
        <v>101</v>
      </c>
      <c r="Y484" s="20" t="s">
        <v>102</v>
      </c>
      <c r="Z484" s="27"/>
      <c r="AA484" s="27">
        <v>2106</v>
      </c>
      <c r="AB484" s="27" t="e">
        <f>VLOOKUP(N484,[1]CR!$A$2:$J$2659,10,FALSE)</f>
        <v>#N/A</v>
      </c>
      <c r="AC484" s="27"/>
      <c r="AD484" s="27">
        <v>96084101</v>
      </c>
      <c r="AE484" s="27">
        <v>1941</v>
      </c>
      <c r="AF484" s="27"/>
      <c r="AG484" s="27"/>
      <c r="AH484" s="27"/>
      <c r="AI484" s="27"/>
      <c r="AJ484" s="27"/>
      <c r="AK484" s="27">
        <v>97739208</v>
      </c>
      <c r="AL484" s="27">
        <v>99916768</v>
      </c>
      <c r="AM484" s="27"/>
      <c r="AN484" s="27"/>
      <c r="AO484" s="27">
        <v>96127069</v>
      </c>
      <c r="AP484" s="20">
        <v>4583</v>
      </c>
      <c r="AU484" s="20">
        <v>99916699</v>
      </c>
      <c r="AV484" s="20">
        <v>2302</v>
      </c>
      <c r="AX484" s="20">
        <v>99916699</v>
      </c>
      <c r="AY484" s="20">
        <v>2510</v>
      </c>
      <c r="BA484">
        <v>99916699</v>
      </c>
      <c r="BB484">
        <v>2655</v>
      </c>
    </row>
    <row r="485" spans="2:54" ht="15" customHeight="1" x14ac:dyDescent="0.25">
      <c r="B485" s="39" t="s">
        <v>793</v>
      </c>
      <c r="C485" s="39" t="s">
        <v>91</v>
      </c>
      <c r="D485" s="47" t="s">
        <v>681</v>
      </c>
      <c r="E485" s="47" t="s">
        <v>681</v>
      </c>
      <c r="F485" s="37" t="s">
        <v>269</v>
      </c>
      <c r="G485" s="37" t="s">
        <v>667</v>
      </c>
      <c r="H485" s="40">
        <f>H484</f>
        <v>1.5</v>
      </c>
      <c r="I485" s="40" t="str">
        <f>I484</f>
        <v>56C</v>
      </c>
      <c r="J485" s="40" t="str">
        <f>J484</f>
        <v>HQQV</v>
      </c>
      <c r="K485" s="40">
        <v>3</v>
      </c>
      <c r="L485" s="40" t="s">
        <v>222</v>
      </c>
      <c r="M485" s="40">
        <v>61</v>
      </c>
      <c r="N485">
        <v>99916767</v>
      </c>
      <c r="O485">
        <v>96084176</v>
      </c>
      <c r="P485">
        <f t="shared" si="26"/>
        <v>99916767</v>
      </c>
      <c r="Q485">
        <v>2460</v>
      </c>
      <c r="R485" s="39" t="s">
        <v>667</v>
      </c>
      <c r="S485" s="39"/>
      <c r="T485" s="39" t="s">
        <v>98</v>
      </c>
      <c r="U485" s="39" t="s">
        <v>258</v>
      </c>
      <c r="V485" s="39">
        <v>1.25</v>
      </c>
      <c r="W485" s="39" t="s">
        <v>259</v>
      </c>
      <c r="X485" s="39" t="s">
        <v>101</v>
      </c>
      <c r="Y485" s="20" t="s">
        <v>102</v>
      </c>
      <c r="Z485" s="27"/>
      <c r="AA485" s="27">
        <v>1864</v>
      </c>
      <c r="AB485" s="27" t="e">
        <f>VLOOKUP(N485,[1]CR!$A$2:$J$2659,10,FALSE)</f>
        <v>#N/A</v>
      </c>
      <c r="AC485" s="27"/>
      <c r="AD485" s="27">
        <v>96084175</v>
      </c>
      <c r="AE485" s="27">
        <v>2253</v>
      </c>
      <c r="AF485" s="27"/>
      <c r="AG485" s="27"/>
      <c r="AH485" s="27"/>
      <c r="AI485" s="27"/>
      <c r="AJ485" s="27"/>
      <c r="AK485" s="27">
        <v>96084180</v>
      </c>
      <c r="AL485" s="27">
        <v>99916769</v>
      </c>
      <c r="AM485" s="27"/>
      <c r="AN485" s="27"/>
      <c r="AO485" s="27">
        <v>96127070</v>
      </c>
      <c r="AP485" s="20">
        <v>4749</v>
      </c>
      <c r="AU485" s="20">
        <v>99916767</v>
      </c>
      <c r="AV485" s="20">
        <v>2139</v>
      </c>
      <c r="AX485" s="20">
        <v>99916767</v>
      </c>
      <c r="AY485" s="20">
        <v>2332</v>
      </c>
      <c r="BA485">
        <v>99916767</v>
      </c>
      <c r="BB485">
        <v>2460</v>
      </c>
    </row>
    <row r="486" spans="2:54" ht="15" customHeight="1" x14ac:dyDescent="0.25">
      <c r="B486" s="39" t="s">
        <v>794</v>
      </c>
      <c r="C486" s="39" t="s">
        <v>91</v>
      </c>
      <c r="D486" s="47" t="s">
        <v>685</v>
      </c>
      <c r="E486" s="47" t="s">
        <v>685</v>
      </c>
      <c r="F486" s="37" t="s">
        <v>274</v>
      </c>
      <c r="G486" s="37" t="s">
        <v>667</v>
      </c>
      <c r="H486" s="40">
        <v>2</v>
      </c>
      <c r="I486" s="40" t="s">
        <v>94</v>
      </c>
      <c r="J486" s="40" t="s">
        <v>95</v>
      </c>
      <c r="K486" s="40">
        <v>1</v>
      </c>
      <c r="L486" s="40" t="s">
        <v>161</v>
      </c>
      <c r="M486" s="40">
        <v>85</v>
      </c>
      <c r="N486">
        <v>99916685</v>
      </c>
      <c r="O486">
        <v>97766062</v>
      </c>
      <c r="P486">
        <f t="shared" si="26"/>
        <v>99916685</v>
      </c>
      <c r="Q486">
        <v>2864</v>
      </c>
      <c r="R486" s="39" t="s">
        <v>667</v>
      </c>
      <c r="S486" s="39"/>
      <c r="T486" s="39" t="s">
        <v>98</v>
      </c>
      <c r="U486" s="39" t="s">
        <v>258</v>
      </c>
      <c r="V486" s="39">
        <v>1.25</v>
      </c>
      <c r="W486" s="39" t="s">
        <v>259</v>
      </c>
      <c r="X486" s="39" t="s">
        <v>101</v>
      </c>
      <c r="Y486" s="20" t="s">
        <v>102</v>
      </c>
      <c r="Z486" s="27"/>
      <c r="AA486" s="27">
        <v>2298</v>
      </c>
      <c r="AB486" s="27" t="e">
        <f>VLOOKUP(N486,[1]CR!$A$2:$J$2659,10,FALSE)</f>
        <v>#N/A</v>
      </c>
      <c r="AC486" s="27"/>
      <c r="AD486" s="27">
        <v>96084176</v>
      </c>
      <c r="AE486" s="27">
        <v>1991</v>
      </c>
      <c r="AF486" s="27"/>
      <c r="AG486" s="27"/>
      <c r="AH486" s="27"/>
      <c r="AI486" s="27"/>
      <c r="AJ486" s="27"/>
      <c r="AK486" s="27">
        <v>97741974</v>
      </c>
      <c r="AL486" s="27">
        <v>99916770</v>
      </c>
      <c r="AM486" s="27"/>
      <c r="AN486" s="27"/>
      <c r="AO486" s="27">
        <v>96127071</v>
      </c>
      <c r="AP486" s="20">
        <v>5676</v>
      </c>
      <c r="AU486" s="20">
        <v>99916685</v>
      </c>
      <c r="AV486" s="20">
        <v>2481</v>
      </c>
      <c r="AX486" s="20">
        <v>99916685</v>
      </c>
      <c r="AY486" s="20">
        <v>2704</v>
      </c>
      <c r="BA486">
        <v>99916685</v>
      </c>
      <c r="BB486">
        <v>2864</v>
      </c>
    </row>
    <row r="487" spans="2:54" ht="15" customHeight="1" x14ac:dyDescent="0.25">
      <c r="B487" s="39" t="s">
        <v>795</v>
      </c>
      <c r="C487" s="39" t="s">
        <v>91</v>
      </c>
      <c r="D487" s="47" t="s">
        <v>687</v>
      </c>
      <c r="E487" s="47" t="s">
        <v>687</v>
      </c>
      <c r="F487" s="37" t="s">
        <v>274</v>
      </c>
      <c r="G487" s="37" t="s">
        <v>667</v>
      </c>
      <c r="H487" s="40">
        <f>H486</f>
        <v>2</v>
      </c>
      <c r="I487" s="40" t="str">
        <f>I486</f>
        <v>56C</v>
      </c>
      <c r="J487" s="40" t="str">
        <f>J486</f>
        <v>HQQE</v>
      </c>
      <c r="K487" s="40">
        <v>3</v>
      </c>
      <c r="L487" s="40" t="s">
        <v>222</v>
      </c>
      <c r="M487" s="40">
        <v>62</v>
      </c>
      <c r="N487">
        <v>99916753</v>
      </c>
      <c r="O487">
        <v>97529724</v>
      </c>
      <c r="P487">
        <f t="shared" si="26"/>
        <v>99916753</v>
      </c>
      <c r="Q487">
        <v>2655</v>
      </c>
      <c r="R487" s="39" t="s">
        <v>667</v>
      </c>
      <c r="S487" s="39"/>
      <c r="T487" s="39" t="s">
        <v>98</v>
      </c>
      <c r="U487" s="39" t="s">
        <v>258</v>
      </c>
      <c r="V487" s="39">
        <v>1.25</v>
      </c>
      <c r="W487" s="39" t="s">
        <v>259</v>
      </c>
      <c r="X487" s="39" t="s">
        <v>101</v>
      </c>
      <c r="Y487" s="20" t="s">
        <v>102</v>
      </c>
      <c r="Z487" s="27"/>
      <c r="AA487" s="27">
        <v>2008</v>
      </c>
      <c r="AB487" s="27" t="e">
        <f>VLOOKUP(N487,[1]CR!$A$2:$J$2659,10,FALSE)</f>
        <v>#N/A</v>
      </c>
      <c r="AC487" s="27"/>
      <c r="AD487" s="27">
        <v>97766062</v>
      </c>
      <c r="AE487" s="27">
        <v>2459</v>
      </c>
      <c r="AF487" s="27"/>
      <c r="AG487" s="27"/>
      <c r="AH487" s="27"/>
      <c r="AI487" s="27"/>
      <c r="AJ487" s="27"/>
      <c r="AK487" s="27">
        <v>96084184</v>
      </c>
      <c r="AL487" s="27">
        <v>99916771</v>
      </c>
      <c r="AM487" s="27"/>
      <c r="AN487" s="27"/>
      <c r="AO487" s="27">
        <v>96127072</v>
      </c>
      <c r="AP487" s="20">
        <v>6408</v>
      </c>
      <c r="AU487" s="20">
        <v>99916753</v>
      </c>
      <c r="AV487" s="20">
        <v>2307</v>
      </c>
      <c r="AX487" s="20">
        <v>99916753</v>
      </c>
      <c r="AY487" s="20">
        <v>2514</v>
      </c>
      <c r="BA487">
        <v>99916753</v>
      </c>
      <c r="BB487">
        <v>2655</v>
      </c>
    </row>
    <row r="488" spans="2:54" ht="15" customHeight="1" x14ac:dyDescent="0.25">
      <c r="B488" s="39" t="s">
        <v>796</v>
      </c>
      <c r="C488" s="39" t="s">
        <v>91</v>
      </c>
      <c r="D488" s="47" t="s">
        <v>685</v>
      </c>
      <c r="E488" s="47" t="s">
        <v>685</v>
      </c>
      <c r="F488" s="37" t="s">
        <v>274</v>
      </c>
      <c r="G488" s="37" t="s">
        <v>667</v>
      </c>
      <c r="H488" s="40">
        <f>H487</f>
        <v>2</v>
      </c>
      <c r="I488" s="40" t="str">
        <f>I487</f>
        <v>56C</v>
      </c>
      <c r="J488" s="40" t="s">
        <v>113</v>
      </c>
      <c r="K488" s="40">
        <v>1</v>
      </c>
      <c r="L488" s="40" t="s">
        <v>161</v>
      </c>
      <c r="M488" s="40">
        <v>85</v>
      </c>
      <c r="N488">
        <v>99916700</v>
      </c>
      <c r="O488">
        <v>97766063</v>
      </c>
      <c r="P488">
        <f t="shared" si="26"/>
        <v>99916700</v>
      </c>
      <c r="Q488">
        <v>2924</v>
      </c>
      <c r="R488" s="39" t="s">
        <v>667</v>
      </c>
      <c r="S488" s="39"/>
      <c r="T488" s="39" t="s">
        <v>98</v>
      </c>
      <c r="U488" s="39" t="s">
        <v>258</v>
      </c>
      <c r="V488" s="39">
        <v>1.25</v>
      </c>
      <c r="W488" s="39" t="s">
        <v>259</v>
      </c>
      <c r="X488" s="39" t="s">
        <v>101</v>
      </c>
      <c r="Y488" s="20" t="s">
        <v>102</v>
      </c>
      <c r="Z488" s="27"/>
      <c r="AA488" s="27">
        <v>2345</v>
      </c>
      <c r="AB488" s="27" t="e">
        <f>VLOOKUP(N488,[1]CR!$A$2:$J$2659,10,FALSE)</f>
        <v>#N/A</v>
      </c>
      <c r="AC488" s="27"/>
      <c r="AD488" s="27">
        <v>97529724</v>
      </c>
      <c r="AE488" s="27">
        <v>2146</v>
      </c>
      <c r="AF488" s="27"/>
      <c r="AG488" s="27"/>
      <c r="AH488" s="27"/>
      <c r="AI488" s="27"/>
      <c r="AJ488" s="27"/>
      <c r="AK488" s="27">
        <v>96084186</v>
      </c>
      <c r="AL488" s="27">
        <v>99916772</v>
      </c>
      <c r="AM488" s="27"/>
      <c r="AN488" s="27"/>
      <c r="AO488" s="27">
        <v>96127073</v>
      </c>
      <c r="AP488" s="20">
        <v>7992</v>
      </c>
      <c r="AU488" s="20">
        <v>99916700</v>
      </c>
      <c r="AV488" s="20">
        <v>2534</v>
      </c>
      <c r="AX488" s="20">
        <v>99916700</v>
      </c>
      <c r="AY488" s="20">
        <v>2762</v>
      </c>
      <c r="BA488">
        <v>99916700</v>
      </c>
      <c r="BB488">
        <v>2924</v>
      </c>
    </row>
    <row r="489" spans="2:54" ht="15" customHeight="1" x14ac:dyDescent="0.25">
      <c r="B489" s="39" t="s">
        <v>797</v>
      </c>
      <c r="C489" s="39" t="s">
        <v>91</v>
      </c>
      <c r="D489" s="47" t="s">
        <v>687</v>
      </c>
      <c r="E489" s="47" t="s">
        <v>687</v>
      </c>
      <c r="F489" s="37" t="s">
        <v>274</v>
      </c>
      <c r="G489" s="37" t="s">
        <v>667</v>
      </c>
      <c r="H489" s="40">
        <f>H488</f>
        <v>2</v>
      </c>
      <c r="I489" s="40" t="str">
        <f>I488</f>
        <v>56C</v>
      </c>
      <c r="J489" s="40" t="str">
        <f>J488</f>
        <v>HQQV</v>
      </c>
      <c r="K489" s="40">
        <v>3</v>
      </c>
      <c r="L489" s="40" t="s">
        <v>222</v>
      </c>
      <c r="M489" s="40">
        <v>62</v>
      </c>
      <c r="N489">
        <v>99916768</v>
      </c>
      <c r="O489">
        <v>97739208</v>
      </c>
      <c r="P489">
        <f t="shared" si="26"/>
        <v>99916768</v>
      </c>
      <c r="Q489">
        <v>2715</v>
      </c>
      <c r="R489" s="39" t="s">
        <v>667</v>
      </c>
      <c r="S489" s="39"/>
      <c r="T489" s="39" t="s">
        <v>98</v>
      </c>
      <c r="U489" s="39" t="s">
        <v>258</v>
      </c>
      <c r="V489" s="39">
        <v>1.25</v>
      </c>
      <c r="W489" s="39" t="s">
        <v>259</v>
      </c>
      <c r="X489" s="39" t="s">
        <v>101</v>
      </c>
      <c r="Y489" s="20" t="s">
        <v>102</v>
      </c>
      <c r="Z489" s="27"/>
      <c r="AA489" s="27">
        <v>2055</v>
      </c>
      <c r="AB489" s="27" t="e">
        <f>VLOOKUP(N489,[1]CR!$A$2:$J$2659,10,FALSE)</f>
        <v>#N/A</v>
      </c>
      <c r="AC489" s="27"/>
      <c r="AD489" s="27">
        <v>97766063</v>
      </c>
      <c r="AE489" s="27">
        <v>2509</v>
      </c>
      <c r="AF489" s="27"/>
      <c r="AG489" s="27"/>
      <c r="AH489" s="27"/>
      <c r="AI489" s="27"/>
      <c r="AJ489" s="27"/>
      <c r="AK489" s="27">
        <v>97742730</v>
      </c>
      <c r="AL489" s="27">
        <v>99916773</v>
      </c>
      <c r="AM489" s="27"/>
      <c r="AN489" s="27"/>
      <c r="AO489" s="27">
        <v>96415813</v>
      </c>
      <c r="AP489" s="20">
        <v>3365</v>
      </c>
      <c r="AU489" s="20">
        <v>99916768</v>
      </c>
      <c r="AV489" s="20">
        <v>2360</v>
      </c>
      <c r="AX489" s="20">
        <v>99916768</v>
      </c>
      <c r="AY489" s="20">
        <v>2572</v>
      </c>
      <c r="BA489">
        <v>99916768</v>
      </c>
      <c r="BB489">
        <v>2715</v>
      </c>
    </row>
    <row r="490" spans="2:54" ht="15" customHeight="1" x14ac:dyDescent="0.25">
      <c r="B490" s="39" t="s">
        <v>798</v>
      </c>
      <c r="C490" s="39" t="s">
        <v>91</v>
      </c>
      <c r="D490" s="47" t="s">
        <v>691</v>
      </c>
      <c r="E490" s="47" t="s">
        <v>691</v>
      </c>
      <c r="F490" s="37" t="s">
        <v>279</v>
      </c>
      <c r="G490" s="37" t="s">
        <v>667</v>
      </c>
      <c r="H490" s="40">
        <v>2</v>
      </c>
      <c r="I490" s="40" t="s">
        <v>94</v>
      </c>
      <c r="J490" s="40" t="s">
        <v>95</v>
      </c>
      <c r="K490" s="40">
        <v>1</v>
      </c>
      <c r="L490" s="40" t="s">
        <v>161</v>
      </c>
      <c r="M490" s="40">
        <v>95</v>
      </c>
      <c r="N490">
        <v>99916686</v>
      </c>
      <c r="O490">
        <v>96084104</v>
      </c>
      <c r="P490">
        <f t="shared" si="26"/>
        <v>99916686</v>
      </c>
      <c r="Q490">
        <v>3019</v>
      </c>
      <c r="R490" s="39" t="s">
        <v>667</v>
      </c>
      <c r="S490" s="39"/>
      <c r="T490" s="39" t="s">
        <v>98</v>
      </c>
      <c r="U490" s="39" t="s">
        <v>258</v>
      </c>
      <c r="V490" s="39">
        <v>1.25</v>
      </c>
      <c r="W490" s="39" t="s">
        <v>259</v>
      </c>
      <c r="X490" s="39" t="s">
        <v>101</v>
      </c>
      <c r="Y490" s="20" t="s">
        <v>102</v>
      </c>
      <c r="Z490" s="27"/>
      <c r="AA490" s="27">
        <v>2420</v>
      </c>
      <c r="AB490" s="27" t="e">
        <f>VLOOKUP(N490,[1]CR!$A$2:$J$2659,10,FALSE)</f>
        <v>#N/A</v>
      </c>
      <c r="AC490" s="27"/>
      <c r="AD490" s="27">
        <v>97739208</v>
      </c>
      <c r="AE490" s="27">
        <v>2196</v>
      </c>
      <c r="AF490" s="27"/>
      <c r="AG490" s="27"/>
      <c r="AH490" s="27"/>
      <c r="AI490" s="27"/>
      <c r="AJ490" s="27"/>
      <c r="AK490" s="27">
        <v>96084190</v>
      </c>
      <c r="AL490" s="27">
        <v>99916774</v>
      </c>
      <c r="AM490" s="27"/>
      <c r="AN490" s="27"/>
      <c r="AO490" s="27">
        <v>96415814</v>
      </c>
      <c r="AP490" s="20">
        <v>3365</v>
      </c>
      <c r="AU490" s="20">
        <v>99916686</v>
      </c>
      <c r="AV490" s="20">
        <v>2619</v>
      </c>
      <c r="AX490" s="20">
        <v>99916686</v>
      </c>
      <c r="AY490" s="20">
        <v>2855</v>
      </c>
      <c r="BA490">
        <v>99916686</v>
      </c>
      <c r="BB490">
        <v>3019</v>
      </c>
    </row>
    <row r="491" spans="2:54" ht="15" customHeight="1" x14ac:dyDescent="0.25">
      <c r="B491" s="39" t="s">
        <v>799</v>
      </c>
      <c r="C491" s="39" t="s">
        <v>91</v>
      </c>
      <c r="D491" s="47" t="s">
        <v>693</v>
      </c>
      <c r="E491" s="47" t="s">
        <v>693</v>
      </c>
      <c r="F491" s="37" t="s">
        <v>279</v>
      </c>
      <c r="G491" s="37" t="s">
        <v>667</v>
      </c>
      <c r="H491" s="40">
        <f>H490</f>
        <v>2</v>
      </c>
      <c r="I491" s="40" t="str">
        <f>I490</f>
        <v>56C</v>
      </c>
      <c r="J491" s="40" t="str">
        <f>J490</f>
        <v>HQQE</v>
      </c>
      <c r="K491" s="40">
        <v>3</v>
      </c>
      <c r="L491" s="40" t="s">
        <v>222</v>
      </c>
      <c r="M491" s="40">
        <v>85</v>
      </c>
      <c r="N491">
        <v>99916754</v>
      </c>
      <c r="O491">
        <v>96084105</v>
      </c>
      <c r="P491">
        <f t="shared" si="26"/>
        <v>99916754</v>
      </c>
      <c r="Q491">
        <v>2810</v>
      </c>
      <c r="R491" s="39" t="s">
        <v>667</v>
      </c>
      <c r="S491" s="39"/>
      <c r="T491" s="39" t="s">
        <v>98</v>
      </c>
      <c r="U491" s="39" t="s">
        <v>258</v>
      </c>
      <c r="V491" s="39">
        <v>1.25</v>
      </c>
      <c r="W491" s="39" t="s">
        <v>259</v>
      </c>
      <c r="X491" s="39" t="s">
        <v>101</v>
      </c>
      <c r="Y491" s="20" t="s">
        <v>102</v>
      </c>
      <c r="Z491" s="27"/>
      <c r="AA491" s="27">
        <v>2130</v>
      </c>
      <c r="AB491" s="27" t="e">
        <f>VLOOKUP(N491,[1]CR!$A$2:$J$2659,10,FALSE)</f>
        <v>#N/A</v>
      </c>
      <c r="AC491" s="27"/>
      <c r="AD491" s="27">
        <v>96084104</v>
      </c>
      <c r="AE491" s="27">
        <v>2587</v>
      </c>
      <c r="AF491" s="27"/>
      <c r="AG491" s="27"/>
      <c r="AH491" s="27"/>
      <c r="AI491" s="27"/>
      <c r="AJ491" s="27"/>
      <c r="AK491" s="27">
        <v>96084192</v>
      </c>
      <c r="AL491" s="27">
        <v>99916775</v>
      </c>
      <c r="AM491" s="27"/>
      <c r="AN491" s="27"/>
      <c r="AO491" s="27">
        <v>96415815</v>
      </c>
      <c r="AP491" s="20">
        <v>5555</v>
      </c>
      <c r="AU491" s="20">
        <v>99916754</v>
      </c>
      <c r="AV491" s="20">
        <v>2445</v>
      </c>
      <c r="AX491" s="20">
        <v>99916754</v>
      </c>
      <c r="AY491" s="20">
        <v>2665</v>
      </c>
      <c r="BA491">
        <v>99916754</v>
      </c>
      <c r="BB491">
        <v>2810</v>
      </c>
    </row>
    <row r="492" spans="2:54" ht="15" customHeight="1" x14ac:dyDescent="0.25">
      <c r="B492" s="39" t="s">
        <v>800</v>
      </c>
      <c r="C492" s="39" t="s">
        <v>91</v>
      </c>
      <c r="D492" s="47" t="s">
        <v>691</v>
      </c>
      <c r="E492" s="47" t="s">
        <v>691</v>
      </c>
      <c r="F492" s="37" t="s">
        <v>279</v>
      </c>
      <c r="G492" s="37" t="s">
        <v>667</v>
      </c>
      <c r="H492" s="40">
        <f>H491</f>
        <v>2</v>
      </c>
      <c r="I492" s="40" t="str">
        <f>I491</f>
        <v>56C</v>
      </c>
      <c r="J492" s="40" t="s">
        <v>113</v>
      </c>
      <c r="K492" s="40">
        <v>1</v>
      </c>
      <c r="L492" s="40" t="s">
        <v>161</v>
      </c>
      <c r="M492" s="40">
        <v>95</v>
      </c>
      <c r="N492">
        <v>99916701</v>
      </c>
      <c r="O492">
        <v>96084179</v>
      </c>
      <c r="P492">
        <f t="shared" si="26"/>
        <v>99916701</v>
      </c>
      <c r="Q492">
        <v>3079</v>
      </c>
      <c r="R492" s="39" t="s">
        <v>667</v>
      </c>
      <c r="S492" s="39"/>
      <c r="T492" s="39" t="s">
        <v>98</v>
      </c>
      <c r="U492" s="39" t="s">
        <v>258</v>
      </c>
      <c r="V492" s="39">
        <v>1.25</v>
      </c>
      <c r="W492" s="39" t="s">
        <v>259</v>
      </c>
      <c r="X492" s="39" t="s">
        <v>101</v>
      </c>
      <c r="Y492" s="20" t="s">
        <v>102</v>
      </c>
      <c r="Z492" s="27"/>
      <c r="AA492" s="27">
        <v>2467</v>
      </c>
      <c r="AB492" s="27" t="e">
        <f>VLOOKUP(N492,[1]CR!$A$2:$J$2659,10,FALSE)</f>
        <v>#N/A</v>
      </c>
      <c r="AC492" s="27"/>
      <c r="AD492" s="27">
        <v>96084105</v>
      </c>
      <c r="AE492" s="27">
        <v>2274</v>
      </c>
      <c r="AF492" s="27"/>
      <c r="AG492" s="27"/>
      <c r="AH492" s="27"/>
      <c r="AI492" s="27"/>
      <c r="AJ492" s="27"/>
      <c r="AK492" s="27">
        <v>96084194</v>
      </c>
      <c r="AL492" s="27">
        <v>99916776</v>
      </c>
      <c r="AM492" s="27"/>
      <c r="AN492" s="27"/>
      <c r="AO492" s="27">
        <v>96415816</v>
      </c>
      <c r="AP492" s="20">
        <v>5555</v>
      </c>
      <c r="AU492" s="20">
        <v>99916701</v>
      </c>
      <c r="AV492" s="20">
        <v>2672</v>
      </c>
      <c r="AX492" s="20">
        <v>99916701</v>
      </c>
      <c r="AY492" s="20">
        <v>2913</v>
      </c>
      <c r="BA492">
        <v>99916701</v>
      </c>
      <c r="BB492">
        <v>3079</v>
      </c>
    </row>
    <row r="493" spans="2:54" ht="15" customHeight="1" x14ac:dyDescent="0.25">
      <c r="B493" s="39" t="s">
        <v>801</v>
      </c>
      <c r="C493" s="39" t="s">
        <v>91</v>
      </c>
      <c r="D493" s="47" t="s">
        <v>693</v>
      </c>
      <c r="E493" s="47" t="s">
        <v>693</v>
      </c>
      <c r="F493" s="37" t="s">
        <v>279</v>
      </c>
      <c r="G493" s="37" t="s">
        <v>667</v>
      </c>
      <c r="H493" s="40">
        <f>H492</f>
        <v>2</v>
      </c>
      <c r="I493" s="40" t="str">
        <f>I492</f>
        <v>56C</v>
      </c>
      <c r="J493" s="40" t="str">
        <f>J492</f>
        <v>HQQV</v>
      </c>
      <c r="K493" s="40">
        <v>3</v>
      </c>
      <c r="L493" s="40" t="s">
        <v>222</v>
      </c>
      <c r="M493" s="40">
        <v>85</v>
      </c>
      <c r="N493">
        <v>99916769</v>
      </c>
      <c r="O493">
        <v>96084180</v>
      </c>
      <c r="P493">
        <f t="shared" si="26"/>
        <v>99916769</v>
      </c>
      <c r="Q493">
        <v>2870</v>
      </c>
      <c r="R493" s="39" t="s">
        <v>667</v>
      </c>
      <c r="S493" s="39"/>
      <c r="T493" s="39" t="s">
        <v>98</v>
      </c>
      <c r="U493" s="39" t="s">
        <v>258</v>
      </c>
      <c r="V493" s="39">
        <v>1.25</v>
      </c>
      <c r="W493" s="39" t="s">
        <v>259</v>
      </c>
      <c r="X493" s="39" t="s">
        <v>101</v>
      </c>
      <c r="Y493" s="20" t="s">
        <v>102</v>
      </c>
      <c r="Z493" s="27"/>
      <c r="AA493" s="27">
        <v>2177</v>
      </c>
      <c r="AB493" s="27" t="e">
        <f>VLOOKUP(N493,[1]CR!$A$2:$J$2659,10,FALSE)</f>
        <v>#N/A</v>
      </c>
      <c r="AC493" s="27"/>
      <c r="AD493" s="27">
        <v>96084179</v>
      </c>
      <c r="AE493" s="27">
        <v>2637</v>
      </c>
      <c r="AF493" s="27"/>
      <c r="AG493" s="27"/>
      <c r="AH493" s="27"/>
      <c r="AI493" s="27"/>
      <c r="AJ493" s="27"/>
      <c r="AK493" s="27">
        <v>96084196</v>
      </c>
      <c r="AL493" s="27">
        <v>99916777</v>
      </c>
      <c r="AM493" s="27"/>
      <c r="AN493" s="27"/>
      <c r="AO493" s="27">
        <v>96415817</v>
      </c>
      <c r="AP493" s="20">
        <v>5555</v>
      </c>
      <c r="AU493" s="20">
        <v>99916769</v>
      </c>
      <c r="AV493" s="20">
        <v>2498</v>
      </c>
      <c r="AX493" s="20">
        <v>99916769</v>
      </c>
      <c r="AY493" s="20">
        <v>2723</v>
      </c>
      <c r="BA493">
        <v>99916769</v>
      </c>
      <c r="BB493">
        <v>2870</v>
      </c>
    </row>
    <row r="494" spans="2:54" ht="15" customHeight="1" x14ac:dyDescent="0.25">
      <c r="B494" s="39" t="s">
        <v>802</v>
      </c>
      <c r="C494" s="39" t="s">
        <v>91</v>
      </c>
      <c r="D494" s="47" t="s">
        <v>697</v>
      </c>
      <c r="E494" s="47" t="s">
        <v>697</v>
      </c>
      <c r="F494" s="37" t="s">
        <v>284</v>
      </c>
      <c r="G494" s="37" t="s">
        <v>667</v>
      </c>
      <c r="H494" s="40">
        <v>3</v>
      </c>
      <c r="I494" s="40" t="s">
        <v>414</v>
      </c>
      <c r="J494" s="40" t="s">
        <v>95</v>
      </c>
      <c r="K494" s="40">
        <v>1</v>
      </c>
      <c r="L494" s="40" t="s">
        <v>161</v>
      </c>
      <c r="M494" s="40">
        <v>99</v>
      </c>
      <c r="N494">
        <v>99916687</v>
      </c>
      <c r="O494">
        <v>96583414</v>
      </c>
      <c r="P494">
        <f t="shared" si="26"/>
        <v>99916687</v>
      </c>
      <c r="Q494">
        <v>3567</v>
      </c>
      <c r="R494" s="39" t="s">
        <v>667</v>
      </c>
      <c r="S494" s="39"/>
      <c r="T494" s="39" t="s">
        <v>98</v>
      </c>
      <c r="U494" s="39" t="s">
        <v>258</v>
      </c>
      <c r="V494" s="39">
        <v>1.25</v>
      </c>
      <c r="W494" s="39" t="s">
        <v>259</v>
      </c>
      <c r="X494" s="39" t="s">
        <v>101</v>
      </c>
      <c r="Y494" s="20" t="s">
        <v>102</v>
      </c>
      <c r="Z494" s="27"/>
      <c r="AA494" s="27">
        <v>2904</v>
      </c>
      <c r="AB494" s="27" t="e">
        <f>VLOOKUP(N494,[1]CR!$A$2:$J$2659,10,FALSE)</f>
        <v>#N/A</v>
      </c>
      <c r="AC494" s="27"/>
      <c r="AD494" s="27">
        <v>96084180</v>
      </c>
      <c r="AE494" s="27">
        <v>2324</v>
      </c>
      <c r="AF494" s="27"/>
      <c r="AG494" s="27"/>
      <c r="AH494" s="27"/>
      <c r="AI494" s="27"/>
      <c r="AJ494" s="27"/>
      <c r="AK494" s="27">
        <v>96084198</v>
      </c>
      <c r="AL494" s="27">
        <v>99916778</v>
      </c>
      <c r="AM494" s="27"/>
      <c r="AN494" s="27"/>
      <c r="AO494" s="27">
        <v>96415818</v>
      </c>
      <c r="AP494" s="20">
        <v>8883</v>
      </c>
      <c r="AU494" s="20">
        <v>99916687</v>
      </c>
      <c r="AV494" s="20">
        <v>3086</v>
      </c>
      <c r="AX494" s="20">
        <v>99916687</v>
      </c>
      <c r="AY494" s="20">
        <v>3364</v>
      </c>
      <c r="BA494">
        <v>99916687</v>
      </c>
      <c r="BB494">
        <v>3567</v>
      </c>
    </row>
    <row r="495" spans="2:54" ht="15" customHeight="1" x14ac:dyDescent="0.25">
      <c r="B495" s="39" t="s">
        <v>803</v>
      </c>
      <c r="C495" s="39" t="s">
        <v>91</v>
      </c>
      <c r="D495" s="47" t="s">
        <v>699</v>
      </c>
      <c r="E495" s="47" t="s">
        <v>699</v>
      </c>
      <c r="F495" s="37" t="s">
        <v>284</v>
      </c>
      <c r="G495" s="37" t="s">
        <v>667</v>
      </c>
      <c r="H495" s="40">
        <f>H494</f>
        <v>3</v>
      </c>
      <c r="I495" s="40" t="str">
        <f>I494</f>
        <v>182TC</v>
      </c>
      <c r="J495" s="40" t="str">
        <f>J494</f>
        <v>HQQE</v>
      </c>
      <c r="K495" s="40">
        <v>3</v>
      </c>
      <c r="L495" s="40" t="s">
        <v>222</v>
      </c>
      <c r="M495" s="40">
        <v>86</v>
      </c>
      <c r="N495">
        <v>99916755</v>
      </c>
      <c r="O495">
        <v>97741973</v>
      </c>
      <c r="P495">
        <f t="shared" si="26"/>
        <v>99916755</v>
      </c>
      <c r="Q495">
        <v>3278</v>
      </c>
      <c r="R495" s="39" t="s">
        <v>667</v>
      </c>
      <c r="S495" s="39"/>
      <c r="T495" s="39" t="s">
        <v>98</v>
      </c>
      <c r="U495" s="39" t="s">
        <v>258</v>
      </c>
      <c r="V495" s="39">
        <v>1.25</v>
      </c>
      <c r="W495" s="39" t="s">
        <v>259</v>
      </c>
      <c r="X495" s="39" t="s">
        <v>101</v>
      </c>
      <c r="Y495" s="20" t="s">
        <v>102</v>
      </c>
      <c r="Z495" s="27"/>
      <c r="AA495" s="27">
        <v>2476</v>
      </c>
      <c r="AB495" s="27" t="e">
        <f>VLOOKUP(N495,[1]CR!$A$2:$J$2659,10,FALSE)</f>
        <v>#N/A</v>
      </c>
      <c r="AC495" s="27"/>
      <c r="AD495" s="27">
        <v>96583414</v>
      </c>
      <c r="AE495" s="27">
        <v>3110</v>
      </c>
      <c r="AF495" s="27"/>
      <c r="AG495" s="27"/>
      <c r="AH495" s="27"/>
      <c r="AI495" s="27"/>
      <c r="AJ495" s="27"/>
      <c r="AK495" s="27">
        <v>96084200</v>
      </c>
      <c r="AL495" s="27">
        <v>99916779</v>
      </c>
      <c r="AM495" s="27"/>
      <c r="AN495" s="27"/>
      <c r="AO495" s="27">
        <v>96415819</v>
      </c>
      <c r="AP495" s="20">
        <v>8883</v>
      </c>
      <c r="AU495" s="20">
        <v>99916755</v>
      </c>
      <c r="AV495" s="20">
        <v>2845</v>
      </c>
      <c r="AX495" s="20">
        <v>99916755</v>
      </c>
      <c r="AY495" s="20">
        <v>3101</v>
      </c>
      <c r="BA495">
        <v>99916755</v>
      </c>
      <c r="BB495">
        <v>3278</v>
      </c>
    </row>
    <row r="496" spans="2:54" ht="15" customHeight="1" x14ac:dyDescent="0.25">
      <c r="B496" s="39" t="s">
        <v>804</v>
      </c>
      <c r="C496" s="39" t="s">
        <v>91</v>
      </c>
      <c r="D496" s="47" t="s">
        <v>697</v>
      </c>
      <c r="E496" s="47" t="s">
        <v>697</v>
      </c>
      <c r="F496" s="37" t="s">
        <v>284</v>
      </c>
      <c r="G496" s="37" t="s">
        <v>667</v>
      </c>
      <c r="H496" s="40">
        <f>H495</f>
        <v>3</v>
      </c>
      <c r="I496" s="40" t="str">
        <f>I495</f>
        <v>182TC</v>
      </c>
      <c r="J496" s="40" t="s">
        <v>113</v>
      </c>
      <c r="K496" s="40">
        <v>1</v>
      </c>
      <c r="L496" s="40" t="s">
        <v>161</v>
      </c>
      <c r="M496" s="40">
        <v>99</v>
      </c>
      <c r="N496">
        <v>99916702</v>
      </c>
      <c r="O496">
        <v>97766064</v>
      </c>
      <c r="P496">
        <f t="shared" si="26"/>
        <v>99916702</v>
      </c>
      <c r="Q496">
        <v>3627</v>
      </c>
      <c r="R496" s="39" t="s">
        <v>667</v>
      </c>
      <c r="S496" s="39"/>
      <c r="T496" s="39" t="s">
        <v>98</v>
      </c>
      <c r="U496" s="39" t="s">
        <v>258</v>
      </c>
      <c r="V496" s="39">
        <v>1.25</v>
      </c>
      <c r="W496" s="39" t="s">
        <v>259</v>
      </c>
      <c r="X496" s="39" t="s">
        <v>101</v>
      </c>
      <c r="Y496" s="20" t="s">
        <v>102</v>
      </c>
      <c r="Z496" s="27"/>
      <c r="AA496" s="27">
        <v>2951</v>
      </c>
      <c r="AB496" s="27" t="e">
        <f>VLOOKUP(N496,[1]CR!$A$2:$J$2659,10,FALSE)</f>
        <v>#N/A</v>
      </c>
      <c r="AC496" s="27"/>
      <c r="AD496" s="27">
        <v>97741973</v>
      </c>
      <c r="AE496" s="27">
        <v>2647</v>
      </c>
      <c r="AF496" s="27"/>
      <c r="AG496" s="27"/>
      <c r="AH496" s="27"/>
      <c r="AI496" s="27"/>
      <c r="AJ496" s="27"/>
      <c r="AK496" s="27">
        <v>96084251</v>
      </c>
      <c r="AL496" s="27">
        <v>99916780</v>
      </c>
      <c r="AM496" s="27"/>
      <c r="AN496" s="27"/>
      <c r="AO496" s="27">
        <v>96415820</v>
      </c>
      <c r="AP496" s="20">
        <v>9960</v>
      </c>
      <c r="AU496" s="20">
        <v>99916702</v>
      </c>
      <c r="AV496" s="20">
        <v>3139</v>
      </c>
      <c r="AX496" s="20">
        <v>99916702</v>
      </c>
      <c r="AY496" s="20">
        <v>3422</v>
      </c>
      <c r="BA496">
        <v>99916702</v>
      </c>
      <c r="BB496">
        <v>3627</v>
      </c>
    </row>
    <row r="497" spans="2:54" ht="15" customHeight="1" x14ac:dyDescent="0.25">
      <c r="B497" s="39" t="s">
        <v>805</v>
      </c>
      <c r="C497" s="39" t="s">
        <v>91</v>
      </c>
      <c r="D497" s="47" t="s">
        <v>699</v>
      </c>
      <c r="E497" s="47" t="s">
        <v>699</v>
      </c>
      <c r="F497" s="37" t="s">
        <v>284</v>
      </c>
      <c r="G497" s="37" t="s">
        <v>667</v>
      </c>
      <c r="H497" s="40">
        <f>H496</f>
        <v>3</v>
      </c>
      <c r="I497" s="40" t="str">
        <f>I496</f>
        <v>182TC</v>
      </c>
      <c r="J497" s="40" t="str">
        <f>J496</f>
        <v>HQQV</v>
      </c>
      <c r="K497" s="40">
        <v>3</v>
      </c>
      <c r="L497" s="40" t="s">
        <v>222</v>
      </c>
      <c r="M497" s="40">
        <v>86</v>
      </c>
      <c r="N497">
        <v>99916770</v>
      </c>
      <c r="O497">
        <v>97741974</v>
      </c>
      <c r="P497">
        <f t="shared" si="26"/>
        <v>99916770</v>
      </c>
      <c r="Q497">
        <v>3338</v>
      </c>
      <c r="R497" s="39" t="s">
        <v>667</v>
      </c>
      <c r="S497" s="39"/>
      <c r="T497" s="39" t="s">
        <v>98</v>
      </c>
      <c r="U497" s="39" t="s">
        <v>258</v>
      </c>
      <c r="V497" s="39">
        <v>1.25</v>
      </c>
      <c r="W497" s="39" t="s">
        <v>259</v>
      </c>
      <c r="X497" s="39" t="s">
        <v>101</v>
      </c>
      <c r="Y497" s="20" t="s">
        <v>102</v>
      </c>
      <c r="Z497" s="27"/>
      <c r="AA497" s="27">
        <v>2523</v>
      </c>
      <c r="AB497" s="27" t="e">
        <f>VLOOKUP(N497,[1]CR!$A$2:$J$2659,10,FALSE)</f>
        <v>#N/A</v>
      </c>
      <c r="AC497" s="27"/>
      <c r="AD497" s="27">
        <v>97766064</v>
      </c>
      <c r="AE497" s="27">
        <v>3160</v>
      </c>
      <c r="AF497" s="27"/>
      <c r="AG497" s="27"/>
      <c r="AH497" s="27"/>
      <c r="AI497" s="27"/>
      <c r="AJ497" s="27"/>
      <c r="AK497" s="27">
        <v>96084253</v>
      </c>
      <c r="AL497" s="27">
        <v>99916781</v>
      </c>
      <c r="AM497" s="27"/>
      <c r="AN497" s="27"/>
      <c r="AO497" s="27">
        <v>96415821</v>
      </c>
      <c r="AP497" s="20">
        <v>9960</v>
      </c>
      <c r="AU497" s="20">
        <v>99916770</v>
      </c>
      <c r="AV497" s="20">
        <v>2898</v>
      </c>
      <c r="AX497" s="20">
        <v>99916770</v>
      </c>
      <c r="AY497" s="20">
        <v>3159</v>
      </c>
      <c r="BA497">
        <v>99916770</v>
      </c>
      <c r="BB497">
        <v>3338</v>
      </c>
    </row>
    <row r="498" spans="2:54" ht="15" customHeight="1" x14ac:dyDescent="0.25">
      <c r="B498" s="39" t="s">
        <v>806</v>
      </c>
      <c r="C498" s="39" t="s">
        <v>91</v>
      </c>
      <c r="D498" s="47" t="s">
        <v>703</v>
      </c>
      <c r="E498" s="47" t="s">
        <v>703</v>
      </c>
      <c r="F498" s="37" t="s">
        <v>289</v>
      </c>
      <c r="G498" s="37" t="s">
        <v>667</v>
      </c>
      <c r="H498" s="40">
        <v>3</v>
      </c>
      <c r="I498" s="40" t="s">
        <v>414</v>
      </c>
      <c r="J498" s="40" t="s">
        <v>95</v>
      </c>
      <c r="K498" s="40">
        <v>1</v>
      </c>
      <c r="L498" s="40" t="s">
        <v>161</v>
      </c>
      <c r="M498" s="40">
        <v>135</v>
      </c>
      <c r="N498">
        <v>99916688</v>
      </c>
      <c r="O498">
        <v>96084108</v>
      </c>
      <c r="P498">
        <f t="shared" si="26"/>
        <v>99916688</v>
      </c>
      <c r="Q498">
        <v>3719</v>
      </c>
      <c r="R498" s="39" t="s">
        <v>667</v>
      </c>
      <c r="S498" s="39"/>
      <c r="T498" s="39" t="s">
        <v>98</v>
      </c>
      <c r="U498" s="39" t="s">
        <v>258</v>
      </c>
      <c r="V498" s="39">
        <v>1.25</v>
      </c>
      <c r="W498" s="39" t="s">
        <v>259</v>
      </c>
      <c r="X498" s="39" t="s">
        <v>101</v>
      </c>
      <c r="Y498" s="20" t="s">
        <v>102</v>
      </c>
      <c r="Z498" s="27"/>
      <c r="AA498" s="27">
        <v>3023</v>
      </c>
      <c r="AB498" s="27" t="e">
        <f>VLOOKUP(N498,[1]CR!$A$2:$J$2659,10,FALSE)</f>
        <v>#N/A</v>
      </c>
      <c r="AC498" s="27"/>
      <c r="AD498" s="27">
        <v>97741974</v>
      </c>
      <c r="AE498" s="27">
        <v>2697</v>
      </c>
      <c r="AF498" s="27"/>
      <c r="AG498" s="27"/>
      <c r="AH498" s="27"/>
      <c r="AI498" s="27"/>
      <c r="AJ498" s="27"/>
      <c r="AK498" s="27">
        <v>96084255</v>
      </c>
      <c r="AL498" s="27">
        <v>99916782</v>
      </c>
      <c r="AM498" s="27"/>
      <c r="AN498" s="27"/>
      <c r="AO498" s="27">
        <v>96415825</v>
      </c>
      <c r="AP498" s="20">
        <v>11776</v>
      </c>
      <c r="AU498" s="20">
        <v>99916688</v>
      </c>
      <c r="AV498" s="20">
        <v>3221</v>
      </c>
      <c r="AX498" s="20">
        <v>99916688</v>
      </c>
      <c r="AY498" s="20">
        <v>3512</v>
      </c>
      <c r="BA498">
        <v>99916688</v>
      </c>
      <c r="BB498">
        <v>3719</v>
      </c>
    </row>
    <row r="499" spans="2:54" ht="15" customHeight="1" x14ac:dyDescent="0.25">
      <c r="B499" s="39" t="s">
        <v>807</v>
      </c>
      <c r="C499" s="39" t="s">
        <v>91</v>
      </c>
      <c r="D499" s="47" t="s">
        <v>705</v>
      </c>
      <c r="E499" s="47" t="s">
        <v>705</v>
      </c>
      <c r="F499" s="37" t="s">
        <v>289</v>
      </c>
      <c r="G499" s="37" t="s">
        <v>667</v>
      </c>
      <c r="H499" s="40">
        <f>H498</f>
        <v>3</v>
      </c>
      <c r="I499" s="40" t="str">
        <f>I498</f>
        <v>182TC</v>
      </c>
      <c r="J499" s="40" t="str">
        <f>J498</f>
        <v>HQQE</v>
      </c>
      <c r="K499" s="40">
        <v>3</v>
      </c>
      <c r="L499" s="40" t="s">
        <v>222</v>
      </c>
      <c r="M499" s="40">
        <v>96</v>
      </c>
      <c r="N499">
        <v>99916756</v>
      </c>
      <c r="O499">
        <v>96084109</v>
      </c>
      <c r="P499">
        <f t="shared" si="26"/>
        <v>99916756</v>
      </c>
      <c r="Q499">
        <v>3430</v>
      </c>
      <c r="R499" s="39" t="s">
        <v>667</v>
      </c>
      <c r="S499" s="39"/>
      <c r="T499" s="39" t="s">
        <v>98</v>
      </c>
      <c r="U499" s="39" t="s">
        <v>258</v>
      </c>
      <c r="V499" s="39">
        <v>1.25</v>
      </c>
      <c r="W499" s="39" t="s">
        <v>259</v>
      </c>
      <c r="X499" s="39" t="s">
        <v>101</v>
      </c>
      <c r="Y499" s="20" t="s">
        <v>102</v>
      </c>
      <c r="Z499" s="27"/>
      <c r="AA499" s="27">
        <v>2595</v>
      </c>
      <c r="AB499" s="27" t="e">
        <f>VLOOKUP(N499,[1]CR!$A$2:$J$2659,10,FALSE)</f>
        <v>#N/A</v>
      </c>
      <c r="AC499" s="27"/>
      <c r="AD499" s="27">
        <v>96084108</v>
      </c>
      <c r="AE499" s="27">
        <v>3236</v>
      </c>
      <c r="AF499" s="27"/>
      <c r="AG499" s="27"/>
      <c r="AH499" s="27"/>
      <c r="AI499" s="27"/>
      <c r="AJ499" s="27"/>
      <c r="AK499" s="27">
        <v>97739322</v>
      </c>
      <c r="AL499" s="27">
        <v>99916783</v>
      </c>
      <c r="AM499" s="27"/>
      <c r="AN499" s="27"/>
      <c r="AO499" s="27">
        <v>96415826</v>
      </c>
      <c r="AP499" s="20">
        <v>11776</v>
      </c>
      <c r="AU499" s="20">
        <v>99916756</v>
      </c>
      <c r="AV499" s="20">
        <v>2980</v>
      </c>
      <c r="AX499" s="20">
        <v>99916756</v>
      </c>
      <c r="AY499" s="20">
        <v>3249</v>
      </c>
      <c r="BA499">
        <v>99916756</v>
      </c>
      <c r="BB499">
        <v>3430</v>
      </c>
    </row>
    <row r="500" spans="2:54" ht="15" customHeight="1" x14ac:dyDescent="0.25">
      <c r="B500" s="39" t="s">
        <v>808</v>
      </c>
      <c r="C500" s="39" t="s">
        <v>91</v>
      </c>
      <c r="D500" s="47" t="s">
        <v>703</v>
      </c>
      <c r="E500" s="47" t="s">
        <v>703</v>
      </c>
      <c r="F500" s="37" t="s">
        <v>289</v>
      </c>
      <c r="G500" s="37" t="s">
        <v>667</v>
      </c>
      <c r="H500" s="40">
        <f>H499</f>
        <v>3</v>
      </c>
      <c r="I500" s="40" t="str">
        <f>I499</f>
        <v>182TC</v>
      </c>
      <c r="J500" s="40" t="s">
        <v>113</v>
      </c>
      <c r="K500" s="40">
        <v>1</v>
      </c>
      <c r="L500" s="40" t="s">
        <v>161</v>
      </c>
      <c r="M500" s="40">
        <v>135</v>
      </c>
      <c r="N500">
        <v>99916703</v>
      </c>
      <c r="O500">
        <v>96084183</v>
      </c>
      <c r="P500">
        <f t="shared" si="26"/>
        <v>99916703</v>
      </c>
      <c r="Q500">
        <v>3779</v>
      </c>
      <c r="R500" s="39" t="s">
        <v>667</v>
      </c>
      <c r="S500" s="39"/>
      <c r="T500" s="39" t="s">
        <v>98</v>
      </c>
      <c r="U500" s="39" t="s">
        <v>258</v>
      </c>
      <c r="V500" s="39">
        <v>1.25</v>
      </c>
      <c r="W500" s="39" t="s">
        <v>259</v>
      </c>
      <c r="X500" s="39" t="s">
        <v>101</v>
      </c>
      <c r="Y500" s="20" t="s">
        <v>102</v>
      </c>
      <c r="Z500" s="27"/>
      <c r="AA500" s="27">
        <v>3070</v>
      </c>
      <c r="AB500" s="27" t="e">
        <f>VLOOKUP(N500,[1]CR!$A$2:$J$2659,10,FALSE)</f>
        <v>#N/A</v>
      </c>
      <c r="AC500" s="27"/>
      <c r="AD500" s="27">
        <v>96084109</v>
      </c>
      <c r="AE500" s="27">
        <v>2773</v>
      </c>
      <c r="AF500" s="27"/>
      <c r="AG500" s="27"/>
      <c r="AH500" s="27"/>
      <c r="AI500" s="27"/>
      <c r="AJ500" s="27"/>
      <c r="AK500" s="27">
        <v>96084259</v>
      </c>
      <c r="AL500" s="27">
        <v>99916784</v>
      </c>
      <c r="AM500" s="27"/>
      <c r="AN500" s="27"/>
      <c r="AO500" s="27">
        <v>96415828</v>
      </c>
      <c r="AP500" s="20">
        <v>3452</v>
      </c>
      <c r="AU500" s="20">
        <v>99916703</v>
      </c>
      <c r="AV500" s="20">
        <v>3274</v>
      </c>
      <c r="AX500" s="20">
        <v>99916703</v>
      </c>
      <c r="AY500" s="20">
        <v>3570</v>
      </c>
      <c r="BA500">
        <v>99916703</v>
      </c>
      <c r="BB500">
        <v>3779</v>
      </c>
    </row>
    <row r="501" spans="2:54" ht="15" customHeight="1" x14ac:dyDescent="0.25">
      <c r="B501" s="39" t="s">
        <v>809</v>
      </c>
      <c r="C501" s="39" t="s">
        <v>91</v>
      </c>
      <c r="D501" s="47" t="s">
        <v>705</v>
      </c>
      <c r="E501" s="47" t="s">
        <v>705</v>
      </c>
      <c r="F501" s="37" t="s">
        <v>289</v>
      </c>
      <c r="G501" s="37" t="s">
        <v>667</v>
      </c>
      <c r="H501" s="40">
        <f>H500</f>
        <v>3</v>
      </c>
      <c r="I501" s="40" t="str">
        <f>I500</f>
        <v>182TC</v>
      </c>
      <c r="J501" s="40" t="str">
        <f>J500</f>
        <v>HQQV</v>
      </c>
      <c r="K501" s="40">
        <v>3</v>
      </c>
      <c r="L501" s="40" t="s">
        <v>222</v>
      </c>
      <c r="M501" s="40">
        <v>96</v>
      </c>
      <c r="N501">
        <v>99916771</v>
      </c>
      <c r="O501">
        <v>96084184</v>
      </c>
      <c r="P501">
        <f t="shared" si="26"/>
        <v>99916771</v>
      </c>
      <c r="Q501">
        <v>3490</v>
      </c>
      <c r="R501" s="39" t="s">
        <v>667</v>
      </c>
      <c r="S501" s="39"/>
      <c r="T501" s="39" t="s">
        <v>98</v>
      </c>
      <c r="U501" s="39" t="s">
        <v>258</v>
      </c>
      <c r="V501" s="39">
        <v>1.25</v>
      </c>
      <c r="W501" s="39" t="s">
        <v>259</v>
      </c>
      <c r="X501" s="39" t="s">
        <v>101</v>
      </c>
      <c r="Y501" s="20" t="s">
        <v>102</v>
      </c>
      <c r="Z501" s="27"/>
      <c r="AA501" s="27">
        <v>2642</v>
      </c>
      <c r="AB501" s="27" t="e">
        <f>VLOOKUP(N501,[1]CR!$A$2:$J$2659,10,FALSE)</f>
        <v>#N/A</v>
      </c>
      <c r="AC501" s="27"/>
      <c r="AD501" s="27">
        <v>96084183</v>
      </c>
      <c r="AE501" s="27">
        <v>3286</v>
      </c>
      <c r="AF501" s="27"/>
      <c r="AG501" s="27"/>
      <c r="AH501" s="27"/>
      <c r="AI501" s="27"/>
      <c r="AJ501" s="27"/>
      <c r="AK501" s="27">
        <v>97741975</v>
      </c>
      <c r="AL501" s="27">
        <v>99916785</v>
      </c>
      <c r="AM501" s="27"/>
      <c r="AN501" s="27"/>
      <c r="AO501" s="27">
        <v>96415829</v>
      </c>
      <c r="AP501" s="20">
        <v>3452</v>
      </c>
      <c r="AU501" s="20">
        <v>99916771</v>
      </c>
      <c r="AV501" s="20">
        <v>3033</v>
      </c>
      <c r="AX501" s="20">
        <v>99916771</v>
      </c>
      <c r="AY501" s="20">
        <v>3307</v>
      </c>
      <c r="BA501">
        <v>99916771</v>
      </c>
      <c r="BB501">
        <v>3490</v>
      </c>
    </row>
    <row r="502" spans="2:54" ht="15" customHeight="1" x14ac:dyDescent="0.25">
      <c r="B502" s="39" t="s">
        <v>810</v>
      </c>
      <c r="C502" s="39" t="s">
        <v>91</v>
      </c>
      <c r="D502" s="47" t="s">
        <v>709</v>
      </c>
      <c r="E502" s="47" t="s">
        <v>709</v>
      </c>
      <c r="F502" s="37" t="s">
        <v>294</v>
      </c>
      <c r="G502" s="37" t="s">
        <v>667</v>
      </c>
      <c r="H502" s="40">
        <v>3</v>
      </c>
      <c r="I502" s="40" t="s">
        <v>414</v>
      </c>
      <c r="J502" s="40" t="s">
        <v>95</v>
      </c>
      <c r="K502" s="40">
        <v>1</v>
      </c>
      <c r="L502" s="40" t="s">
        <v>161</v>
      </c>
      <c r="M502" s="40">
        <v>136</v>
      </c>
      <c r="N502">
        <v>99916689</v>
      </c>
      <c r="O502">
        <v>96084110</v>
      </c>
      <c r="P502">
        <f t="shared" si="26"/>
        <v>99916689</v>
      </c>
      <c r="Q502">
        <v>3875</v>
      </c>
      <c r="R502" s="39" t="s">
        <v>667</v>
      </c>
      <c r="S502" s="39"/>
      <c r="T502" s="39" t="s">
        <v>98</v>
      </c>
      <c r="U502" s="39" t="s">
        <v>258</v>
      </c>
      <c r="V502" s="39">
        <v>1.25</v>
      </c>
      <c r="W502" s="39" t="s">
        <v>259</v>
      </c>
      <c r="X502" s="39" t="s">
        <v>101</v>
      </c>
      <c r="Y502" s="20" t="s">
        <v>102</v>
      </c>
      <c r="Z502" s="27"/>
      <c r="AA502" s="27">
        <v>3145</v>
      </c>
      <c r="AB502" s="27" t="e">
        <f>VLOOKUP(N502,[1]CR!$A$2:$J$2659,10,FALSE)</f>
        <v>#N/A</v>
      </c>
      <c r="AC502" s="27"/>
      <c r="AD502" s="27">
        <v>96084184</v>
      </c>
      <c r="AE502" s="27">
        <v>2823</v>
      </c>
      <c r="AF502" s="27"/>
      <c r="AG502" s="27"/>
      <c r="AH502" s="27"/>
      <c r="AI502" s="27"/>
      <c r="AJ502" s="27"/>
      <c r="AK502" s="27">
        <v>96084263</v>
      </c>
      <c r="AL502" s="27">
        <v>99916786</v>
      </c>
      <c r="AM502" s="27"/>
      <c r="AN502" s="27"/>
      <c r="AO502" s="27">
        <v>96415830</v>
      </c>
      <c r="AP502" s="20">
        <v>5642</v>
      </c>
      <c r="AU502" s="20">
        <v>99916689</v>
      </c>
      <c r="AV502" s="20">
        <v>3360</v>
      </c>
      <c r="AX502" s="20">
        <v>99916689</v>
      </c>
      <c r="AY502" s="20">
        <v>3663</v>
      </c>
      <c r="BA502">
        <v>99916689</v>
      </c>
      <c r="BB502">
        <v>3875</v>
      </c>
    </row>
    <row r="503" spans="2:54" ht="15" customHeight="1" x14ac:dyDescent="0.25">
      <c r="B503" s="39" t="s">
        <v>811</v>
      </c>
      <c r="C503" s="39" t="s">
        <v>91</v>
      </c>
      <c r="D503" s="47" t="s">
        <v>711</v>
      </c>
      <c r="E503" s="47" t="s">
        <v>711</v>
      </c>
      <c r="F503" s="37" t="s">
        <v>294</v>
      </c>
      <c r="G503" s="37" t="s">
        <v>667</v>
      </c>
      <c r="H503" s="40">
        <f>H502</f>
        <v>3</v>
      </c>
      <c r="I503" s="40" t="str">
        <f>I502</f>
        <v>182TC</v>
      </c>
      <c r="J503" s="40" t="str">
        <f>J502</f>
        <v>HQQE</v>
      </c>
      <c r="K503" s="40">
        <v>3</v>
      </c>
      <c r="L503" s="40" t="s">
        <v>222</v>
      </c>
      <c r="M503" s="40">
        <v>97</v>
      </c>
      <c r="N503">
        <v>99916757</v>
      </c>
      <c r="O503">
        <v>96084111</v>
      </c>
      <c r="P503">
        <f t="shared" si="26"/>
        <v>99916757</v>
      </c>
      <c r="Q503">
        <v>3586</v>
      </c>
      <c r="R503" s="39" t="s">
        <v>667</v>
      </c>
      <c r="S503" s="39"/>
      <c r="T503" s="39" t="s">
        <v>98</v>
      </c>
      <c r="U503" s="39" t="s">
        <v>258</v>
      </c>
      <c r="V503" s="39">
        <v>1.25</v>
      </c>
      <c r="W503" s="39" t="s">
        <v>259</v>
      </c>
      <c r="X503" s="39" t="s">
        <v>101</v>
      </c>
      <c r="Y503" s="20" t="s">
        <v>102</v>
      </c>
      <c r="Z503" s="27"/>
      <c r="AA503" s="27">
        <v>2717</v>
      </c>
      <c r="AB503" s="27" t="e">
        <f>VLOOKUP(N503,[1]CR!$A$2:$J$2659,10,FALSE)</f>
        <v>#N/A</v>
      </c>
      <c r="AC503" s="27"/>
      <c r="AD503" s="27">
        <v>96084110</v>
      </c>
      <c r="AE503" s="27">
        <v>3366</v>
      </c>
      <c r="AF503" s="27"/>
      <c r="AG503" s="27"/>
      <c r="AH503" s="27"/>
      <c r="AI503" s="27"/>
      <c r="AJ503" s="27"/>
      <c r="AK503" s="27">
        <v>96084265</v>
      </c>
      <c r="AL503" s="27">
        <v>99916787</v>
      </c>
      <c r="AM503" s="27"/>
      <c r="AN503" s="27"/>
      <c r="AO503" s="27">
        <v>96415831</v>
      </c>
      <c r="AP503" s="20">
        <v>5642</v>
      </c>
      <c r="AU503" s="20">
        <v>99916757</v>
      </c>
      <c r="AV503" s="20">
        <v>3119</v>
      </c>
      <c r="AX503" s="20">
        <v>99916757</v>
      </c>
      <c r="AY503" s="20">
        <v>3400</v>
      </c>
      <c r="BA503">
        <v>99916757</v>
      </c>
      <c r="BB503">
        <v>3586</v>
      </c>
    </row>
    <row r="504" spans="2:54" ht="15" customHeight="1" x14ac:dyDescent="0.25">
      <c r="B504" s="39" t="s">
        <v>812</v>
      </c>
      <c r="C504" s="39" t="s">
        <v>91</v>
      </c>
      <c r="D504" s="47" t="s">
        <v>709</v>
      </c>
      <c r="E504" s="47" t="s">
        <v>709</v>
      </c>
      <c r="F504" s="37" t="s">
        <v>294</v>
      </c>
      <c r="G504" s="37" t="s">
        <v>667</v>
      </c>
      <c r="H504" s="40">
        <f>H503</f>
        <v>3</v>
      </c>
      <c r="I504" s="40" t="str">
        <f>I503</f>
        <v>182TC</v>
      </c>
      <c r="J504" s="40" t="s">
        <v>113</v>
      </c>
      <c r="K504" s="40">
        <v>1</v>
      </c>
      <c r="L504" s="40" t="s">
        <v>161</v>
      </c>
      <c r="M504" s="40">
        <v>136</v>
      </c>
      <c r="N504">
        <v>99916704</v>
      </c>
      <c r="O504">
        <v>96084185</v>
      </c>
      <c r="P504">
        <f t="shared" si="26"/>
        <v>99916704</v>
      </c>
      <c r="Q504">
        <v>3935</v>
      </c>
      <c r="R504" s="39" t="s">
        <v>667</v>
      </c>
      <c r="S504" s="39"/>
      <c r="T504" s="39" t="s">
        <v>98</v>
      </c>
      <c r="U504" s="39" t="s">
        <v>258</v>
      </c>
      <c r="V504" s="39">
        <v>1.25</v>
      </c>
      <c r="W504" s="39" t="s">
        <v>259</v>
      </c>
      <c r="X504" s="39" t="s">
        <v>101</v>
      </c>
      <c r="Y504" s="20" t="s">
        <v>102</v>
      </c>
      <c r="Z504" s="27"/>
      <c r="AA504" s="27">
        <v>3192</v>
      </c>
      <c r="AB504" s="27" t="e">
        <f>VLOOKUP(N504,[1]CR!$A$2:$J$2659,10,FALSE)</f>
        <v>#N/A</v>
      </c>
      <c r="AC504" s="27"/>
      <c r="AD504" s="27">
        <v>96084111</v>
      </c>
      <c r="AE504" s="27">
        <v>2903</v>
      </c>
      <c r="AF504" s="27"/>
      <c r="AG504" s="27"/>
      <c r="AH504" s="27"/>
      <c r="AI504" s="27"/>
      <c r="AJ504" s="27"/>
      <c r="AK504" s="27">
        <v>97742741</v>
      </c>
      <c r="AL504" s="27">
        <v>99916788</v>
      </c>
      <c r="AM504" s="27"/>
      <c r="AN504" s="27"/>
      <c r="AO504" s="27">
        <v>96415832</v>
      </c>
      <c r="AP504" s="20">
        <v>5642</v>
      </c>
      <c r="AU504" s="20">
        <v>99916704</v>
      </c>
      <c r="AV504" s="20">
        <v>3413</v>
      </c>
      <c r="AX504" s="20">
        <v>99916704</v>
      </c>
      <c r="AY504" s="20">
        <v>3721</v>
      </c>
      <c r="BA504">
        <v>99916704</v>
      </c>
      <c r="BB504">
        <v>3935</v>
      </c>
    </row>
    <row r="505" spans="2:54" ht="15" customHeight="1" x14ac:dyDescent="0.25">
      <c r="B505" s="39" t="s">
        <v>813</v>
      </c>
      <c r="C505" s="39" t="s">
        <v>91</v>
      </c>
      <c r="D505" s="47" t="s">
        <v>711</v>
      </c>
      <c r="E505" s="47" t="s">
        <v>711</v>
      </c>
      <c r="F505" s="37" t="s">
        <v>294</v>
      </c>
      <c r="G505" s="37" t="s">
        <v>667</v>
      </c>
      <c r="H505" s="40">
        <f>H504</f>
        <v>3</v>
      </c>
      <c r="I505" s="40" t="str">
        <f>I504</f>
        <v>182TC</v>
      </c>
      <c r="J505" s="40" t="str">
        <f>J504</f>
        <v>HQQV</v>
      </c>
      <c r="K505" s="40">
        <v>3</v>
      </c>
      <c r="L505" s="40" t="s">
        <v>222</v>
      </c>
      <c r="M505" s="40">
        <v>97</v>
      </c>
      <c r="N505">
        <v>99916772</v>
      </c>
      <c r="O505">
        <v>96084186</v>
      </c>
      <c r="P505">
        <f t="shared" si="26"/>
        <v>99916772</v>
      </c>
      <c r="Q505">
        <v>3646</v>
      </c>
      <c r="R505" s="39" t="s">
        <v>667</v>
      </c>
      <c r="S505" s="39"/>
      <c r="T505" s="39" t="s">
        <v>98</v>
      </c>
      <c r="U505" s="39" t="s">
        <v>258</v>
      </c>
      <c r="V505" s="39">
        <v>1.25</v>
      </c>
      <c r="W505" s="39" t="s">
        <v>259</v>
      </c>
      <c r="X505" s="39" t="s">
        <v>101</v>
      </c>
      <c r="Y505" s="20" t="s">
        <v>102</v>
      </c>
      <c r="Z505" s="27"/>
      <c r="AA505" s="27">
        <v>2764</v>
      </c>
      <c r="AB505" s="27" t="e">
        <f>VLOOKUP(N505,[1]CR!$A$2:$J$2659,10,FALSE)</f>
        <v>#N/A</v>
      </c>
      <c r="AC505" s="27"/>
      <c r="AD505" s="27">
        <v>96084185</v>
      </c>
      <c r="AE505" s="27">
        <v>3416</v>
      </c>
      <c r="AF505" s="27"/>
      <c r="AG505" s="27"/>
      <c r="AH505" s="27"/>
      <c r="AI505" s="27"/>
      <c r="AJ505" s="27"/>
      <c r="AK505" s="27">
        <v>96084269</v>
      </c>
      <c r="AL505" s="27">
        <v>99916789</v>
      </c>
      <c r="AM505" s="27"/>
      <c r="AN505" s="27"/>
      <c r="AO505" s="27">
        <v>96415833</v>
      </c>
      <c r="AP505" s="20">
        <v>8970</v>
      </c>
      <c r="AU505" s="20">
        <v>99916772</v>
      </c>
      <c r="AV505" s="20">
        <v>3172</v>
      </c>
      <c r="AX505" s="20">
        <v>99916772</v>
      </c>
      <c r="AY505" s="20">
        <v>3458</v>
      </c>
      <c r="BA505">
        <v>99916772</v>
      </c>
      <c r="BB505">
        <v>3646</v>
      </c>
    </row>
    <row r="506" spans="2:54" ht="15" customHeight="1" x14ac:dyDescent="0.25">
      <c r="B506" s="39" t="s">
        <v>814</v>
      </c>
      <c r="C506" s="39" t="s">
        <v>91</v>
      </c>
      <c r="D506" s="47" t="s">
        <v>715</v>
      </c>
      <c r="E506" s="47" t="s">
        <v>715</v>
      </c>
      <c r="F506" s="37" t="s">
        <v>299</v>
      </c>
      <c r="G506" s="37" t="s">
        <v>667</v>
      </c>
      <c r="H506" s="40">
        <v>5</v>
      </c>
      <c r="I506" s="40" t="s">
        <v>414</v>
      </c>
      <c r="J506" s="40" t="s">
        <v>95</v>
      </c>
      <c r="K506" s="40">
        <v>1</v>
      </c>
      <c r="L506" s="40" t="s">
        <v>586</v>
      </c>
      <c r="M506" s="40">
        <v>138</v>
      </c>
      <c r="N506">
        <v>99916690</v>
      </c>
      <c r="O506">
        <v>97766065</v>
      </c>
      <c r="P506">
        <f t="shared" si="26"/>
        <v>99916690</v>
      </c>
      <c r="Q506">
        <v>4856</v>
      </c>
      <c r="R506" s="39" t="s">
        <v>667</v>
      </c>
      <c r="S506" s="39"/>
      <c r="T506" s="39" t="s">
        <v>98</v>
      </c>
      <c r="U506" s="39" t="s">
        <v>258</v>
      </c>
      <c r="V506" s="39">
        <v>1.25</v>
      </c>
      <c r="W506" s="39" t="s">
        <v>259</v>
      </c>
      <c r="X506" s="39" t="s">
        <v>101</v>
      </c>
      <c r="Y506" s="20" t="s">
        <v>102</v>
      </c>
      <c r="Z506" s="27"/>
      <c r="AA506" s="27">
        <v>3979</v>
      </c>
      <c r="AB506" s="27" t="e">
        <f>VLOOKUP(N506,[1]CR!$A$2:$J$2659,10,FALSE)</f>
        <v>#N/A</v>
      </c>
      <c r="AC506" s="27"/>
      <c r="AD506" s="27">
        <v>96084186</v>
      </c>
      <c r="AE506" s="27">
        <v>2953</v>
      </c>
      <c r="AF506" s="27"/>
      <c r="AG506" s="27"/>
      <c r="AH506" s="27"/>
      <c r="AI506" s="27"/>
      <c r="AJ506" s="27"/>
      <c r="AK506" s="27">
        <v>96084271</v>
      </c>
      <c r="AL506" s="27">
        <v>99916790</v>
      </c>
      <c r="AM506" s="27"/>
      <c r="AN506" s="27"/>
      <c r="AO506" s="27">
        <v>96415834</v>
      </c>
      <c r="AP506" s="20">
        <v>8970</v>
      </c>
      <c r="AU506" s="20">
        <v>99916690</v>
      </c>
      <c r="AV506" s="20">
        <v>4187</v>
      </c>
      <c r="AX506" s="20">
        <v>99916690</v>
      </c>
      <c r="AY506" s="20">
        <v>4563</v>
      </c>
      <c r="BA506">
        <v>99916690</v>
      </c>
      <c r="BB506">
        <v>4856</v>
      </c>
    </row>
    <row r="507" spans="2:54" ht="15" customHeight="1" x14ac:dyDescent="0.25">
      <c r="B507" s="39" t="s">
        <v>815</v>
      </c>
      <c r="C507" s="39" t="s">
        <v>91</v>
      </c>
      <c r="D507" s="47" t="s">
        <v>717</v>
      </c>
      <c r="E507" s="47" t="s">
        <v>717</v>
      </c>
      <c r="F507" s="37" t="s">
        <v>299</v>
      </c>
      <c r="G507" s="37" t="s">
        <v>667</v>
      </c>
      <c r="H507" s="40">
        <f>H506</f>
        <v>5</v>
      </c>
      <c r="I507" s="40" t="str">
        <f>I506</f>
        <v>182TC</v>
      </c>
      <c r="J507" s="40" t="str">
        <f>J506</f>
        <v>HQQE</v>
      </c>
      <c r="K507" s="40">
        <v>3</v>
      </c>
      <c r="L507" s="40" t="s">
        <v>222</v>
      </c>
      <c r="M507" s="40">
        <v>99</v>
      </c>
      <c r="N507">
        <v>99916758</v>
      </c>
      <c r="O507">
        <v>97742729</v>
      </c>
      <c r="P507">
        <f t="shared" si="26"/>
        <v>99916758</v>
      </c>
      <c r="Q507">
        <v>4152</v>
      </c>
      <c r="R507" s="39" t="s">
        <v>667</v>
      </c>
      <c r="S507" s="39"/>
      <c r="T507" s="39" t="s">
        <v>98</v>
      </c>
      <c r="U507" s="39" t="s">
        <v>258</v>
      </c>
      <c r="V507" s="39">
        <v>1.25</v>
      </c>
      <c r="W507" s="39" t="s">
        <v>259</v>
      </c>
      <c r="X507" s="39" t="s">
        <v>101</v>
      </c>
      <c r="Y507" s="20" t="s">
        <v>102</v>
      </c>
      <c r="Z507" s="27"/>
      <c r="AA507" s="27">
        <v>3168</v>
      </c>
      <c r="AB507" s="27" t="e">
        <f>VLOOKUP(N507,[1]CR!$A$2:$J$2659,10,FALSE)</f>
        <v>#N/A</v>
      </c>
      <c r="AC507" s="27"/>
      <c r="AD507" s="27">
        <v>97766065</v>
      </c>
      <c r="AE507" s="27">
        <v>4265</v>
      </c>
      <c r="AF507" s="27"/>
      <c r="AG507" s="27"/>
      <c r="AH507" s="27"/>
      <c r="AI507" s="27"/>
      <c r="AJ507" s="27"/>
      <c r="AK507" s="27">
        <v>96084273</v>
      </c>
      <c r="AL507" s="27">
        <v>99916791</v>
      </c>
      <c r="AM507" s="27"/>
      <c r="AN507" s="27"/>
      <c r="AO507" s="27">
        <v>96415835</v>
      </c>
      <c r="AP507" s="20">
        <v>10047</v>
      </c>
      <c r="AU507" s="20">
        <v>99916758</v>
      </c>
      <c r="AV507" s="20">
        <v>3600</v>
      </c>
      <c r="AX507" s="20">
        <v>99916758</v>
      </c>
      <c r="AY507" s="20">
        <v>3923</v>
      </c>
      <c r="BA507">
        <v>99916758</v>
      </c>
      <c r="BB507">
        <v>4152</v>
      </c>
    </row>
    <row r="508" spans="2:54" ht="15" customHeight="1" x14ac:dyDescent="0.25">
      <c r="B508" s="39" t="s">
        <v>816</v>
      </c>
      <c r="C508" s="39" t="s">
        <v>91</v>
      </c>
      <c r="D508" s="47" t="s">
        <v>715</v>
      </c>
      <c r="E508" s="47" t="s">
        <v>715</v>
      </c>
      <c r="F508" s="37" t="s">
        <v>299</v>
      </c>
      <c r="G508" s="37" t="s">
        <v>667</v>
      </c>
      <c r="H508" s="40">
        <f>H507</f>
        <v>5</v>
      </c>
      <c r="I508" s="40" t="str">
        <f>I507</f>
        <v>182TC</v>
      </c>
      <c r="J508" s="40" t="s">
        <v>113</v>
      </c>
      <c r="K508" s="40">
        <v>1</v>
      </c>
      <c r="L508" s="40" t="s">
        <v>586</v>
      </c>
      <c r="M508" s="40">
        <v>138</v>
      </c>
      <c r="N508">
        <v>99916705</v>
      </c>
      <c r="O508">
        <v>97766066</v>
      </c>
      <c r="P508">
        <f t="shared" si="26"/>
        <v>99916705</v>
      </c>
      <c r="Q508">
        <v>4916</v>
      </c>
      <c r="R508" s="39" t="s">
        <v>667</v>
      </c>
      <c r="S508" s="39"/>
      <c r="T508" s="39" t="s">
        <v>98</v>
      </c>
      <c r="U508" s="39" t="s">
        <v>258</v>
      </c>
      <c r="V508" s="39">
        <v>1.25</v>
      </c>
      <c r="W508" s="39" t="s">
        <v>259</v>
      </c>
      <c r="X508" s="39" t="s">
        <v>101</v>
      </c>
      <c r="Y508" s="20" t="s">
        <v>102</v>
      </c>
      <c r="Z508" s="27"/>
      <c r="AA508" s="27">
        <v>4026</v>
      </c>
      <c r="AB508" s="27" t="e">
        <f>VLOOKUP(N508,[1]CR!$A$2:$J$2659,10,FALSE)</f>
        <v>#N/A</v>
      </c>
      <c r="AC508" s="27"/>
      <c r="AD508" s="27">
        <v>97742729</v>
      </c>
      <c r="AE508" s="27">
        <v>3388</v>
      </c>
      <c r="AF508" s="27"/>
      <c r="AG508" s="27"/>
      <c r="AH508" s="27"/>
      <c r="AI508" s="27"/>
      <c r="AJ508" s="27"/>
      <c r="AK508" s="27">
        <v>96084275</v>
      </c>
      <c r="AL508" s="27">
        <v>99916792</v>
      </c>
      <c r="AM508" s="27"/>
      <c r="AN508" s="27"/>
      <c r="AO508" s="27">
        <v>96415836</v>
      </c>
      <c r="AP508" s="20">
        <v>10047</v>
      </c>
      <c r="AU508" s="20">
        <v>99916705</v>
      </c>
      <c r="AV508" s="20">
        <v>4240</v>
      </c>
      <c r="AX508" s="20">
        <v>99916705</v>
      </c>
      <c r="AY508" s="20">
        <v>4621</v>
      </c>
      <c r="BA508">
        <v>99916705</v>
      </c>
      <c r="BB508">
        <v>4916</v>
      </c>
    </row>
    <row r="509" spans="2:54" ht="15" customHeight="1" x14ac:dyDescent="0.25">
      <c r="B509" s="39" t="s">
        <v>817</v>
      </c>
      <c r="C509" s="39" t="s">
        <v>91</v>
      </c>
      <c r="D509" s="47" t="s">
        <v>717</v>
      </c>
      <c r="E509" s="47" t="s">
        <v>717</v>
      </c>
      <c r="F509" s="37" t="s">
        <v>299</v>
      </c>
      <c r="G509" s="37" t="s">
        <v>667</v>
      </c>
      <c r="H509" s="40">
        <f>H508</f>
        <v>5</v>
      </c>
      <c r="I509" s="40" t="str">
        <f>I508</f>
        <v>182TC</v>
      </c>
      <c r="J509" s="40" t="str">
        <f>J508</f>
        <v>HQQV</v>
      </c>
      <c r="K509" s="40">
        <v>3</v>
      </c>
      <c r="L509" s="40" t="s">
        <v>222</v>
      </c>
      <c r="M509" s="40">
        <v>99</v>
      </c>
      <c r="N509">
        <v>99916773</v>
      </c>
      <c r="O509">
        <v>97742730</v>
      </c>
      <c r="P509">
        <f t="shared" si="26"/>
        <v>99916773</v>
      </c>
      <c r="Q509">
        <v>4212</v>
      </c>
      <c r="R509" s="39" t="s">
        <v>667</v>
      </c>
      <c r="S509" s="39"/>
      <c r="T509" s="39" t="s">
        <v>98</v>
      </c>
      <c r="U509" s="39" t="s">
        <v>258</v>
      </c>
      <c r="V509" s="39">
        <v>1.25</v>
      </c>
      <c r="W509" s="39" t="s">
        <v>259</v>
      </c>
      <c r="X509" s="39" t="s">
        <v>101</v>
      </c>
      <c r="Y509" s="20" t="s">
        <v>102</v>
      </c>
      <c r="Z509" s="27"/>
      <c r="AA509" s="27">
        <v>3215</v>
      </c>
      <c r="AB509" s="27" t="e">
        <f>VLOOKUP(N509,[1]CR!$A$2:$J$2659,10,FALSE)</f>
        <v>#N/A</v>
      </c>
      <c r="AC509" s="27"/>
      <c r="AD509" s="27">
        <v>97766066</v>
      </c>
      <c r="AE509" s="27">
        <v>4315</v>
      </c>
      <c r="AF509" s="27"/>
      <c r="AG509" s="27"/>
      <c r="AH509" s="27"/>
      <c r="AI509" s="27"/>
      <c r="AJ509" s="27"/>
      <c r="AK509" s="27">
        <v>96084277</v>
      </c>
      <c r="AL509" s="27">
        <v>99916793</v>
      </c>
      <c r="AM509" s="27"/>
      <c r="AN509" s="27"/>
      <c r="AO509" s="27">
        <v>96415839</v>
      </c>
      <c r="AP509" s="20">
        <v>11863</v>
      </c>
      <c r="AU509" s="20">
        <v>99916773</v>
      </c>
      <c r="AV509" s="20">
        <v>3653</v>
      </c>
      <c r="AX509" s="20">
        <v>99916773</v>
      </c>
      <c r="AY509" s="20">
        <v>3981</v>
      </c>
      <c r="BA509">
        <v>99916773</v>
      </c>
      <c r="BB509">
        <v>4212</v>
      </c>
    </row>
    <row r="510" spans="2:54" ht="15" customHeight="1" x14ac:dyDescent="0.25">
      <c r="B510" s="39" t="s">
        <v>818</v>
      </c>
      <c r="C510" s="39" t="s">
        <v>91</v>
      </c>
      <c r="D510" s="47" t="s">
        <v>721</v>
      </c>
      <c r="E510" s="47" t="s">
        <v>721</v>
      </c>
      <c r="F510" s="37" t="s">
        <v>304</v>
      </c>
      <c r="G510" s="37" t="s">
        <v>667</v>
      </c>
      <c r="H510" s="40">
        <v>5</v>
      </c>
      <c r="I510" s="40" t="s">
        <v>414</v>
      </c>
      <c r="J510" s="40" t="s">
        <v>95</v>
      </c>
      <c r="K510" s="40">
        <v>1</v>
      </c>
      <c r="L510" s="40" t="s">
        <v>586</v>
      </c>
      <c r="M510" s="40">
        <v>162</v>
      </c>
      <c r="N510">
        <v>99916691</v>
      </c>
      <c r="O510">
        <v>96084114</v>
      </c>
      <c r="P510">
        <f t="shared" si="26"/>
        <v>99916691</v>
      </c>
      <c r="Q510">
        <v>5009</v>
      </c>
      <c r="R510" s="39" t="s">
        <v>667</v>
      </c>
      <c r="S510" s="39"/>
      <c r="T510" s="39" t="s">
        <v>98</v>
      </c>
      <c r="U510" s="39" t="s">
        <v>258</v>
      </c>
      <c r="V510" s="39">
        <v>1.25</v>
      </c>
      <c r="W510" s="39" t="s">
        <v>259</v>
      </c>
      <c r="X510" s="39" t="s">
        <v>101</v>
      </c>
      <c r="Y510" s="20" t="s">
        <v>102</v>
      </c>
      <c r="Z510" s="27"/>
      <c r="AA510" s="27">
        <v>4100</v>
      </c>
      <c r="AB510" s="27" t="e">
        <f>VLOOKUP(N510,[1]CR!$A$2:$J$2659,10,FALSE)</f>
        <v>#N/A</v>
      </c>
      <c r="AC510" s="27"/>
      <c r="AD510" s="27">
        <v>97742730</v>
      </c>
      <c r="AE510" s="27">
        <v>3438</v>
      </c>
      <c r="AF510" s="27"/>
      <c r="AG510" s="27"/>
      <c r="AH510" s="27"/>
      <c r="AI510" s="27"/>
      <c r="AJ510" s="27"/>
      <c r="AK510" s="27">
        <v>96084279</v>
      </c>
      <c r="AL510" s="27">
        <v>99916794</v>
      </c>
      <c r="AM510" s="27"/>
      <c r="AN510" s="27"/>
      <c r="AO510" s="27">
        <v>96415840</v>
      </c>
      <c r="AP510" s="20">
        <v>11863</v>
      </c>
      <c r="AU510" s="20">
        <v>99916691</v>
      </c>
      <c r="AV510" s="20">
        <v>4324</v>
      </c>
      <c r="AX510" s="20">
        <v>99916691</v>
      </c>
      <c r="AY510" s="20">
        <v>4713</v>
      </c>
      <c r="BA510">
        <v>99916691</v>
      </c>
      <c r="BB510">
        <v>5009</v>
      </c>
    </row>
    <row r="511" spans="2:54" ht="15" customHeight="1" x14ac:dyDescent="0.25">
      <c r="B511" s="39" t="s">
        <v>819</v>
      </c>
      <c r="C511" s="39" t="s">
        <v>91</v>
      </c>
      <c r="D511" s="47" t="s">
        <v>723</v>
      </c>
      <c r="E511" s="47" t="s">
        <v>723</v>
      </c>
      <c r="F511" s="37" t="s">
        <v>304</v>
      </c>
      <c r="G511" s="37" t="s">
        <v>667</v>
      </c>
      <c r="H511" s="40">
        <f>H510</f>
        <v>5</v>
      </c>
      <c r="I511" s="40" t="str">
        <f>I510</f>
        <v>182TC</v>
      </c>
      <c r="J511" s="40" t="str">
        <f>J510</f>
        <v>HQQE</v>
      </c>
      <c r="K511" s="40">
        <v>3</v>
      </c>
      <c r="L511" s="40" t="s">
        <v>222</v>
      </c>
      <c r="M511" s="40">
        <v>109</v>
      </c>
      <c r="N511">
        <v>99916759</v>
      </c>
      <c r="O511">
        <v>96084115</v>
      </c>
      <c r="P511">
        <f t="shared" si="26"/>
        <v>99916759</v>
      </c>
      <c r="Q511">
        <v>4305</v>
      </c>
      <c r="R511" s="39" t="s">
        <v>667</v>
      </c>
      <c r="S511" s="39"/>
      <c r="T511" s="39" t="s">
        <v>98</v>
      </c>
      <c r="U511" s="39" t="s">
        <v>258</v>
      </c>
      <c r="V511" s="39">
        <v>1.25</v>
      </c>
      <c r="W511" s="39" t="s">
        <v>259</v>
      </c>
      <c r="X511" s="39" t="s">
        <v>101</v>
      </c>
      <c r="Y511" s="20" t="s">
        <v>102</v>
      </c>
      <c r="Z511" s="27"/>
      <c r="AA511" s="27">
        <v>3289</v>
      </c>
      <c r="AB511" s="27" t="e">
        <f>VLOOKUP(N511,[1]CR!$A$2:$J$2659,10,FALSE)</f>
        <v>#N/A</v>
      </c>
      <c r="AC511" s="27"/>
      <c r="AD511" s="27">
        <v>96084114</v>
      </c>
      <c r="AE511" s="27">
        <v>4393</v>
      </c>
      <c r="AF511" s="27"/>
      <c r="AG511" s="27"/>
      <c r="AH511" s="27"/>
      <c r="AI511" s="27"/>
      <c r="AJ511" s="27"/>
      <c r="AK511" s="27">
        <v>96084281</v>
      </c>
      <c r="AL511" s="27">
        <v>99916795</v>
      </c>
      <c r="AM511" s="27"/>
      <c r="AN511" s="27"/>
      <c r="AO511" s="27">
        <v>96415996</v>
      </c>
      <c r="AP511" s="20">
        <v>4326</v>
      </c>
      <c r="AU511" s="20">
        <v>99916759</v>
      </c>
      <c r="AV511" s="20">
        <v>3737</v>
      </c>
      <c r="AX511" s="20">
        <v>99916759</v>
      </c>
      <c r="AY511" s="20">
        <v>4073</v>
      </c>
      <c r="BA511">
        <v>99916759</v>
      </c>
      <c r="BB511">
        <v>4305</v>
      </c>
    </row>
    <row r="512" spans="2:54" ht="15" customHeight="1" x14ac:dyDescent="0.25">
      <c r="B512" s="39" t="s">
        <v>820</v>
      </c>
      <c r="C512" s="39" t="s">
        <v>91</v>
      </c>
      <c r="D512" s="47" t="s">
        <v>721</v>
      </c>
      <c r="E512" s="47" t="s">
        <v>721</v>
      </c>
      <c r="F512" s="37" t="s">
        <v>304</v>
      </c>
      <c r="G512" s="37" t="s">
        <v>667</v>
      </c>
      <c r="H512" s="40">
        <f>H511</f>
        <v>5</v>
      </c>
      <c r="I512" s="40" t="str">
        <f>I511</f>
        <v>182TC</v>
      </c>
      <c r="J512" s="40" t="s">
        <v>113</v>
      </c>
      <c r="K512" s="40">
        <v>1</v>
      </c>
      <c r="L512" s="40" t="s">
        <v>586</v>
      </c>
      <c r="M512" s="40">
        <v>162</v>
      </c>
      <c r="N512">
        <v>99916706</v>
      </c>
      <c r="O512">
        <v>96084189</v>
      </c>
      <c r="P512">
        <f t="shared" si="26"/>
        <v>99916706</v>
      </c>
      <c r="Q512">
        <v>5069</v>
      </c>
      <c r="R512" s="39" t="s">
        <v>667</v>
      </c>
      <c r="S512" s="39"/>
      <c r="T512" s="39" t="s">
        <v>98</v>
      </c>
      <c r="U512" s="39" t="s">
        <v>258</v>
      </c>
      <c r="V512" s="39">
        <v>1.25</v>
      </c>
      <c r="W512" s="39" t="s">
        <v>259</v>
      </c>
      <c r="X512" s="39" t="s">
        <v>101</v>
      </c>
      <c r="Y512" s="20" t="s">
        <v>102</v>
      </c>
      <c r="Z512" s="27"/>
      <c r="AA512" s="27">
        <v>4147</v>
      </c>
      <c r="AB512" s="27" t="e">
        <f>VLOOKUP(N512,[1]CR!$A$2:$J$2659,10,FALSE)</f>
        <v>#N/A</v>
      </c>
      <c r="AC512" s="27"/>
      <c r="AD512" s="27">
        <v>96084115</v>
      </c>
      <c r="AE512" s="27">
        <v>3516</v>
      </c>
      <c r="AF512" s="27"/>
      <c r="AG512" s="27"/>
      <c r="AH512" s="27"/>
      <c r="AI512" s="27"/>
      <c r="AJ512" s="27"/>
      <c r="AK512" s="27">
        <v>96084283</v>
      </c>
      <c r="AL512" s="27">
        <v>99916796</v>
      </c>
      <c r="AM512" s="27"/>
      <c r="AN512" s="27"/>
      <c r="AO512" s="27">
        <v>96415997</v>
      </c>
      <c r="AP512" s="20">
        <v>4326</v>
      </c>
      <c r="AU512" s="20">
        <v>99916706</v>
      </c>
      <c r="AV512" s="20">
        <v>4377</v>
      </c>
      <c r="AX512" s="20">
        <v>99916706</v>
      </c>
      <c r="AY512" s="20">
        <v>4771</v>
      </c>
      <c r="BA512">
        <v>99916706</v>
      </c>
      <c r="BB512">
        <v>5069</v>
      </c>
    </row>
    <row r="513" spans="2:54" ht="15" customHeight="1" x14ac:dyDescent="0.25">
      <c r="B513" s="39" t="s">
        <v>821</v>
      </c>
      <c r="C513" s="39" t="s">
        <v>91</v>
      </c>
      <c r="D513" s="47" t="s">
        <v>723</v>
      </c>
      <c r="E513" s="47" t="s">
        <v>723</v>
      </c>
      <c r="F513" s="37" t="s">
        <v>304</v>
      </c>
      <c r="G513" s="37" t="s">
        <v>667</v>
      </c>
      <c r="H513" s="40">
        <f>H512</f>
        <v>5</v>
      </c>
      <c r="I513" s="40" t="str">
        <f>I512</f>
        <v>182TC</v>
      </c>
      <c r="J513" s="40" t="str">
        <f>J512</f>
        <v>HQQV</v>
      </c>
      <c r="K513" s="40">
        <v>3</v>
      </c>
      <c r="L513" s="40" t="s">
        <v>222</v>
      </c>
      <c r="M513" s="40">
        <v>109</v>
      </c>
      <c r="N513">
        <v>99916774</v>
      </c>
      <c r="O513">
        <v>96084190</v>
      </c>
      <c r="P513">
        <f t="shared" si="26"/>
        <v>99916774</v>
      </c>
      <c r="Q513">
        <v>4365</v>
      </c>
      <c r="R513" s="39" t="s">
        <v>667</v>
      </c>
      <c r="S513" s="39"/>
      <c r="T513" s="39" t="s">
        <v>98</v>
      </c>
      <c r="U513" s="39" t="s">
        <v>258</v>
      </c>
      <c r="V513" s="39">
        <v>1.25</v>
      </c>
      <c r="W513" s="39" t="s">
        <v>259</v>
      </c>
      <c r="X513" s="39" t="s">
        <v>101</v>
      </c>
      <c r="Y513" s="20" t="s">
        <v>102</v>
      </c>
      <c r="Z513" s="27"/>
      <c r="AA513" s="27">
        <v>3336</v>
      </c>
      <c r="AB513" s="27" t="e">
        <f>VLOOKUP(N513,[1]CR!$A$2:$J$2659,10,FALSE)</f>
        <v>#N/A</v>
      </c>
      <c r="AC513" s="27"/>
      <c r="AD513" s="27">
        <v>96084189</v>
      </c>
      <c r="AE513" s="27">
        <v>4443</v>
      </c>
      <c r="AF513" s="27"/>
      <c r="AG513" s="27"/>
      <c r="AH513" s="27"/>
      <c r="AI513" s="27"/>
      <c r="AJ513" s="27"/>
      <c r="AK513" s="27">
        <v>96084285</v>
      </c>
      <c r="AL513" s="27">
        <v>99916797</v>
      </c>
      <c r="AM513" s="27"/>
      <c r="AN513" s="27"/>
      <c r="AO513" s="27">
        <v>96415998</v>
      </c>
      <c r="AP513" s="20">
        <v>6724</v>
      </c>
      <c r="AU513" s="20">
        <v>99916774</v>
      </c>
      <c r="AV513" s="20">
        <v>3790</v>
      </c>
      <c r="AX513" s="20">
        <v>99916774</v>
      </c>
      <c r="AY513" s="20">
        <v>4131</v>
      </c>
      <c r="BA513">
        <v>99916774</v>
      </c>
      <c r="BB513">
        <v>4365</v>
      </c>
    </row>
    <row r="514" spans="2:54" ht="15" customHeight="1" x14ac:dyDescent="0.25">
      <c r="B514" s="39" t="s">
        <v>822</v>
      </c>
      <c r="C514" s="39" t="s">
        <v>91</v>
      </c>
      <c r="D514" s="47" t="s">
        <v>727</v>
      </c>
      <c r="E514" s="47" t="s">
        <v>727</v>
      </c>
      <c r="F514" s="37" t="s">
        <v>309</v>
      </c>
      <c r="G514" s="37" t="s">
        <v>667</v>
      </c>
      <c r="H514" s="40">
        <v>5</v>
      </c>
      <c r="I514" s="40" t="s">
        <v>414</v>
      </c>
      <c r="J514" s="40" t="s">
        <v>95</v>
      </c>
      <c r="K514" s="40">
        <v>1</v>
      </c>
      <c r="L514" s="40" t="s">
        <v>586</v>
      </c>
      <c r="M514" s="40">
        <v>164</v>
      </c>
      <c r="N514">
        <v>99916692</v>
      </c>
      <c r="O514">
        <v>96084116</v>
      </c>
      <c r="P514">
        <f t="shared" si="26"/>
        <v>99916692</v>
      </c>
      <c r="Q514">
        <v>5201</v>
      </c>
      <c r="R514" s="39" t="s">
        <v>667</v>
      </c>
      <c r="S514" s="39"/>
      <c r="T514" s="39" t="s">
        <v>98</v>
      </c>
      <c r="U514" s="39" t="s">
        <v>258</v>
      </c>
      <c r="V514" s="39">
        <v>1.25</v>
      </c>
      <c r="W514" s="39" t="s">
        <v>259</v>
      </c>
      <c r="X514" s="39" t="s">
        <v>101</v>
      </c>
      <c r="Y514" s="20" t="s">
        <v>102</v>
      </c>
      <c r="Z514" s="27"/>
      <c r="AA514" s="27">
        <v>4250</v>
      </c>
      <c r="AB514" s="27" t="e">
        <f>VLOOKUP(N514,[1]CR!$A$2:$J$2659,10,FALSE)</f>
        <v>#N/A</v>
      </c>
      <c r="AC514" s="27"/>
      <c r="AD514" s="27">
        <v>96084190</v>
      </c>
      <c r="AE514" s="27">
        <v>3566</v>
      </c>
      <c r="AF514" s="27"/>
      <c r="AG514" s="27"/>
      <c r="AH514" s="27"/>
      <c r="AI514" s="27"/>
      <c r="AJ514" s="27"/>
      <c r="AK514" s="27">
        <v>96084287</v>
      </c>
      <c r="AL514" s="27">
        <v>99916798</v>
      </c>
      <c r="AM514" s="27"/>
      <c r="AN514" s="27"/>
      <c r="AO514" s="27">
        <v>96415999</v>
      </c>
      <c r="AP514" s="20">
        <v>6724</v>
      </c>
      <c r="AU514" s="20">
        <v>99916692</v>
      </c>
      <c r="AV514" s="20">
        <v>4495</v>
      </c>
      <c r="AX514" s="20">
        <v>99916692</v>
      </c>
      <c r="AY514" s="20">
        <v>4899</v>
      </c>
      <c r="BA514">
        <v>99916692</v>
      </c>
      <c r="BB514">
        <v>5201</v>
      </c>
    </row>
    <row r="515" spans="2:54" ht="15" customHeight="1" x14ac:dyDescent="0.25">
      <c r="B515" s="39" t="s">
        <v>823</v>
      </c>
      <c r="C515" s="39" t="s">
        <v>91</v>
      </c>
      <c r="D515" s="47" t="s">
        <v>729</v>
      </c>
      <c r="E515" s="47" t="s">
        <v>729</v>
      </c>
      <c r="F515" s="37" t="s">
        <v>309</v>
      </c>
      <c r="G515" s="37" t="s">
        <v>667</v>
      </c>
      <c r="H515" s="40">
        <f>H514</f>
        <v>5</v>
      </c>
      <c r="I515" s="40" t="str">
        <f>I514</f>
        <v>182TC</v>
      </c>
      <c r="J515" s="40" t="str">
        <f>J514</f>
        <v>HQQE</v>
      </c>
      <c r="K515" s="40">
        <v>3</v>
      </c>
      <c r="L515" s="40" t="s">
        <v>222</v>
      </c>
      <c r="M515" s="40">
        <v>111</v>
      </c>
      <c r="N515">
        <v>99916760</v>
      </c>
      <c r="O515">
        <v>96084117</v>
      </c>
      <c r="P515">
        <f t="shared" si="26"/>
        <v>99916760</v>
      </c>
      <c r="Q515">
        <v>4497</v>
      </c>
      <c r="R515" s="39" t="s">
        <v>667</v>
      </c>
      <c r="S515" s="39"/>
      <c r="T515" s="39" t="s">
        <v>98</v>
      </c>
      <c r="U515" s="39" t="s">
        <v>258</v>
      </c>
      <c r="V515" s="39">
        <v>1.25</v>
      </c>
      <c r="W515" s="39" t="s">
        <v>259</v>
      </c>
      <c r="X515" s="39" t="s">
        <v>101</v>
      </c>
      <c r="Y515" s="20" t="s">
        <v>102</v>
      </c>
      <c r="Z515" s="27"/>
      <c r="AA515" s="27">
        <v>3439</v>
      </c>
      <c r="AB515" s="27" t="e">
        <f>VLOOKUP(N515,[1]CR!$A$2:$J$2659,10,FALSE)</f>
        <v>#N/A</v>
      </c>
      <c r="AC515" s="27"/>
      <c r="AD515" s="27">
        <v>96084116</v>
      </c>
      <c r="AE515" s="27">
        <v>4552</v>
      </c>
      <c r="AF515" s="27"/>
      <c r="AG515" s="27"/>
      <c r="AH515" s="27"/>
      <c r="AI515" s="27"/>
      <c r="AJ515" s="27"/>
      <c r="AK515" s="27">
        <v>96084346</v>
      </c>
      <c r="AL515" s="27">
        <v>99916799</v>
      </c>
      <c r="AM515" s="27"/>
      <c r="AN515" s="27"/>
      <c r="AO515" s="27">
        <v>96416000</v>
      </c>
      <c r="AP515" s="20">
        <v>6724</v>
      </c>
      <c r="AU515" s="20">
        <v>99916760</v>
      </c>
      <c r="AV515" s="20">
        <v>3908</v>
      </c>
      <c r="AX515" s="20">
        <v>99916760</v>
      </c>
      <c r="AY515" s="20">
        <v>4259</v>
      </c>
      <c r="BA515">
        <v>99916760</v>
      </c>
      <c r="BB515">
        <v>4497</v>
      </c>
    </row>
    <row r="516" spans="2:54" ht="15" customHeight="1" x14ac:dyDescent="0.25">
      <c r="B516" s="39" t="s">
        <v>824</v>
      </c>
      <c r="C516" s="39" t="s">
        <v>91</v>
      </c>
      <c r="D516" s="47" t="s">
        <v>727</v>
      </c>
      <c r="E516" s="47" t="s">
        <v>727</v>
      </c>
      <c r="F516" s="37" t="s">
        <v>309</v>
      </c>
      <c r="G516" s="37" t="s">
        <v>667</v>
      </c>
      <c r="H516" s="40">
        <f>H515</f>
        <v>5</v>
      </c>
      <c r="I516" s="40" t="str">
        <f>I515</f>
        <v>182TC</v>
      </c>
      <c r="J516" s="40" t="s">
        <v>113</v>
      </c>
      <c r="K516" s="40">
        <v>1</v>
      </c>
      <c r="L516" s="40" t="s">
        <v>586</v>
      </c>
      <c r="M516" s="40">
        <v>164</v>
      </c>
      <c r="N516">
        <v>99916707</v>
      </c>
      <c r="O516">
        <v>96084191</v>
      </c>
      <c r="P516">
        <f t="shared" si="26"/>
        <v>99916707</v>
      </c>
      <c r="Q516">
        <v>5261</v>
      </c>
      <c r="R516" s="39" t="s">
        <v>667</v>
      </c>
      <c r="S516" s="39"/>
      <c r="T516" s="39" t="s">
        <v>98</v>
      </c>
      <c r="U516" s="39" t="s">
        <v>258</v>
      </c>
      <c r="V516" s="39">
        <v>1.25</v>
      </c>
      <c r="W516" s="39" t="s">
        <v>259</v>
      </c>
      <c r="X516" s="39" t="s">
        <v>101</v>
      </c>
      <c r="Y516" s="20" t="s">
        <v>102</v>
      </c>
      <c r="Z516" s="27"/>
      <c r="AA516" s="27">
        <v>4297</v>
      </c>
      <c r="AB516" s="27" t="e">
        <f>VLOOKUP(N516,[1]CR!$A$2:$J$2659,10,FALSE)</f>
        <v>#N/A</v>
      </c>
      <c r="AC516" s="27"/>
      <c r="AD516" s="27">
        <v>96084117</v>
      </c>
      <c r="AE516" s="27">
        <v>3675</v>
      </c>
      <c r="AF516" s="27"/>
      <c r="AG516" s="27"/>
      <c r="AH516" s="27"/>
      <c r="AI516" s="27"/>
      <c r="AJ516" s="27"/>
      <c r="AK516" s="27">
        <v>96084348</v>
      </c>
      <c r="AL516" s="27">
        <v>99916800</v>
      </c>
      <c r="AM516" s="27"/>
      <c r="AN516" s="27"/>
      <c r="AO516" s="27">
        <v>96416001</v>
      </c>
      <c r="AP516" s="20">
        <v>9224</v>
      </c>
      <c r="AU516" s="20">
        <v>99916707</v>
      </c>
      <c r="AV516" s="20">
        <v>4548</v>
      </c>
      <c r="AX516" s="20">
        <v>99916707</v>
      </c>
      <c r="AY516" s="20">
        <v>4957</v>
      </c>
      <c r="BA516">
        <v>99916707</v>
      </c>
      <c r="BB516">
        <v>5261</v>
      </c>
    </row>
    <row r="517" spans="2:54" ht="15" customHeight="1" x14ac:dyDescent="0.25">
      <c r="B517" s="39" t="s">
        <v>825</v>
      </c>
      <c r="C517" s="39" t="s">
        <v>91</v>
      </c>
      <c r="D517" s="47" t="s">
        <v>729</v>
      </c>
      <c r="E517" s="47" t="s">
        <v>729</v>
      </c>
      <c r="F517" s="37" t="s">
        <v>309</v>
      </c>
      <c r="G517" s="37" t="s">
        <v>667</v>
      </c>
      <c r="H517" s="40">
        <f>H516</f>
        <v>5</v>
      </c>
      <c r="I517" s="40" t="str">
        <f>I516</f>
        <v>182TC</v>
      </c>
      <c r="J517" s="40" t="str">
        <f>J516</f>
        <v>HQQV</v>
      </c>
      <c r="K517" s="40">
        <v>3</v>
      </c>
      <c r="L517" s="40" t="s">
        <v>222</v>
      </c>
      <c r="M517" s="40">
        <v>111</v>
      </c>
      <c r="N517">
        <v>99916775</v>
      </c>
      <c r="O517">
        <v>96084192</v>
      </c>
      <c r="P517">
        <f t="shared" si="26"/>
        <v>99916775</v>
      </c>
      <c r="Q517">
        <v>4557</v>
      </c>
      <c r="R517" s="39" t="s">
        <v>667</v>
      </c>
      <c r="S517" s="39"/>
      <c r="T517" s="39" t="s">
        <v>98</v>
      </c>
      <c r="U517" s="39" t="s">
        <v>258</v>
      </c>
      <c r="V517" s="39">
        <v>1.25</v>
      </c>
      <c r="W517" s="39" t="s">
        <v>259</v>
      </c>
      <c r="X517" s="39" t="s">
        <v>101</v>
      </c>
      <c r="Y517" s="20" t="s">
        <v>102</v>
      </c>
      <c r="Z517" s="27"/>
      <c r="AA517" s="27">
        <v>3486</v>
      </c>
      <c r="AB517" s="27" t="e">
        <f>VLOOKUP(N517,[1]CR!$A$2:$J$2659,10,FALSE)</f>
        <v>#N/A</v>
      </c>
      <c r="AC517" s="27"/>
      <c r="AD517" s="27">
        <v>96084191</v>
      </c>
      <c r="AE517" s="27">
        <v>4602</v>
      </c>
      <c r="AF517" s="27"/>
      <c r="AG517" s="27"/>
      <c r="AH517" s="27"/>
      <c r="AI517" s="27"/>
      <c r="AJ517" s="27"/>
      <c r="AK517" s="27">
        <v>96084350</v>
      </c>
      <c r="AL517" s="27">
        <v>99916801</v>
      </c>
      <c r="AM517" s="27"/>
      <c r="AN517" s="27"/>
      <c r="AO517" s="27">
        <v>96416005</v>
      </c>
      <c r="AP517" s="20">
        <v>9909</v>
      </c>
      <c r="AU517" s="20">
        <v>99916775</v>
      </c>
      <c r="AV517" s="20">
        <v>3961</v>
      </c>
      <c r="AX517" s="20">
        <v>99916775</v>
      </c>
      <c r="AY517" s="20">
        <v>4317</v>
      </c>
      <c r="BA517">
        <v>99916775</v>
      </c>
      <c r="BB517">
        <v>4557</v>
      </c>
    </row>
    <row r="518" spans="2:54" ht="15" customHeight="1" x14ac:dyDescent="0.25">
      <c r="B518" s="39" t="s">
        <v>826</v>
      </c>
      <c r="C518" s="39" t="s">
        <v>91</v>
      </c>
      <c r="D518" s="47" t="s">
        <v>733</v>
      </c>
      <c r="E518" s="47" t="s">
        <v>733</v>
      </c>
      <c r="F518" s="37" t="s">
        <v>314</v>
      </c>
      <c r="G518" s="37" t="s">
        <v>667</v>
      </c>
      <c r="H518" s="40">
        <v>5</v>
      </c>
      <c r="I518" s="40" t="s">
        <v>414</v>
      </c>
      <c r="J518" s="40" t="s">
        <v>95</v>
      </c>
      <c r="K518" s="40">
        <v>1</v>
      </c>
      <c r="L518" s="40" t="s">
        <v>586</v>
      </c>
      <c r="M518" s="40">
        <v>168</v>
      </c>
      <c r="N518">
        <v>99916693</v>
      </c>
      <c r="O518">
        <v>96084118</v>
      </c>
      <c r="P518">
        <f t="shared" ref="P518:P581" si="28">VLOOKUP(O518,$AK$6:$AL$1001,2,FALSE)</f>
        <v>99916693</v>
      </c>
      <c r="Q518">
        <v>5286</v>
      </c>
      <c r="R518" s="39" t="s">
        <v>667</v>
      </c>
      <c r="S518" s="39"/>
      <c r="T518" s="39" t="s">
        <v>98</v>
      </c>
      <c r="U518" s="39" t="s">
        <v>258</v>
      </c>
      <c r="V518" s="39">
        <v>1.25</v>
      </c>
      <c r="W518" s="39" t="s">
        <v>259</v>
      </c>
      <c r="X518" s="39" t="s">
        <v>101</v>
      </c>
      <c r="Y518" s="20" t="s">
        <v>102</v>
      </c>
      <c r="Z518" s="27"/>
      <c r="AA518" s="27">
        <v>4317</v>
      </c>
      <c r="AB518" s="27" t="e">
        <f>VLOOKUP(N518,[1]CR!$A$2:$J$2659,10,FALSE)</f>
        <v>#N/A</v>
      </c>
      <c r="AC518" s="27"/>
      <c r="AD518" s="27">
        <v>96084192</v>
      </c>
      <c r="AE518" s="27">
        <v>3725</v>
      </c>
      <c r="AF518" s="27"/>
      <c r="AG518" s="27"/>
      <c r="AH518" s="27"/>
      <c r="AI518" s="27"/>
      <c r="AJ518" s="27"/>
      <c r="AK518" s="27">
        <v>96884782</v>
      </c>
      <c r="AL518" s="27">
        <v>99916802</v>
      </c>
      <c r="AM518" s="27"/>
      <c r="AN518" s="27"/>
      <c r="AO518" s="27">
        <v>96416006</v>
      </c>
      <c r="AP518" s="20">
        <v>9909</v>
      </c>
      <c r="AU518" s="20">
        <v>99916693</v>
      </c>
      <c r="AV518" s="20">
        <v>4570</v>
      </c>
      <c r="AX518" s="20">
        <v>99916693</v>
      </c>
      <c r="AY518" s="20">
        <v>4981</v>
      </c>
      <c r="BA518">
        <v>99916693</v>
      </c>
      <c r="BB518">
        <v>5286</v>
      </c>
    </row>
    <row r="519" spans="2:54" ht="15" customHeight="1" x14ac:dyDescent="0.25">
      <c r="B519" s="39" t="s">
        <v>827</v>
      </c>
      <c r="C519" s="39" t="s">
        <v>91</v>
      </c>
      <c r="D519" s="47" t="s">
        <v>735</v>
      </c>
      <c r="E519" s="47" t="s">
        <v>735</v>
      </c>
      <c r="F519" s="37" t="s">
        <v>314</v>
      </c>
      <c r="G519" s="37" t="s">
        <v>667</v>
      </c>
      <c r="H519" s="40">
        <f>H518</f>
        <v>5</v>
      </c>
      <c r="I519" s="40" t="str">
        <f>I518</f>
        <v>182TC</v>
      </c>
      <c r="J519" s="40" t="str">
        <f>J518</f>
        <v>HQQE</v>
      </c>
      <c r="K519" s="40">
        <v>3</v>
      </c>
      <c r="L519" s="40" t="s">
        <v>222</v>
      </c>
      <c r="M519" s="40">
        <v>112</v>
      </c>
      <c r="N519">
        <v>99916761</v>
      </c>
      <c r="O519">
        <v>96084119</v>
      </c>
      <c r="P519">
        <f t="shared" si="28"/>
        <v>99916761</v>
      </c>
      <c r="Q519">
        <v>4582</v>
      </c>
      <c r="R519" s="39" t="s">
        <v>667</v>
      </c>
      <c r="S519" s="39"/>
      <c r="T519" s="39" t="s">
        <v>98</v>
      </c>
      <c r="U519" s="39" t="s">
        <v>258</v>
      </c>
      <c r="V519" s="39">
        <v>1.25</v>
      </c>
      <c r="W519" s="39" t="s">
        <v>259</v>
      </c>
      <c r="X519" s="39" t="s">
        <v>101</v>
      </c>
      <c r="Y519" s="20" t="s">
        <v>102</v>
      </c>
      <c r="Z519" s="27"/>
      <c r="AA519" s="27">
        <v>3506</v>
      </c>
      <c r="AB519" s="27" t="e">
        <f>VLOOKUP(N519,[1]CR!$A$2:$J$2659,10,FALSE)</f>
        <v>#N/A</v>
      </c>
      <c r="AC519" s="27"/>
      <c r="AD519" s="27">
        <v>96084118</v>
      </c>
      <c r="AE519" s="27">
        <v>4623</v>
      </c>
      <c r="AF519" s="27"/>
      <c r="AG519" s="27"/>
      <c r="AH519" s="27"/>
      <c r="AI519" s="27"/>
      <c r="AJ519" s="27"/>
      <c r="AK519" s="27">
        <v>96084354</v>
      </c>
      <c r="AL519" s="27">
        <v>99916803</v>
      </c>
      <c r="AM519" s="27"/>
      <c r="AN519" s="27"/>
      <c r="AO519" s="27">
        <v>96416009</v>
      </c>
      <c r="AP519" s="20">
        <v>4412</v>
      </c>
      <c r="AU519" s="20">
        <v>99916761</v>
      </c>
      <c r="AV519" s="20">
        <v>3983</v>
      </c>
      <c r="AX519" s="20">
        <v>99916761</v>
      </c>
      <c r="AY519" s="20">
        <v>4341</v>
      </c>
      <c r="BA519">
        <v>99916761</v>
      </c>
      <c r="BB519">
        <v>4582</v>
      </c>
    </row>
    <row r="520" spans="2:54" ht="15" customHeight="1" x14ac:dyDescent="0.25">
      <c r="B520" s="39" t="s">
        <v>828</v>
      </c>
      <c r="C520" s="39" t="s">
        <v>91</v>
      </c>
      <c r="D520" s="47" t="s">
        <v>733</v>
      </c>
      <c r="E520" s="47" t="s">
        <v>733</v>
      </c>
      <c r="F520" s="37" t="s">
        <v>314</v>
      </c>
      <c r="G520" s="37" t="s">
        <v>667</v>
      </c>
      <c r="H520" s="40">
        <f>H519</f>
        <v>5</v>
      </c>
      <c r="I520" s="40" t="str">
        <f>I519</f>
        <v>182TC</v>
      </c>
      <c r="J520" s="40" t="s">
        <v>113</v>
      </c>
      <c r="K520" s="40">
        <v>1</v>
      </c>
      <c r="L520" s="40" t="s">
        <v>586</v>
      </c>
      <c r="M520" s="40">
        <v>168</v>
      </c>
      <c r="N520">
        <v>99916708</v>
      </c>
      <c r="O520">
        <v>96084193</v>
      </c>
      <c r="P520">
        <f t="shared" si="28"/>
        <v>99916708</v>
      </c>
      <c r="Q520">
        <v>5346</v>
      </c>
      <c r="R520" s="39" t="s">
        <v>667</v>
      </c>
      <c r="S520" s="39"/>
      <c r="T520" s="39" t="s">
        <v>98</v>
      </c>
      <c r="U520" s="39" t="s">
        <v>258</v>
      </c>
      <c r="V520" s="39">
        <v>1.25</v>
      </c>
      <c r="W520" s="39" t="s">
        <v>259</v>
      </c>
      <c r="X520" s="39" t="s">
        <v>101</v>
      </c>
      <c r="Y520" s="20" t="s">
        <v>102</v>
      </c>
      <c r="Z520" s="27"/>
      <c r="AA520" s="27">
        <v>4364</v>
      </c>
      <c r="AB520" s="27" t="e">
        <f>VLOOKUP(N520,[1]CR!$A$2:$J$2659,10,FALSE)</f>
        <v>#N/A</v>
      </c>
      <c r="AC520" s="27"/>
      <c r="AD520" s="27">
        <v>96084119</v>
      </c>
      <c r="AE520" s="27">
        <v>3746</v>
      </c>
      <c r="AF520" s="27"/>
      <c r="AG520" s="27"/>
      <c r="AH520" s="27"/>
      <c r="AI520" s="27"/>
      <c r="AJ520" s="27"/>
      <c r="AK520" s="27">
        <v>97741976</v>
      </c>
      <c r="AL520" s="27">
        <v>99916804</v>
      </c>
      <c r="AM520" s="27"/>
      <c r="AN520" s="27"/>
      <c r="AO520" s="27">
        <v>96416010</v>
      </c>
      <c r="AP520" s="20">
        <v>4412</v>
      </c>
      <c r="AU520" s="20">
        <v>99916708</v>
      </c>
      <c r="AV520" s="20">
        <v>4623</v>
      </c>
      <c r="AX520" s="20">
        <v>99916708</v>
      </c>
      <c r="AY520" s="20">
        <v>5039</v>
      </c>
      <c r="BA520">
        <v>99916708</v>
      </c>
      <c r="BB520">
        <v>5346</v>
      </c>
    </row>
    <row r="521" spans="2:54" ht="15" customHeight="1" x14ac:dyDescent="0.25">
      <c r="B521" s="39" t="s">
        <v>829</v>
      </c>
      <c r="C521" s="39" t="s">
        <v>91</v>
      </c>
      <c r="D521" s="47" t="s">
        <v>735</v>
      </c>
      <c r="E521" s="47" t="s">
        <v>735</v>
      </c>
      <c r="F521" s="37" t="s">
        <v>314</v>
      </c>
      <c r="G521" s="37" t="s">
        <v>667</v>
      </c>
      <c r="H521" s="40">
        <f>H520</f>
        <v>5</v>
      </c>
      <c r="I521" s="40" t="str">
        <f>I520</f>
        <v>182TC</v>
      </c>
      <c r="J521" s="40" t="str">
        <f>J520</f>
        <v>HQQV</v>
      </c>
      <c r="K521" s="40">
        <v>3</v>
      </c>
      <c r="L521" s="40" t="s">
        <v>222</v>
      </c>
      <c r="M521" s="40">
        <v>112</v>
      </c>
      <c r="N521">
        <v>99916776</v>
      </c>
      <c r="O521">
        <v>96084194</v>
      </c>
      <c r="P521">
        <f t="shared" si="28"/>
        <v>99916776</v>
      </c>
      <c r="Q521">
        <v>4642</v>
      </c>
      <c r="R521" s="39" t="s">
        <v>667</v>
      </c>
      <c r="S521" s="39"/>
      <c r="T521" s="39" t="s">
        <v>98</v>
      </c>
      <c r="U521" s="39" t="s">
        <v>258</v>
      </c>
      <c r="V521" s="39">
        <v>1.25</v>
      </c>
      <c r="W521" s="39" t="s">
        <v>259</v>
      </c>
      <c r="X521" s="39" t="s">
        <v>101</v>
      </c>
      <c r="Y521" s="20" t="s">
        <v>102</v>
      </c>
      <c r="Z521" s="27"/>
      <c r="AA521" s="27">
        <v>3553</v>
      </c>
      <c r="AB521" s="27" t="e">
        <f>VLOOKUP(N521,[1]CR!$A$2:$J$2659,10,FALSE)</f>
        <v>#N/A</v>
      </c>
      <c r="AC521" s="27"/>
      <c r="AD521" s="27">
        <v>96084193</v>
      </c>
      <c r="AE521" s="27">
        <v>4673</v>
      </c>
      <c r="AF521" s="27"/>
      <c r="AG521" s="27"/>
      <c r="AH521" s="27"/>
      <c r="AI521" s="27"/>
      <c r="AJ521" s="27"/>
      <c r="AK521" s="27">
        <v>96084358</v>
      </c>
      <c r="AL521" s="27">
        <v>99916805</v>
      </c>
      <c r="AM521" s="27"/>
      <c r="AN521" s="27"/>
      <c r="AO521" s="27">
        <v>96416011</v>
      </c>
      <c r="AP521" s="20">
        <v>6810</v>
      </c>
      <c r="AU521" s="20">
        <v>99916776</v>
      </c>
      <c r="AV521" s="20">
        <v>4036</v>
      </c>
      <c r="AX521" s="20">
        <v>99916776</v>
      </c>
      <c r="AY521" s="20">
        <v>4399</v>
      </c>
      <c r="BA521">
        <v>99916776</v>
      </c>
      <c r="BB521">
        <v>4642</v>
      </c>
    </row>
    <row r="522" spans="2:54" ht="15" customHeight="1" x14ac:dyDescent="0.25">
      <c r="B522" s="39" t="s">
        <v>830</v>
      </c>
      <c r="C522" s="39" t="s">
        <v>91</v>
      </c>
      <c r="D522" s="47" t="s">
        <v>739</v>
      </c>
      <c r="E522" s="47" t="s">
        <v>739</v>
      </c>
      <c r="F522" s="37" t="s">
        <v>831</v>
      </c>
      <c r="G522" s="37" t="s">
        <v>667</v>
      </c>
      <c r="H522" s="40">
        <v>5</v>
      </c>
      <c r="I522" s="40" t="s">
        <v>414</v>
      </c>
      <c r="J522" s="40" t="s">
        <v>95</v>
      </c>
      <c r="K522" s="40">
        <v>1</v>
      </c>
      <c r="L522" s="40" t="s">
        <v>586</v>
      </c>
      <c r="M522" s="40">
        <v>170</v>
      </c>
      <c r="N522">
        <v>99916694</v>
      </c>
      <c r="O522">
        <v>96084120</v>
      </c>
      <c r="P522">
        <f t="shared" si="28"/>
        <v>99916694</v>
      </c>
      <c r="Q522">
        <v>5391</v>
      </c>
      <c r="R522" s="39" t="s">
        <v>667</v>
      </c>
      <c r="S522" s="39"/>
      <c r="T522" s="39" t="s">
        <v>98</v>
      </c>
      <c r="U522" s="39" t="s">
        <v>258</v>
      </c>
      <c r="V522" s="39">
        <v>1.25</v>
      </c>
      <c r="W522" s="39" t="s">
        <v>259</v>
      </c>
      <c r="X522" s="39" t="s">
        <v>101</v>
      </c>
      <c r="Y522" s="20" t="s">
        <v>102</v>
      </c>
      <c r="Z522" s="27"/>
      <c r="AA522" s="27">
        <v>4399</v>
      </c>
      <c r="AB522" s="27" t="e">
        <f>VLOOKUP(N522,[1]CR!$A$2:$J$2659,10,FALSE)</f>
        <v>#N/A</v>
      </c>
      <c r="AC522" s="27"/>
      <c r="AD522" s="27">
        <v>96084194</v>
      </c>
      <c r="AE522" s="27">
        <v>3796</v>
      </c>
      <c r="AF522" s="27"/>
      <c r="AG522" s="27"/>
      <c r="AH522" s="27"/>
      <c r="AI522" s="27"/>
      <c r="AJ522" s="27"/>
      <c r="AK522" s="27">
        <v>96084360</v>
      </c>
      <c r="AL522" s="27">
        <v>99916806</v>
      </c>
      <c r="AM522" s="27"/>
      <c r="AN522" s="27"/>
      <c r="AO522" s="27">
        <v>96416012</v>
      </c>
      <c r="AP522" s="20">
        <v>6810</v>
      </c>
      <c r="AU522" s="20">
        <v>99916694</v>
      </c>
      <c r="AV522" s="20">
        <v>4663</v>
      </c>
      <c r="AX522" s="20">
        <v>99916694</v>
      </c>
      <c r="AY522" s="20">
        <v>5083</v>
      </c>
      <c r="BA522">
        <v>99916694</v>
      </c>
      <c r="BB522">
        <v>5391</v>
      </c>
    </row>
    <row r="523" spans="2:54" ht="15" customHeight="1" x14ac:dyDescent="0.25">
      <c r="B523" s="39" t="s">
        <v>832</v>
      </c>
      <c r="C523" s="39" t="s">
        <v>91</v>
      </c>
      <c r="D523" s="47" t="s">
        <v>741</v>
      </c>
      <c r="E523" s="47" t="s">
        <v>741</v>
      </c>
      <c r="F523" s="37" t="s">
        <v>831</v>
      </c>
      <c r="G523" s="37" t="s">
        <v>667</v>
      </c>
      <c r="H523" s="40">
        <f>H522</f>
        <v>5</v>
      </c>
      <c r="I523" s="40" t="str">
        <f>I522</f>
        <v>182TC</v>
      </c>
      <c r="J523" s="40" t="str">
        <f>J522</f>
        <v>HQQE</v>
      </c>
      <c r="K523" s="40">
        <v>3</v>
      </c>
      <c r="L523" s="40" t="s">
        <v>222</v>
      </c>
      <c r="M523" s="40">
        <v>113</v>
      </c>
      <c r="N523">
        <v>99916762</v>
      </c>
      <c r="O523">
        <v>96084121</v>
      </c>
      <c r="P523">
        <f t="shared" si="28"/>
        <v>99916762</v>
      </c>
      <c r="Q523">
        <v>4687</v>
      </c>
      <c r="R523" s="39" t="s">
        <v>667</v>
      </c>
      <c r="S523" s="39"/>
      <c r="T523" s="39" t="s">
        <v>98</v>
      </c>
      <c r="U523" s="39" t="s">
        <v>258</v>
      </c>
      <c r="V523" s="39">
        <v>1.25</v>
      </c>
      <c r="W523" s="39" t="s">
        <v>259</v>
      </c>
      <c r="X523" s="39" t="s">
        <v>101</v>
      </c>
      <c r="Y523" s="20" t="s">
        <v>102</v>
      </c>
      <c r="Z523" s="27"/>
      <c r="AA523" s="27">
        <v>3588</v>
      </c>
      <c r="AB523" s="27" t="e">
        <f>VLOOKUP(N523,[1]CR!$A$2:$J$2659,10,FALSE)</f>
        <v>#N/A</v>
      </c>
      <c r="AC523" s="27"/>
      <c r="AD523" s="27">
        <v>96084120</v>
      </c>
      <c r="AE523" s="27">
        <v>4710</v>
      </c>
      <c r="AF523" s="27"/>
      <c r="AG523" s="27"/>
      <c r="AH523" s="27"/>
      <c r="AI523" s="27"/>
      <c r="AJ523" s="27"/>
      <c r="AK523" s="27">
        <v>97742742</v>
      </c>
      <c r="AL523" s="27">
        <v>99916807</v>
      </c>
      <c r="AM523" s="27"/>
      <c r="AN523" s="27"/>
      <c r="AO523" s="27">
        <v>96416013</v>
      </c>
      <c r="AP523" s="20">
        <v>6810</v>
      </c>
      <c r="AU523" s="20">
        <v>99916762</v>
      </c>
      <c r="AV523" s="20">
        <v>4076</v>
      </c>
      <c r="AX523" s="20">
        <v>99916762</v>
      </c>
      <c r="AY523" s="20">
        <v>4443</v>
      </c>
      <c r="BA523">
        <v>99916762</v>
      </c>
      <c r="BB523">
        <v>4687</v>
      </c>
    </row>
    <row r="524" spans="2:54" ht="15" customHeight="1" x14ac:dyDescent="0.25">
      <c r="B524" s="39" t="s">
        <v>833</v>
      </c>
      <c r="C524" s="39" t="s">
        <v>91</v>
      </c>
      <c r="D524" s="47" t="s">
        <v>739</v>
      </c>
      <c r="E524" s="47" t="s">
        <v>739</v>
      </c>
      <c r="F524" s="37" t="s">
        <v>831</v>
      </c>
      <c r="G524" s="37" t="s">
        <v>667</v>
      </c>
      <c r="H524" s="40">
        <f>H523</f>
        <v>5</v>
      </c>
      <c r="I524" s="40" t="str">
        <f>I523</f>
        <v>182TC</v>
      </c>
      <c r="J524" s="40" t="s">
        <v>113</v>
      </c>
      <c r="K524" s="40">
        <v>1</v>
      </c>
      <c r="L524" s="40" t="s">
        <v>586</v>
      </c>
      <c r="M524" s="40">
        <v>170</v>
      </c>
      <c r="N524">
        <v>99916709</v>
      </c>
      <c r="O524">
        <v>96084195</v>
      </c>
      <c r="P524">
        <f t="shared" si="28"/>
        <v>99916709</v>
      </c>
      <c r="Q524">
        <v>5451</v>
      </c>
      <c r="R524" s="39" t="s">
        <v>667</v>
      </c>
      <c r="S524" s="39"/>
      <c r="T524" s="39" t="s">
        <v>98</v>
      </c>
      <c r="U524" s="39" t="s">
        <v>258</v>
      </c>
      <c r="V524" s="39">
        <v>1.25</v>
      </c>
      <c r="W524" s="39" t="s">
        <v>259</v>
      </c>
      <c r="X524" s="39" t="s">
        <v>101</v>
      </c>
      <c r="Y524" s="20" t="s">
        <v>102</v>
      </c>
      <c r="Z524" s="27"/>
      <c r="AA524" s="27">
        <v>4446</v>
      </c>
      <c r="AB524" s="27" t="e">
        <f>VLOOKUP(N524,[1]CR!$A$2:$J$2659,10,FALSE)</f>
        <v>#N/A</v>
      </c>
      <c r="AC524" s="27"/>
      <c r="AD524" s="27">
        <v>96084121</v>
      </c>
      <c r="AE524" s="27">
        <v>3833</v>
      </c>
      <c r="AF524" s="27"/>
      <c r="AG524" s="27"/>
      <c r="AH524" s="27"/>
      <c r="AI524" s="27"/>
      <c r="AJ524" s="27"/>
      <c r="AK524" s="27">
        <v>96084364</v>
      </c>
      <c r="AL524" s="27">
        <v>99916808</v>
      </c>
      <c r="AM524" s="27"/>
      <c r="AN524" s="27"/>
      <c r="AO524" s="27">
        <v>96416014</v>
      </c>
      <c r="AP524" s="20">
        <v>9311</v>
      </c>
      <c r="AU524" s="20">
        <v>99916709</v>
      </c>
      <c r="AV524" s="20">
        <v>4716</v>
      </c>
      <c r="AX524" s="20">
        <v>99916709</v>
      </c>
      <c r="AY524" s="20">
        <v>5141</v>
      </c>
      <c r="BA524">
        <v>99916709</v>
      </c>
      <c r="BB524">
        <v>5451</v>
      </c>
    </row>
    <row r="525" spans="2:54" ht="15" customHeight="1" x14ac:dyDescent="0.25">
      <c r="B525" s="39" t="s">
        <v>834</v>
      </c>
      <c r="C525" s="39" t="s">
        <v>91</v>
      </c>
      <c r="D525" s="47" t="s">
        <v>741</v>
      </c>
      <c r="E525" s="47" t="s">
        <v>741</v>
      </c>
      <c r="F525" s="37" t="s">
        <v>831</v>
      </c>
      <c r="G525" s="37" t="s">
        <v>667</v>
      </c>
      <c r="H525" s="40">
        <f>H524</f>
        <v>5</v>
      </c>
      <c r="I525" s="40" t="str">
        <f>I524</f>
        <v>182TC</v>
      </c>
      <c r="J525" s="40" t="str">
        <f>J524</f>
        <v>HQQV</v>
      </c>
      <c r="K525" s="40">
        <v>3</v>
      </c>
      <c r="L525" s="40" t="s">
        <v>222</v>
      </c>
      <c r="M525" s="40">
        <v>113</v>
      </c>
      <c r="N525">
        <v>99916777</v>
      </c>
      <c r="O525">
        <v>96084196</v>
      </c>
      <c r="P525">
        <f t="shared" si="28"/>
        <v>99916777</v>
      </c>
      <c r="Q525">
        <v>4747</v>
      </c>
      <c r="R525" s="39" t="s">
        <v>667</v>
      </c>
      <c r="S525" s="39"/>
      <c r="T525" s="39" t="s">
        <v>98</v>
      </c>
      <c r="U525" s="39" t="s">
        <v>258</v>
      </c>
      <c r="V525" s="39">
        <v>1.25</v>
      </c>
      <c r="W525" s="39" t="s">
        <v>259</v>
      </c>
      <c r="X525" s="39" t="s">
        <v>101</v>
      </c>
      <c r="Y525" s="20" t="s">
        <v>102</v>
      </c>
      <c r="Z525" s="27"/>
      <c r="AA525" s="27">
        <v>3635</v>
      </c>
      <c r="AB525" s="27" t="e">
        <f>VLOOKUP(N525,[1]CR!$A$2:$J$2659,10,FALSE)</f>
        <v>#N/A</v>
      </c>
      <c r="AC525" s="27"/>
      <c r="AD525" s="27">
        <v>96084195</v>
      </c>
      <c r="AE525" s="27">
        <v>4760</v>
      </c>
      <c r="AF525" s="27"/>
      <c r="AG525" s="27"/>
      <c r="AH525" s="27"/>
      <c r="AI525" s="27"/>
      <c r="AJ525" s="27"/>
      <c r="AK525" s="27">
        <v>96084366</v>
      </c>
      <c r="AL525" s="27">
        <v>99916809</v>
      </c>
      <c r="AM525" s="27"/>
      <c r="AN525" s="27"/>
      <c r="AO525" s="27">
        <v>96416018</v>
      </c>
      <c r="AP525" s="20">
        <v>9996</v>
      </c>
      <c r="AU525" s="20">
        <v>99916777</v>
      </c>
      <c r="AV525" s="20">
        <v>4129</v>
      </c>
      <c r="AX525" s="20">
        <v>99916777</v>
      </c>
      <c r="AY525" s="20">
        <v>4501</v>
      </c>
      <c r="BA525">
        <v>99916777</v>
      </c>
      <c r="BB525">
        <v>4747</v>
      </c>
    </row>
    <row r="526" spans="2:54" ht="15" customHeight="1" x14ac:dyDescent="0.25">
      <c r="B526" s="39" t="s">
        <v>835</v>
      </c>
      <c r="C526" s="39" t="s">
        <v>91</v>
      </c>
      <c r="D526" s="47" t="s">
        <v>745</v>
      </c>
      <c r="E526" s="47" t="s">
        <v>745</v>
      </c>
      <c r="F526" s="37" t="s">
        <v>319</v>
      </c>
      <c r="G526" s="37" t="s">
        <v>667</v>
      </c>
      <c r="H526" s="40">
        <v>5</v>
      </c>
      <c r="I526" s="40" t="s">
        <v>414</v>
      </c>
      <c r="J526" s="40" t="s">
        <v>95</v>
      </c>
      <c r="K526" s="40">
        <v>1</v>
      </c>
      <c r="L526" s="40" t="s">
        <v>586</v>
      </c>
      <c r="M526" s="40">
        <v>171</v>
      </c>
      <c r="N526">
        <v>99916695</v>
      </c>
      <c r="O526">
        <v>96084122</v>
      </c>
      <c r="P526">
        <f t="shared" si="28"/>
        <v>99916695</v>
      </c>
      <c r="Q526">
        <v>5562</v>
      </c>
      <c r="R526" s="39" t="s">
        <v>667</v>
      </c>
      <c r="S526" s="39"/>
      <c r="T526" s="39" t="s">
        <v>98</v>
      </c>
      <c r="U526" s="39" t="s">
        <v>258</v>
      </c>
      <c r="V526" s="39">
        <v>1.25</v>
      </c>
      <c r="W526" s="39" t="s">
        <v>259</v>
      </c>
      <c r="X526" s="39" t="s">
        <v>101</v>
      </c>
      <c r="Y526" s="20" t="s">
        <v>102</v>
      </c>
      <c r="Z526" s="27"/>
      <c r="AA526" s="27">
        <v>4533</v>
      </c>
      <c r="AB526" s="27" t="e">
        <f>VLOOKUP(N526,[1]CR!$A$2:$J$2659,10,FALSE)</f>
        <v>#N/A</v>
      </c>
      <c r="AC526" s="27"/>
      <c r="AD526" s="27">
        <v>96084196</v>
      </c>
      <c r="AE526" s="27">
        <v>3883</v>
      </c>
      <c r="AF526" s="27"/>
      <c r="AG526" s="27"/>
      <c r="AH526" s="27"/>
      <c r="AI526" s="27"/>
      <c r="AJ526" s="27"/>
      <c r="AK526" s="27">
        <v>96084368</v>
      </c>
      <c r="AL526" s="27">
        <v>99916810</v>
      </c>
      <c r="AM526" s="27"/>
      <c r="AN526" s="27"/>
      <c r="AO526" s="27">
        <v>96416019</v>
      </c>
      <c r="AP526" s="20">
        <v>9996</v>
      </c>
      <c r="AU526" s="20">
        <v>99916695</v>
      </c>
      <c r="AV526" s="20">
        <v>4816</v>
      </c>
      <c r="AX526" s="20">
        <v>99916695</v>
      </c>
      <c r="AY526" s="20">
        <v>5249</v>
      </c>
      <c r="BA526">
        <v>99916695</v>
      </c>
      <c r="BB526">
        <v>5562</v>
      </c>
    </row>
    <row r="527" spans="2:54" ht="15" customHeight="1" x14ac:dyDescent="0.25">
      <c r="B527" s="39" t="s">
        <v>836</v>
      </c>
      <c r="C527" s="39" t="s">
        <v>91</v>
      </c>
      <c r="D527" s="47" t="s">
        <v>747</v>
      </c>
      <c r="E527" s="47" t="s">
        <v>747</v>
      </c>
      <c r="F527" s="37" t="s">
        <v>319</v>
      </c>
      <c r="G527" s="37" t="s">
        <v>667</v>
      </c>
      <c r="H527" s="40">
        <f>H526</f>
        <v>5</v>
      </c>
      <c r="I527" s="40" t="str">
        <f>I526</f>
        <v>182TC</v>
      </c>
      <c r="J527" s="40" t="str">
        <f>J526</f>
        <v>HQQE</v>
      </c>
      <c r="K527" s="40">
        <v>3</v>
      </c>
      <c r="L527" s="40" t="s">
        <v>222</v>
      </c>
      <c r="M527" s="40">
        <v>118</v>
      </c>
      <c r="N527">
        <v>99916763</v>
      </c>
      <c r="O527">
        <v>96084123</v>
      </c>
      <c r="P527">
        <f t="shared" si="28"/>
        <v>99916763</v>
      </c>
      <c r="Q527">
        <v>4858</v>
      </c>
      <c r="R527" s="39" t="s">
        <v>667</v>
      </c>
      <c r="S527" s="39"/>
      <c r="T527" s="39" t="s">
        <v>98</v>
      </c>
      <c r="U527" s="39" t="s">
        <v>258</v>
      </c>
      <c r="V527" s="39">
        <v>1.25</v>
      </c>
      <c r="W527" s="39" t="s">
        <v>259</v>
      </c>
      <c r="X527" s="39" t="s">
        <v>101</v>
      </c>
      <c r="Y527" s="20" t="s">
        <v>102</v>
      </c>
      <c r="Z527" s="27"/>
      <c r="AA527" s="27">
        <v>3722</v>
      </c>
      <c r="AB527" s="27" t="e">
        <f>VLOOKUP(N527,[1]CR!$A$2:$J$2659,10,FALSE)</f>
        <v>#N/A</v>
      </c>
      <c r="AC527" s="27"/>
      <c r="AD527" s="27">
        <v>96084122</v>
      </c>
      <c r="AE527" s="27">
        <v>4852</v>
      </c>
      <c r="AF527" s="27"/>
      <c r="AG527" s="27"/>
      <c r="AH527" s="27"/>
      <c r="AI527" s="27"/>
      <c r="AJ527" s="27"/>
      <c r="AK527" s="27">
        <v>96084370</v>
      </c>
      <c r="AL527" s="27">
        <v>99916811</v>
      </c>
      <c r="AM527" s="27"/>
      <c r="AN527" s="27"/>
      <c r="AO527" s="27">
        <v>96416355</v>
      </c>
      <c r="AP527" s="20">
        <v>2465</v>
      </c>
      <c r="AU527" s="20">
        <v>99916763</v>
      </c>
      <c r="AV527" s="20">
        <v>4229</v>
      </c>
      <c r="AX527" s="20">
        <v>99916763</v>
      </c>
      <c r="AY527" s="20">
        <v>4609</v>
      </c>
      <c r="BA527">
        <v>99916763</v>
      </c>
      <c r="BB527">
        <v>4858</v>
      </c>
    </row>
    <row r="528" spans="2:54" ht="15" customHeight="1" x14ac:dyDescent="0.25">
      <c r="B528" s="39" t="s">
        <v>837</v>
      </c>
      <c r="C528" s="39" t="s">
        <v>91</v>
      </c>
      <c r="D528" s="47" t="s">
        <v>745</v>
      </c>
      <c r="E528" s="47" t="s">
        <v>745</v>
      </c>
      <c r="F528" s="37" t="s">
        <v>319</v>
      </c>
      <c r="G528" s="37" t="s">
        <v>667</v>
      </c>
      <c r="H528" s="40">
        <f>H527</f>
        <v>5</v>
      </c>
      <c r="I528" s="40" t="str">
        <f>I527</f>
        <v>182TC</v>
      </c>
      <c r="J528" s="40" t="s">
        <v>113</v>
      </c>
      <c r="K528" s="40">
        <v>1</v>
      </c>
      <c r="L528" s="40" t="s">
        <v>586</v>
      </c>
      <c r="M528" s="40">
        <v>171</v>
      </c>
      <c r="N528">
        <v>99916710</v>
      </c>
      <c r="O528">
        <v>96084197</v>
      </c>
      <c r="P528">
        <f t="shared" si="28"/>
        <v>99916710</v>
      </c>
      <c r="Q528">
        <v>5622</v>
      </c>
      <c r="R528" s="39" t="s">
        <v>667</v>
      </c>
      <c r="S528" s="39"/>
      <c r="T528" s="39" t="s">
        <v>98</v>
      </c>
      <c r="U528" s="39" t="s">
        <v>258</v>
      </c>
      <c r="V528" s="39">
        <v>1.25</v>
      </c>
      <c r="W528" s="39" t="s">
        <v>259</v>
      </c>
      <c r="X528" s="39" t="s">
        <v>101</v>
      </c>
      <c r="Y528" s="20" t="s">
        <v>102</v>
      </c>
      <c r="Z528" s="27"/>
      <c r="AA528" s="27">
        <v>4580</v>
      </c>
      <c r="AB528" s="27" t="e">
        <f>VLOOKUP(N528,[1]CR!$A$2:$J$2659,10,FALSE)</f>
        <v>#N/A</v>
      </c>
      <c r="AC528" s="27"/>
      <c r="AD528" s="27">
        <v>96084123</v>
      </c>
      <c r="AE528" s="27">
        <v>3975</v>
      </c>
      <c r="AF528" s="27"/>
      <c r="AG528" s="27"/>
      <c r="AH528" s="27"/>
      <c r="AI528" s="27"/>
      <c r="AJ528" s="27"/>
      <c r="AK528" s="27">
        <v>96084372</v>
      </c>
      <c r="AL528" s="27">
        <v>99916812</v>
      </c>
      <c r="AM528" s="27"/>
      <c r="AN528" s="27"/>
      <c r="AO528" s="27">
        <v>96416356</v>
      </c>
      <c r="AP528" s="20">
        <v>2465</v>
      </c>
      <c r="AU528" s="20">
        <v>99916710</v>
      </c>
      <c r="AV528" s="20">
        <v>4869</v>
      </c>
      <c r="AX528" s="20">
        <v>99916710</v>
      </c>
      <c r="AY528" s="20">
        <v>5307</v>
      </c>
      <c r="BA528">
        <v>99916710</v>
      </c>
      <c r="BB528">
        <v>5622</v>
      </c>
    </row>
    <row r="529" spans="2:54" ht="15" customHeight="1" x14ac:dyDescent="0.25">
      <c r="B529" s="39" t="s">
        <v>838</v>
      </c>
      <c r="C529" s="39" t="s">
        <v>91</v>
      </c>
      <c r="D529" s="47" t="s">
        <v>747</v>
      </c>
      <c r="E529" s="47" t="s">
        <v>747</v>
      </c>
      <c r="F529" s="37" t="s">
        <v>319</v>
      </c>
      <c r="G529" s="37" t="s">
        <v>667</v>
      </c>
      <c r="H529" s="40">
        <f>H528</f>
        <v>5</v>
      </c>
      <c r="I529" s="40" t="str">
        <f>I528</f>
        <v>182TC</v>
      </c>
      <c r="J529" s="40" t="str">
        <f>J528</f>
        <v>HQQV</v>
      </c>
      <c r="K529" s="40">
        <v>3</v>
      </c>
      <c r="L529" s="40" t="s">
        <v>222</v>
      </c>
      <c r="M529" s="40">
        <v>118</v>
      </c>
      <c r="N529">
        <v>99916778</v>
      </c>
      <c r="O529">
        <v>96084198</v>
      </c>
      <c r="P529">
        <f t="shared" si="28"/>
        <v>99916778</v>
      </c>
      <c r="Q529">
        <v>4918</v>
      </c>
      <c r="R529" s="39" t="s">
        <v>667</v>
      </c>
      <c r="S529" s="39"/>
      <c r="T529" s="39" t="s">
        <v>98</v>
      </c>
      <c r="U529" s="39" t="s">
        <v>258</v>
      </c>
      <c r="V529" s="39">
        <v>1.25</v>
      </c>
      <c r="W529" s="39" t="s">
        <v>259</v>
      </c>
      <c r="X529" s="39" t="s">
        <v>101</v>
      </c>
      <c r="Y529" s="20" t="s">
        <v>102</v>
      </c>
      <c r="Z529" s="27"/>
      <c r="AA529" s="27">
        <v>3769</v>
      </c>
      <c r="AB529" s="27" t="e">
        <f>VLOOKUP(N529,[1]CR!$A$2:$J$2659,10,FALSE)</f>
        <v>#N/A</v>
      </c>
      <c r="AC529" s="27"/>
      <c r="AD529" s="27">
        <v>96084197</v>
      </c>
      <c r="AE529" s="27">
        <v>4902</v>
      </c>
      <c r="AF529" s="27"/>
      <c r="AG529" s="27"/>
      <c r="AH529" s="27"/>
      <c r="AI529" s="27"/>
      <c r="AJ529" s="27"/>
      <c r="AK529" s="27">
        <v>96084374</v>
      </c>
      <c r="AL529" s="27">
        <v>99916813</v>
      </c>
      <c r="AM529" s="27"/>
      <c r="AN529" s="27"/>
      <c r="AO529" s="27">
        <v>96416357</v>
      </c>
      <c r="AP529" s="20">
        <v>3734</v>
      </c>
      <c r="AU529" s="20">
        <v>99916778</v>
      </c>
      <c r="AV529" s="20">
        <v>4282</v>
      </c>
      <c r="AX529" s="20">
        <v>99916778</v>
      </c>
      <c r="AY529" s="20">
        <v>4667</v>
      </c>
      <c r="BA529">
        <v>99916778</v>
      </c>
      <c r="BB529">
        <v>4918</v>
      </c>
    </row>
    <row r="530" spans="2:54" ht="15" customHeight="1" x14ac:dyDescent="0.25">
      <c r="B530" s="39" t="s">
        <v>839</v>
      </c>
      <c r="C530" s="39" t="s">
        <v>91</v>
      </c>
      <c r="D530" s="47" t="s">
        <v>751</v>
      </c>
      <c r="E530" s="47" t="s">
        <v>751</v>
      </c>
      <c r="F530" s="37" t="s">
        <v>840</v>
      </c>
      <c r="G530" s="37" t="s">
        <v>667</v>
      </c>
      <c r="H530" s="40">
        <v>5</v>
      </c>
      <c r="I530" s="40" t="s">
        <v>414</v>
      </c>
      <c r="J530" s="40" t="s">
        <v>95</v>
      </c>
      <c r="K530" s="40">
        <v>1</v>
      </c>
      <c r="L530" s="40" t="s">
        <v>586</v>
      </c>
      <c r="M530" s="40">
        <v>172</v>
      </c>
      <c r="N530">
        <v>99916696</v>
      </c>
      <c r="O530">
        <v>96084124</v>
      </c>
      <c r="P530">
        <f t="shared" si="28"/>
        <v>99916696</v>
      </c>
      <c r="Q530">
        <v>5686</v>
      </c>
      <c r="R530" s="39" t="s">
        <v>667</v>
      </c>
      <c r="S530" s="39"/>
      <c r="T530" s="39" t="s">
        <v>98</v>
      </c>
      <c r="U530" s="39" t="s">
        <v>258</v>
      </c>
      <c r="V530" s="39">
        <v>1.25</v>
      </c>
      <c r="W530" s="39" t="s">
        <v>259</v>
      </c>
      <c r="X530" s="39" t="s">
        <v>101</v>
      </c>
      <c r="Y530" s="20" t="s">
        <v>102</v>
      </c>
      <c r="Z530" s="27"/>
      <c r="AA530" s="27">
        <v>4630</v>
      </c>
      <c r="AB530" s="27" t="e">
        <f>VLOOKUP(N530,[1]CR!$A$2:$J$2659,10,FALSE)</f>
        <v>#N/A</v>
      </c>
      <c r="AC530" s="27"/>
      <c r="AD530" s="27">
        <v>96084198</v>
      </c>
      <c r="AE530" s="27">
        <v>4025</v>
      </c>
      <c r="AF530" s="27"/>
      <c r="AG530" s="27"/>
      <c r="AH530" s="27"/>
      <c r="AI530" s="27"/>
      <c r="AJ530" s="27"/>
      <c r="AK530" s="27">
        <v>96084376</v>
      </c>
      <c r="AL530" s="27">
        <v>99916814</v>
      </c>
      <c r="AM530" s="27"/>
      <c r="AN530" s="27"/>
      <c r="AO530" s="27">
        <v>96416358</v>
      </c>
      <c r="AP530" s="20">
        <v>3734</v>
      </c>
      <c r="AU530" s="20">
        <v>99916696</v>
      </c>
      <c r="AV530" s="20">
        <v>4927</v>
      </c>
      <c r="AX530" s="20">
        <v>99916696</v>
      </c>
      <c r="AY530" s="20">
        <v>5370</v>
      </c>
      <c r="BA530">
        <v>99916696</v>
      </c>
      <c r="BB530">
        <v>5686</v>
      </c>
    </row>
    <row r="531" spans="2:54" ht="15" customHeight="1" x14ac:dyDescent="0.25">
      <c r="B531" s="39" t="s">
        <v>841</v>
      </c>
      <c r="C531" s="39" t="s">
        <v>91</v>
      </c>
      <c r="D531" s="47" t="s">
        <v>753</v>
      </c>
      <c r="E531" s="47" t="s">
        <v>753</v>
      </c>
      <c r="F531" s="37" t="s">
        <v>840</v>
      </c>
      <c r="G531" s="37" t="s">
        <v>667</v>
      </c>
      <c r="H531" s="40">
        <f>H530</f>
        <v>5</v>
      </c>
      <c r="I531" s="40" t="str">
        <f>I530</f>
        <v>182TC</v>
      </c>
      <c r="J531" s="40" t="str">
        <f>J530</f>
        <v>HQQE</v>
      </c>
      <c r="K531" s="40">
        <v>3</v>
      </c>
      <c r="L531" s="40" t="s">
        <v>222</v>
      </c>
      <c r="M531" s="40">
        <v>119</v>
      </c>
      <c r="N531">
        <v>99916764</v>
      </c>
      <c r="O531">
        <v>96084125</v>
      </c>
      <c r="P531">
        <f t="shared" si="28"/>
        <v>99916764</v>
      </c>
      <c r="Q531">
        <v>4982</v>
      </c>
      <c r="R531" s="39" t="s">
        <v>667</v>
      </c>
      <c r="S531" s="39"/>
      <c r="T531" s="39" t="s">
        <v>98</v>
      </c>
      <c r="U531" s="39" t="s">
        <v>258</v>
      </c>
      <c r="V531" s="39">
        <v>1.25</v>
      </c>
      <c r="W531" s="39" t="s">
        <v>259</v>
      </c>
      <c r="X531" s="39" t="s">
        <v>101</v>
      </c>
      <c r="Y531" s="20" t="s">
        <v>102</v>
      </c>
      <c r="Z531" s="27"/>
      <c r="AA531" s="27">
        <v>3819</v>
      </c>
      <c r="AB531" s="27" t="e">
        <f>VLOOKUP(N531,[1]CR!$A$2:$J$2659,10,FALSE)</f>
        <v>#N/A</v>
      </c>
      <c r="AC531" s="27"/>
      <c r="AD531" s="27">
        <v>96084124</v>
      </c>
      <c r="AE531" s="27">
        <v>4955</v>
      </c>
      <c r="AF531" s="27"/>
      <c r="AG531" s="27"/>
      <c r="AH531" s="27"/>
      <c r="AI531" s="27"/>
      <c r="AJ531" s="27"/>
      <c r="AK531" s="27">
        <v>96084378</v>
      </c>
      <c r="AL531" s="27">
        <v>99916815</v>
      </c>
      <c r="AM531" s="27"/>
      <c r="AN531" s="27"/>
      <c r="AO531" s="27">
        <v>96416359</v>
      </c>
      <c r="AP531" s="20">
        <v>4725</v>
      </c>
      <c r="AU531" s="20">
        <v>99916764</v>
      </c>
      <c r="AV531" s="20">
        <v>4340</v>
      </c>
      <c r="AX531" s="20">
        <v>99916764</v>
      </c>
      <c r="AY531" s="20">
        <v>4730</v>
      </c>
      <c r="BA531">
        <v>99916764</v>
      </c>
      <c r="BB531">
        <v>4982</v>
      </c>
    </row>
    <row r="532" spans="2:54" ht="15" customHeight="1" x14ac:dyDescent="0.25">
      <c r="B532" s="39" t="s">
        <v>842</v>
      </c>
      <c r="C532" s="39" t="s">
        <v>91</v>
      </c>
      <c r="D532" s="47" t="s">
        <v>751</v>
      </c>
      <c r="E532" s="47" t="s">
        <v>751</v>
      </c>
      <c r="F532" s="37" t="s">
        <v>840</v>
      </c>
      <c r="G532" s="37" t="s">
        <v>667</v>
      </c>
      <c r="H532" s="40">
        <f>H531</f>
        <v>5</v>
      </c>
      <c r="I532" s="40" t="str">
        <f>I531</f>
        <v>182TC</v>
      </c>
      <c r="J532" s="40" t="s">
        <v>113</v>
      </c>
      <c r="K532" s="40">
        <v>1</v>
      </c>
      <c r="L532" s="40" t="s">
        <v>586</v>
      </c>
      <c r="M532" s="40">
        <v>172</v>
      </c>
      <c r="N532">
        <v>99916711</v>
      </c>
      <c r="O532">
        <v>96084199</v>
      </c>
      <c r="P532">
        <f t="shared" si="28"/>
        <v>99916711</v>
      </c>
      <c r="Q532">
        <v>5746</v>
      </c>
      <c r="R532" s="39" t="s">
        <v>667</v>
      </c>
      <c r="S532" s="39"/>
      <c r="T532" s="39" t="s">
        <v>98</v>
      </c>
      <c r="U532" s="39" t="s">
        <v>258</v>
      </c>
      <c r="V532" s="39">
        <v>1.25</v>
      </c>
      <c r="W532" s="39" t="s">
        <v>259</v>
      </c>
      <c r="X532" s="39" t="s">
        <v>101</v>
      </c>
      <c r="Y532" s="20" t="s">
        <v>102</v>
      </c>
      <c r="Z532" s="27"/>
      <c r="AA532" s="27">
        <v>4677</v>
      </c>
      <c r="AB532" s="27" t="e">
        <f>VLOOKUP(N532,[1]CR!$A$2:$J$2659,10,FALSE)</f>
        <v>#N/A</v>
      </c>
      <c r="AC532" s="27"/>
      <c r="AD532" s="27">
        <v>96084125</v>
      </c>
      <c r="AE532" s="27">
        <v>4078</v>
      </c>
      <c r="AF532" s="27"/>
      <c r="AG532" s="27"/>
      <c r="AH532" s="27"/>
      <c r="AI532" s="27"/>
      <c r="AJ532" s="27"/>
      <c r="AK532" s="27">
        <v>96084380</v>
      </c>
      <c r="AL532" s="27">
        <v>99916816</v>
      </c>
      <c r="AM532" s="27"/>
      <c r="AN532" s="27"/>
      <c r="AO532" s="27">
        <v>96416360</v>
      </c>
      <c r="AP532" s="20">
        <v>6104</v>
      </c>
      <c r="AU532" s="20">
        <v>99916711</v>
      </c>
      <c r="AV532" s="20">
        <v>4980</v>
      </c>
      <c r="AX532" s="20">
        <v>99916711</v>
      </c>
      <c r="AY532" s="20">
        <v>5428</v>
      </c>
      <c r="BA532">
        <v>99916711</v>
      </c>
      <c r="BB532">
        <v>5746</v>
      </c>
    </row>
    <row r="533" spans="2:54" ht="15" customHeight="1" x14ac:dyDescent="0.25">
      <c r="B533" s="39" t="s">
        <v>843</v>
      </c>
      <c r="C533" s="39" t="s">
        <v>91</v>
      </c>
      <c r="D533" s="47" t="s">
        <v>753</v>
      </c>
      <c r="E533" s="47" t="s">
        <v>753</v>
      </c>
      <c r="F533" s="37" t="s">
        <v>840</v>
      </c>
      <c r="G533" s="37" t="s">
        <v>667</v>
      </c>
      <c r="H533" s="40">
        <f>H532</f>
        <v>5</v>
      </c>
      <c r="I533" s="40" t="str">
        <f>I532</f>
        <v>182TC</v>
      </c>
      <c r="J533" s="40" t="str">
        <f>J532</f>
        <v>HQQV</v>
      </c>
      <c r="K533" s="40">
        <v>3</v>
      </c>
      <c r="L533" s="40" t="s">
        <v>222</v>
      </c>
      <c r="M533" s="40">
        <v>119</v>
      </c>
      <c r="N533">
        <v>99916779</v>
      </c>
      <c r="O533">
        <v>96084200</v>
      </c>
      <c r="P533">
        <f t="shared" si="28"/>
        <v>99916779</v>
      </c>
      <c r="Q533">
        <v>5042</v>
      </c>
      <c r="R533" s="39" t="s">
        <v>667</v>
      </c>
      <c r="S533" s="39"/>
      <c r="T533" s="39" t="s">
        <v>98</v>
      </c>
      <c r="U533" s="39" t="s">
        <v>258</v>
      </c>
      <c r="V533" s="39">
        <v>1.25</v>
      </c>
      <c r="W533" s="39" t="s">
        <v>259</v>
      </c>
      <c r="X533" s="39" t="s">
        <v>101</v>
      </c>
      <c r="Y533" s="20" t="s">
        <v>102</v>
      </c>
      <c r="Z533" s="27"/>
      <c r="AA533" s="27">
        <v>3866</v>
      </c>
      <c r="AB533" s="27" t="e">
        <f>VLOOKUP(N533,[1]CR!$A$2:$J$2659,10,FALSE)</f>
        <v>#N/A</v>
      </c>
      <c r="AC533" s="27"/>
      <c r="AD533" s="27">
        <v>96084199</v>
      </c>
      <c r="AE533" s="27">
        <v>5005</v>
      </c>
      <c r="AF533" s="27"/>
      <c r="AG533" s="27"/>
      <c r="AH533" s="27"/>
      <c r="AI533" s="27"/>
      <c r="AJ533" s="27"/>
      <c r="AK533" s="27">
        <v>96084382</v>
      </c>
      <c r="AL533" s="27">
        <v>99916817</v>
      </c>
      <c r="AM533" s="27"/>
      <c r="AN533" s="27"/>
      <c r="AO533" s="27">
        <v>96416361</v>
      </c>
      <c r="AP533" s="20">
        <v>7971</v>
      </c>
      <c r="AU533" s="20">
        <v>99916779</v>
      </c>
      <c r="AV533" s="20">
        <v>4393</v>
      </c>
      <c r="AX533" s="20">
        <v>99916779</v>
      </c>
      <c r="AY533" s="20">
        <v>4788</v>
      </c>
      <c r="BA533">
        <v>99916779</v>
      </c>
      <c r="BB533">
        <v>5042</v>
      </c>
    </row>
    <row r="534" spans="2:54" ht="15" customHeight="1" x14ac:dyDescent="0.25">
      <c r="B534" s="39" t="s">
        <v>844</v>
      </c>
      <c r="C534" s="39" t="s">
        <v>91</v>
      </c>
      <c r="D534" s="47" t="s">
        <v>845</v>
      </c>
      <c r="E534" s="47" t="s">
        <v>845</v>
      </c>
      <c r="F534" s="37" t="str">
        <f t="shared" ref="F534:F569" si="29">MID(E534,7,1)</f>
        <v>1</v>
      </c>
      <c r="G534" s="37" t="str">
        <f t="shared" ref="G534:G565" si="30">SUBSTITUTE(R534,"s","")</f>
        <v>CR10</v>
      </c>
      <c r="H534" s="48" t="s">
        <v>181</v>
      </c>
      <c r="I534" s="48" t="s">
        <v>94</v>
      </c>
      <c r="J534" s="48" t="s">
        <v>95</v>
      </c>
      <c r="K534" s="48">
        <v>1</v>
      </c>
      <c r="L534" s="48" t="s">
        <v>161</v>
      </c>
      <c r="M534" s="48">
        <v>115</v>
      </c>
      <c r="N534">
        <v>99917156</v>
      </c>
      <c r="O534">
        <v>96522826</v>
      </c>
      <c r="P534">
        <f t="shared" si="28"/>
        <v>99917156</v>
      </c>
      <c r="Q534">
        <v>3130</v>
      </c>
      <c r="R534" s="39" t="s">
        <v>846</v>
      </c>
      <c r="S534" s="39"/>
      <c r="T534" s="39" t="s">
        <v>98</v>
      </c>
      <c r="U534" s="39" t="s">
        <v>99</v>
      </c>
      <c r="V534" s="39">
        <v>2</v>
      </c>
      <c r="W534" s="39" t="s">
        <v>100</v>
      </c>
      <c r="X534" s="39" t="s">
        <v>101</v>
      </c>
      <c r="Y534" s="20" t="s">
        <v>102</v>
      </c>
      <c r="Z534" s="27"/>
      <c r="AA534" s="27">
        <v>2425</v>
      </c>
      <c r="AB534" s="27" t="e">
        <f>VLOOKUP(N534,[1]CR!$A$2:$J$2659,10,FALSE)</f>
        <v>#N/A</v>
      </c>
      <c r="AC534" s="27"/>
      <c r="AD534" s="27">
        <v>96084200</v>
      </c>
      <c r="AE534" s="27">
        <v>4128</v>
      </c>
      <c r="AF534" s="27"/>
      <c r="AG534" s="27"/>
      <c r="AH534" s="27"/>
      <c r="AI534" s="27"/>
      <c r="AJ534" s="27"/>
      <c r="AK534" s="27">
        <v>96522820</v>
      </c>
      <c r="AL534" s="27">
        <v>99917144</v>
      </c>
      <c r="AM534" s="27"/>
      <c r="AN534" s="27"/>
      <c r="AO534" s="27">
        <v>96416362</v>
      </c>
      <c r="AP534" s="20">
        <v>9407</v>
      </c>
      <c r="AU534" s="20">
        <v>99917156</v>
      </c>
      <c r="AV534" s="20">
        <v>2747</v>
      </c>
      <c r="AX534" s="20">
        <v>99917156</v>
      </c>
      <c r="AY534" s="20">
        <v>2994</v>
      </c>
      <c r="BA534">
        <v>99917156</v>
      </c>
      <c r="BB534">
        <v>3130</v>
      </c>
    </row>
    <row r="535" spans="2:54" ht="15" customHeight="1" x14ac:dyDescent="0.25">
      <c r="B535" s="39" t="s">
        <v>847</v>
      </c>
      <c r="C535" s="39" t="s">
        <v>91</v>
      </c>
      <c r="D535" s="47" t="s">
        <v>848</v>
      </c>
      <c r="E535" s="47" t="s">
        <v>848</v>
      </c>
      <c r="F535" s="37" t="str">
        <f t="shared" si="29"/>
        <v>1</v>
      </c>
      <c r="G535" s="37" t="str">
        <f t="shared" si="30"/>
        <v>CR10</v>
      </c>
      <c r="H535" s="48" t="s">
        <v>181</v>
      </c>
      <c r="I535" s="48" t="s">
        <v>94</v>
      </c>
      <c r="J535" s="48" t="s">
        <v>95</v>
      </c>
      <c r="K535" s="48">
        <v>3</v>
      </c>
      <c r="L535" s="48" t="s">
        <v>109</v>
      </c>
      <c r="M535" s="48">
        <v>106</v>
      </c>
      <c r="N535">
        <v>99917190</v>
      </c>
      <c r="O535">
        <v>96522985</v>
      </c>
      <c r="P535">
        <f t="shared" si="28"/>
        <v>99917190</v>
      </c>
      <c r="Q535">
        <v>3113</v>
      </c>
      <c r="R535" s="39" t="s">
        <v>846</v>
      </c>
      <c r="S535" s="39"/>
      <c r="T535" s="39" t="s">
        <v>98</v>
      </c>
      <c r="U535" s="39" t="s">
        <v>99</v>
      </c>
      <c r="V535" s="39">
        <v>2</v>
      </c>
      <c r="W535" s="39" t="s">
        <v>100</v>
      </c>
      <c r="X535" s="39" t="s">
        <v>101</v>
      </c>
      <c r="Y535" s="20" t="s">
        <v>102</v>
      </c>
      <c r="Z535" s="27"/>
      <c r="AA535" s="27">
        <v>2390</v>
      </c>
      <c r="AB535" s="27" t="e">
        <f>VLOOKUP(N535,[1]CR!$A$2:$J$2659,10,FALSE)</f>
        <v>#N/A</v>
      </c>
      <c r="AC535" s="27"/>
      <c r="AD535" s="27">
        <v>96522826</v>
      </c>
      <c r="AE535" s="27">
        <v>2583</v>
      </c>
      <c r="AF535" s="27"/>
      <c r="AG535" s="27"/>
      <c r="AH535" s="27"/>
      <c r="AI535" s="27"/>
      <c r="AJ535" s="27"/>
      <c r="AK535" s="27">
        <v>96522821</v>
      </c>
      <c r="AL535" s="27">
        <v>99917145</v>
      </c>
      <c r="AM535" s="27"/>
      <c r="AN535" s="27"/>
      <c r="AO535" s="27">
        <v>96416363</v>
      </c>
      <c r="AP535" s="20">
        <v>10039</v>
      </c>
      <c r="AU535" s="20">
        <v>99917190</v>
      </c>
      <c r="AV535" s="20">
        <v>2732</v>
      </c>
      <c r="AX535" s="20">
        <v>99917190</v>
      </c>
      <c r="AY535" s="20">
        <v>2979</v>
      </c>
      <c r="BA535">
        <v>99917190</v>
      </c>
      <c r="BB535">
        <v>3113</v>
      </c>
    </row>
    <row r="536" spans="2:54" ht="15" customHeight="1" x14ac:dyDescent="0.25">
      <c r="B536" s="39" t="s">
        <v>849</v>
      </c>
      <c r="C536" s="39" t="s">
        <v>91</v>
      </c>
      <c r="D536" s="47" t="s">
        <v>845</v>
      </c>
      <c r="E536" s="47" t="s">
        <v>845</v>
      </c>
      <c r="F536" s="37" t="str">
        <f t="shared" si="29"/>
        <v>1</v>
      </c>
      <c r="G536" s="37" t="str">
        <f t="shared" si="30"/>
        <v>CR10</v>
      </c>
      <c r="H536" s="48" t="s">
        <v>181</v>
      </c>
      <c r="I536" s="48" t="s">
        <v>94</v>
      </c>
      <c r="J536" s="48" t="s">
        <v>113</v>
      </c>
      <c r="K536" s="48">
        <v>1</v>
      </c>
      <c r="L536" s="48" t="s">
        <v>161</v>
      </c>
      <c r="M536" s="48">
        <v>115</v>
      </c>
      <c r="N536">
        <v>99917167</v>
      </c>
      <c r="O536">
        <v>96522844</v>
      </c>
      <c r="P536">
        <f t="shared" si="28"/>
        <v>99917167</v>
      </c>
      <c r="Q536">
        <v>3210</v>
      </c>
      <c r="R536" s="39" t="s">
        <v>846</v>
      </c>
      <c r="S536" s="39"/>
      <c r="T536" s="39" t="s">
        <v>98</v>
      </c>
      <c r="U536" s="39" t="s">
        <v>99</v>
      </c>
      <c r="V536" s="39">
        <v>2</v>
      </c>
      <c r="W536" s="39" t="s">
        <v>100</v>
      </c>
      <c r="X536" s="39" t="s">
        <v>101</v>
      </c>
      <c r="Y536" s="20" t="s">
        <v>102</v>
      </c>
      <c r="Z536" s="27"/>
      <c r="AA536" s="27">
        <v>2488</v>
      </c>
      <c r="AB536" s="27" t="e">
        <f>VLOOKUP(N536,[1]CR!$A$2:$J$2659,10,FALSE)</f>
        <v>#N/A</v>
      </c>
      <c r="AC536" s="27"/>
      <c r="AD536" s="27">
        <v>96522985</v>
      </c>
      <c r="AE536" s="27">
        <v>2545</v>
      </c>
      <c r="AF536" s="27"/>
      <c r="AG536" s="27"/>
      <c r="AH536" s="27"/>
      <c r="AI536" s="27"/>
      <c r="AJ536" s="27"/>
      <c r="AK536" s="27">
        <v>96522822</v>
      </c>
      <c r="AL536" s="27">
        <v>99917146</v>
      </c>
      <c r="AM536" s="27"/>
      <c r="AN536" s="27"/>
      <c r="AO536" s="27">
        <v>96416369</v>
      </c>
      <c r="AP536" s="20">
        <v>2552</v>
      </c>
      <c r="AU536" s="20">
        <v>99917167</v>
      </c>
      <c r="AV536" s="20">
        <v>2818</v>
      </c>
      <c r="AX536" s="20">
        <v>99917167</v>
      </c>
      <c r="AY536" s="20">
        <v>3072</v>
      </c>
      <c r="BA536">
        <v>99917167</v>
      </c>
      <c r="BB536">
        <v>3210</v>
      </c>
    </row>
    <row r="537" spans="2:54" ht="15" customHeight="1" x14ac:dyDescent="0.25">
      <c r="B537" s="39" t="s">
        <v>850</v>
      </c>
      <c r="C537" s="39" t="s">
        <v>91</v>
      </c>
      <c r="D537" s="47" t="s">
        <v>848</v>
      </c>
      <c r="E537" s="47" t="s">
        <v>848</v>
      </c>
      <c r="F537" s="37" t="str">
        <f t="shared" si="29"/>
        <v>1</v>
      </c>
      <c r="G537" s="37" t="str">
        <f t="shared" si="30"/>
        <v>CR10</v>
      </c>
      <c r="H537" s="48" t="s">
        <v>181</v>
      </c>
      <c r="I537" s="48" t="s">
        <v>94</v>
      </c>
      <c r="J537" s="48" t="s">
        <v>113</v>
      </c>
      <c r="K537" s="48">
        <v>3</v>
      </c>
      <c r="L537" s="48" t="s">
        <v>109</v>
      </c>
      <c r="M537" s="48">
        <v>106</v>
      </c>
      <c r="N537">
        <v>99917204</v>
      </c>
      <c r="O537">
        <v>96523005</v>
      </c>
      <c r="P537">
        <f t="shared" si="28"/>
        <v>99917204</v>
      </c>
      <c r="Q537">
        <v>3193</v>
      </c>
      <c r="R537" s="39" t="s">
        <v>846</v>
      </c>
      <c r="S537" s="39"/>
      <c r="T537" s="39" t="s">
        <v>98</v>
      </c>
      <c r="U537" s="39" t="s">
        <v>99</v>
      </c>
      <c r="V537" s="39">
        <v>2</v>
      </c>
      <c r="W537" s="39" t="s">
        <v>100</v>
      </c>
      <c r="X537" s="39" t="s">
        <v>101</v>
      </c>
      <c r="Y537" s="20" t="s">
        <v>102</v>
      </c>
      <c r="Z537" s="27"/>
      <c r="AA537" s="27">
        <v>2453</v>
      </c>
      <c r="AB537" s="27" t="e">
        <f>VLOOKUP(N537,[1]CR!$A$2:$J$2659,10,FALSE)</f>
        <v>#N/A</v>
      </c>
      <c r="AC537" s="27"/>
      <c r="AD537" s="27">
        <v>96522844</v>
      </c>
      <c r="AE537" s="27">
        <v>2650</v>
      </c>
      <c r="AF537" s="27"/>
      <c r="AG537" s="27"/>
      <c r="AH537" s="27"/>
      <c r="AI537" s="27"/>
      <c r="AJ537" s="27"/>
      <c r="AK537" s="27">
        <v>96522823</v>
      </c>
      <c r="AL537" s="27">
        <v>99917147</v>
      </c>
      <c r="AM537" s="27"/>
      <c r="AN537" s="27"/>
      <c r="AO537" s="27">
        <v>96416370</v>
      </c>
      <c r="AP537" s="20">
        <v>2552</v>
      </c>
      <c r="AU537" s="20">
        <v>99917204</v>
      </c>
      <c r="AV537" s="20">
        <v>2803</v>
      </c>
      <c r="AX537" s="20">
        <v>99917204</v>
      </c>
      <c r="AY537" s="20">
        <v>3057</v>
      </c>
      <c r="BA537">
        <v>99917204</v>
      </c>
      <c r="BB537">
        <v>3193</v>
      </c>
    </row>
    <row r="538" spans="2:54" ht="15" customHeight="1" x14ac:dyDescent="0.25">
      <c r="B538" s="39" t="s">
        <v>851</v>
      </c>
      <c r="C538" s="39" t="s">
        <v>91</v>
      </c>
      <c r="D538" s="47" t="s">
        <v>852</v>
      </c>
      <c r="E538" s="47" t="s">
        <v>852</v>
      </c>
      <c r="F538" s="37" t="str">
        <f t="shared" si="29"/>
        <v>2</v>
      </c>
      <c r="G538" s="37" t="str">
        <f t="shared" si="30"/>
        <v>CR10</v>
      </c>
      <c r="H538" s="48" t="s">
        <v>219</v>
      </c>
      <c r="I538" s="48" t="s">
        <v>94</v>
      </c>
      <c r="J538" s="48" t="s">
        <v>95</v>
      </c>
      <c r="K538" s="48">
        <v>1</v>
      </c>
      <c r="L538" s="48" t="s">
        <v>161</v>
      </c>
      <c r="M538" s="48">
        <v>131</v>
      </c>
      <c r="N538">
        <v>99917157</v>
      </c>
      <c r="O538">
        <v>96522827</v>
      </c>
      <c r="P538">
        <f t="shared" si="28"/>
        <v>99917157</v>
      </c>
      <c r="Q538">
        <v>3761</v>
      </c>
      <c r="R538" s="39" t="s">
        <v>846</v>
      </c>
      <c r="S538" s="39"/>
      <c r="T538" s="39" t="s">
        <v>98</v>
      </c>
      <c r="U538" s="39" t="s">
        <v>99</v>
      </c>
      <c r="V538" s="39">
        <v>2</v>
      </c>
      <c r="W538" s="39" t="s">
        <v>100</v>
      </c>
      <c r="X538" s="39" t="s">
        <v>101</v>
      </c>
      <c r="Y538" s="20" t="s">
        <v>102</v>
      </c>
      <c r="Z538" s="27"/>
      <c r="AA538" s="27">
        <v>2974</v>
      </c>
      <c r="AB538" s="27" t="e">
        <f>VLOOKUP(N538,[1]CR!$A$2:$J$2659,10,FALSE)</f>
        <v>#N/A</v>
      </c>
      <c r="AC538" s="27"/>
      <c r="AD538" s="27">
        <v>96523005</v>
      </c>
      <c r="AE538" s="27">
        <v>2612</v>
      </c>
      <c r="AF538" s="27"/>
      <c r="AG538" s="27"/>
      <c r="AH538" s="27"/>
      <c r="AI538" s="27"/>
      <c r="AJ538" s="27"/>
      <c r="AK538" s="27">
        <v>96522824</v>
      </c>
      <c r="AL538" s="27">
        <v>99917148</v>
      </c>
      <c r="AM538" s="27"/>
      <c r="AN538" s="27"/>
      <c r="AO538" s="27">
        <v>96416371</v>
      </c>
      <c r="AP538" s="20">
        <v>3821</v>
      </c>
      <c r="AU538" s="20">
        <v>99917157</v>
      </c>
      <c r="AV538" s="20">
        <v>3288</v>
      </c>
      <c r="AX538" s="20">
        <v>99917157</v>
      </c>
      <c r="AY538" s="20">
        <v>3584</v>
      </c>
      <c r="BA538">
        <v>99917157</v>
      </c>
      <c r="BB538">
        <v>3761</v>
      </c>
    </row>
    <row r="539" spans="2:54" ht="15" customHeight="1" x14ac:dyDescent="0.25">
      <c r="B539" s="39" t="s">
        <v>853</v>
      </c>
      <c r="C539" s="39" t="s">
        <v>91</v>
      </c>
      <c r="D539" s="43" t="s">
        <v>854</v>
      </c>
      <c r="E539" s="43" t="s">
        <v>854</v>
      </c>
      <c r="F539" s="37" t="str">
        <f t="shared" si="29"/>
        <v>2</v>
      </c>
      <c r="G539" s="37" t="str">
        <f t="shared" si="30"/>
        <v>CR10</v>
      </c>
      <c r="H539" s="48" t="s">
        <v>219</v>
      </c>
      <c r="I539" s="48" t="s">
        <v>94</v>
      </c>
      <c r="J539" s="48" t="s">
        <v>95</v>
      </c>
      <c r="K539" s="48">
        <v>3</v>
      </c>
      <c r="L539" s="48" t="s">
        <v>222</v>
      </c>
      <c r="M539" s="48">
        <v>124</v>
      </c>
      <c r="N539">
        <v>99917191</v>
      </c>
      <c r="O539">
        <v>96522986</v>
      </c>
      <c r="P539">
        <f t="shared" si="28"/>
        <v>99917191</v>
      </c>
      <c r="Q539">
        <v>3566</v>
      </c>
      <c r="R539" s="39" t="s">
        <v>846</v>
      </c>
      <c r="S539" s="39"/>
      <c r="T539" s="39" t="s">
        <v>98</v>
      </c>
      <c r="U539" s="39" t="s">
        <v>99</v>
      </c>
      <c r="V539" s="39">
        <v>2</v>
      </c>
      <c r="W539" s="39" t="s">
        <v>100</v>
      </c>
      <c r="X539" s="39" t="s">
        <v>101</v>
      </c>
      <c r="Y539" s="20" t="s">
        <v>102</v>
      </c>
      <c r="Z539" s="27"/>
      <c r="AA539" s="27">
        <v>2732</v>
      </c>
      <c r="AB539" s="27" t="e">
        <f>VLOOKUP(N539,[1]CR!$A$2:$J$2659,10,FALSE)</f>
        <v>#N/A</v>
      </c>
      <c r="AC539" s="27"/>
      <c r="AD539" s="27">
        <v>96522827</v>
      </c>
      <c r="AE539" s="27">
        <v>3173</v>
      </c>
      <c r="AF539" s="27"/>
      <c r="AG539" s="27"/>
      <c r="AH539" s="27"/>
      <c r="AI539" s="27"/>
      <c r="AJ539" s="27"/>
      <c r="AK539" s="27">
        <v>96522825</v>
      </c>
      <c r="AL539" s="27">
        <v>99917149</v>
      </c>
      <c r="AM539" s="27"/>
      <c r="AN539" s="27"/>
      <c r="AO539" s="27">
        <v>96416372</v>
      </c>
      <c r="AP539" s="20">
        <v>3821</v>
      </c>
      <c r="AU539" s="20">
        <v>99917191</v>
      </c>
      <c r="AV539" s="20">
        <v>3125</v>
      </c>
      <c r="AX539" s="20">
        <v>99917191</v>
      </c>
      <c r="AY539" s="20">
        <v>3406</v>
      </c>
      <c r="BA539">
        <v>99917191</v>
      </c>
      <c r="BB539">
        <v>3566</v>
      </c>
    </row>
    <row r="540" spans="2:54" ht="15" customHeight="1" x14ac:dyDescent="0.25">
      <c r="B540" s="39" t="s">
        <v>855</v>
      </c>
      <c r="C540" s="39" t="s">
        <v>91</v>
      </c>
      <c r="D540" s="43" t="s">
        <v>852</v>
      </c>
      <c r="E540" s="43" t="s">
        <v>852</v>
      </c>
      <c r="F540" s="37" t="str">
        <f t="shared" si="29"/>
        <v>2</v>
      </c>
      <c r="G540" s="37" t="str">
        <f t="shared" si="30"/>
        <v>CR10</v>
      </c>
      <c r="H540" s="48" t="s">
        <v>219</v>
      </c>
      <c r="I540" s="48" t="s">
        <v>94</v>
      </c>
      <c r="J540" s="48" t="s">
        <v>113</v>
      </c>
      <c r="K540" s="48">
        <v>1</v>
      </c>
      <c r="L540" s="48" t="s">
        <v>161</v>
      </c>
      <c r="M540" s="48">
        <v>131</v>
      </c>
      <c r="N540">
        <v>99917168</v>
      </c>
      <c r="O540">
        <v>96522845</v>
      </c>
      <c r="P540">
        <f t="shared" si="28"/>
        <v>99917168</v>
      </c>
      <c r="Q540">
        <v>3841</v>
      </c>
      <c r="R540" s="39" t="s">
        <v>846</v>
      </c>
      <c r="S540" s="39"/>
      <c r="T540" s="39" t="s">
        <v>98</v>
      </c>
      <c r="U540" s="39" t="s">
        <v>99</v>
      </c>
      <c r="V540" s="39">
        <v>2</v>
      </c>
      <c r="W540" s="39" t="s">
        <v>100</v>
      </c>
      <c r="X540" s="39" t="s">
        <v>101</v>
      </c>
      <c r="Y540" s="20" t="s">
        <v>102</v>
      </c>
      <c r="Z540" s="27"/>
      <c r="AA540" s="27">
        <v>3037</v>
      </c>
      <c r="AB540" s="27" t="e">
        <f>VLOOKUP(N540,[1]CR!$A$2:$J$2659,10,FALSE)</f>
        <v>#N/A</v>
      </c>
      <c r="AC540" s="27"/>
      <c r="AD540" s="27">
        <v>96522986</v>
      </c>
      <c r="AE540" s="27">
        <v>2911</v>
      </c>
      <c r="AF540" s="27"/>
      <c r="AG540" s="27"/>
      <c r="AH540" s="27"/>
      <c r="AI540" s="27"/>
      <c r="AJ540" s="27"/>
      <c r="AK540" s="27">
        <v>96522838</v>
      </c>
      <c r="AL540" s="27">
        <v>99917150</v>
      </c>
      <c r="AM540" s="27"/>
      <c r="AN540" s="27"/>
      <c r="AO540" s="27">
        <v>96416373</v>
      </c>
      <c r="AP540" s="20">
        <v>4812</v>
      </c>
      <c r="AU540" s="20">
        <v>99917168</v>
      </c>
      <c r="AV540" s="20">
        <v>3359</v>
      </c>
      <c r="AX540" s="20">
        <v>99917168</v>
      </c>
      <c r="AY540" s="20">
        <v>3662</v>
      </c>
      <c r="BA540">
        <v>99917168</v>
      </c>
      <c r="BB540">
        <v>3841</v>
      </c>
    </row>
    <row r="541" spans="2:54" ht="15" customHeight="1" x14ac:dyDescent="0.25">
      <c r="B541" s="39" t="s">
        <v>856</v>
      </c>
      <c r="C541" s="39" t="s">
        <v>91</v>
      </c>
      <c r="D541" s="43" t="s">
        <v>854</v>
      </c>
      <c r="E541" s="43" t="s">
        <v>854</v>
      </c>
      <c r="F541" s="37" t="str">
        <f t="shared" si="29"/>
        <v>2</v>
      </c>
      <c r="G541" s="37" t="str">
        <f t="shared" si="30"/>
        <v>CR10</v>
      </c>
      <c r="H541" s="48" t="s">
        <v>219</v>
      </c>
      <c r="I541" s="48" t="s">
        <v>94</v>
      </c>
      <c r="J541" s="48" t="s">
        <v>113</v>
      </c>
      <c r="K541" s="48">
        <v>3</v>
      </c>
      <c r="L541" s="48" t="s">
        <v>222</v>
      </c>
      <c r="M541" s="48">
        <v>124</v>
      </c>
      <c r="N541">
        <v>99917205</v>
      </c>
      <c r="O541">
        <v>96523006</v>
      </c>
      <c r="P541">
        <f t="shared" si="28"/>
        <v>99917205</v>
      </c>
      <c r="Q541">
        <v>3646</v>
      </c>
      <c r="R541" s="39" t="s">
        <v>846</v>
      </c>
      <c r="S541" s="39"/>
      <c r="T541" s="39" t="s">
        <v>98</v>
      </c>
      <c r="U541" s="39" t="s">
        <v>99</v>
      </c>
      <c r="V541" s="39">
        <v>2</v>
      </c>
      <c r="W541" s="39" t="s">
        <v>100</v>
      </c>
      <c r="X541" s="39" t="s">
        <v>101</v>
      </c>
      <c r="Y541" s="20" t="s">
        <v>102</v>
      </c>
      <c r="Z541" s="27"/>
      <c r="AA541" s="27">
        <v>2795</v>
      </c>
      <c r="AB541" s="27" t="e">
        <f>VLOOKUP(N541,[1]CR!$A$2:$J$2659,10,FALSE)</f>
        <v>#N/A</v>
      </c>
      <c r="AC541" s="27"/>
      <c r="AD541" s="27">
        <v>96522845</v>
      </c>
      <c r="AE541" s="27">
        <v>3240</v>
      </c>
      <c r="AF541" s="27"/>
      <c r="AG541" s="27"/>
      <c r="AH541" s="27"/>
      <c r="AI541" s="27"/>
      <c r="AJ541" s="27"/>
      <c r="AK541" s="27">
        <v>96522839</v>
      </c>
      <c r="AL541" s="27">
        <v>99917151</v>
      </c>
      <c r="AM541" s="27"/>
      <c r="AN541" s="27"/>
      <c r="AO541" s="27">
        <v>96416374</v>
      </c>
      <c r="AP541" s="20">
        <v>6191</v>
      </c>
      <c r="AU541" s="20">
        <v>99917205</v>
      </c>
      <c r="AV541" s="20">
        <v>3196</v>
      </c>
      <c r="AX541" s="20">
        <v>99917205</v>
      </c>
      <c r="AY541" s="20">
        <v>3484</v>
      </c>
      <c r="BA541">
        <v>99917205</v>
      </c>
      <c r="BB541">
        <v>3646</v>
      </c>
    </row>
    <row r="542" spans="2:54" ht="15" customHeight="1" x14ac:dyDescent="0.25">
      <c r="B542" s="39" t="s">
        <v>857</v>
      </c>
      <c r="C542" s="39" t="s">
        <v>91</v>
      </c>
      <c r="D542" s="43" t="s">
        <v>858</v>
      </c>
      <c r="E542" s="43" t="s">
        <v>858</v>
      </c>
      <c r="F542" s="37" t="str">
        <f t="shared" si="29"/>
        <v>3</v>
      </c>
      <c r="G542" s="37" t="str">
        <f t="shared" si="30"/>
        <v>CR10</v>
      </c>
      <c r="H542" s="48">
        <v>3</v>
      </c>
      <c r="I542" s="48" t="s">
        <v>414</v>
      </c>
      <c r="J542" s="48" t="s">
        <v>95</v>
      </c>
      <c r="K542" s="48">
        <v>1</v>
      </c>
      <c r="L542" s="48" t="s">
        <v>161</v>
      </c>
      <c r="M542" s="48">
        <v>183</v>
      </c>
      <c r="N542">
        <v>99917158</v>
      </c>
      <c r="O542">
        <v>96522828</v>
      </c>
      <c r="P542">
        <f t="shared" si="28"/>
        <v>99917158</v>
      </c>
      <c r="Q542">
        <v>4553</v>
      </c>
      <c r="R542" s="39" t="s">
        <v>846</v>
      </c>
      <c r="S542" s="39"/>
      <c r="T542" s="39" t="s">
        <v>98</v>
      </c>
      <c r="U542" s="39" t="s">
        <v>99</v>
      </c>
      <c r="V542" s="39">
        <v>2</v>
      </c>
      <c r="W542" s="39" t="s">
        <v>100</v>
      </c>
      <c r="X542" s="39" t="s">
        <v>101</v>
      </c>
      <c r="Y542" s="20" t="s">
        <v>102</v>
      </c>
      <c r="Z542" s="27"/>
      <c r="AA542" s="27">
        <v>3677</v>
      </c>
      <c r="AB542" s="27" t="e">
        <f>VLOOKUP(N542,[1]CR!$A$2:$J$2659,10,FALSE)</f>
        <v>#N/A</v>
      </c>
      <c r="AC542" s="27"/>
      <c r="AD542" s="27">
        <v>96523006</v>
      </c>
      <c r="AE542" s="27">
        <v>2978</v>
      </c>
      <c r="AF542" s="27"/>
      <c r="AG542" s="27"/>
      <c r="AH542" s="27"/>
      <c r="AI542" s="27"/>
      <c r="AJ542" s="27"/>
      <c r="AK542" s="27">
        <v>96522840</v>
      </c>
      <c r="AL542" s="27">
        <v>99917152</v>
      </c>
      <c r="AM542" s="27"/>
      <c r="AN542" s="27"/>
      <c r="AO542" s="27">
        <v>96416375</v>
      </c>
      <c r="AP542" s="20">
        <v>8058</v>
      </c>
      <c r="AU542" s="20">
        <v>99917158</v>
      </c>
      <c r="AV542" s="20">
        <v>3964</v>
      </c>
      <c r="AX542" s="20">
        <v>99917158</v>
      </c>
      <c r="AY542" s="20">
        <v>4321</v>
      </c>
      <c r="BA542">
        <v>99917158</v>
      </c>
      <c r="BB542">
        <v>4553</v>
      </c>
    </row>
    <row r="543" spans="2:54" ht="15" customHeight="1" x14ac:dyDescent="0.25">
      <c r="B543" s="39" t="s">
        <v>859</v>
      </c>
      <c r="C543" s="39" t="s">
        <v>91</v>
      </c>
      <c r="D543" s="47" t="s">
        <v>860</v>
      </c>
      <c r="E543" s="47" t="s">
        <v>860</v>
      </c>
      <c r="F543" s="37" t="str">
        <f t="shared" si="29"/>
        <v>3</v>
      </c>
      <c r="G543" s="37" t="str">
        <f t="shared" si="30"/>
        <v>CR10</v>
      </c>
      <c r="H543" s="48">
        <v>3</v>
      </c>
      <c r="I543" s="48" t="s">
        <v>414</v>
      </c>
      <c r="J543" s="48" t="s">
        <v>95</v>
      </c>
      <c r="K543" s="48">
        <v>3</v>
      </c>
      <c r="L543" s="48" t="s">
        <v>222</v>
      </c>
      <c r="M543" s="48">
        <v>157</v>
      </c>
      <c r="N543">
        <v>99917192</v>
      </c>
      <c r="O543">
        <v>96522987</v>
      </c>
      <c r="P543">
        <f t="shared" si="28"/>
        <v>99917192</v>
      </c>
      <c r="Q543">
        <v>4264</v>
      </c>
      <c r="R543" s="39" t="s">
        <v>846</v>
      </c>
      <c r="S543" s="39"/>
      <c r="T543" s="39" t="s">
        <v>98</v>
      </c>
      <c r="U543" s="39" t="s">
        <v>99</v>
      </c>
      <c r="V543" s="39">
        <v>2</v>
      </c>
      <c r="W543" s="39" t="s">
        <v>100</v>
      </c>
      <c r="X543" s="39" t="s">
        <v>101</v>
      </c>
      <c r="Y543" s="20" t="s">
        <v>102</v>
      </c>
      <c r="Z543" s="27"/>
      <c r="AA543" s="27">
        <v>3249</v>
      </c>
      <c r="AB543" s="27" t="e">
        <f>VLOOKUP(N543,[1]CR!$A$2:$J$2659,10,FALSE)</f>
        <v>#N/A</v>
      </c>
      <c r="AC543" s="27"/>
      <c r="AD543" s="27">
        <v>96522828</v>
      </c>
      <c r="AE543" s="27">
        <v>3930</v>
      </c>
      <c r="AF543" s="27"/>
      <c r="AG543" s="27"/>
      <c r="AH543" s="27"/>
      <c r="AI543" s="27"/>
      <c r="AJ543" s="27"/>
      <c r="AK543" s="27">
        <v>96522841</v>
      </c>
      <c r="AL543" s="27">
        <v>99917153</v>
      </c>
      <c r="AM543" s="27"/>
      <c r="AN543" s="27"/>
      <c r="AO543" s="27">
        <v>96416376</v>
      </c>
      <c r="AP543" s="20">
        <v>9494</v>
      </c>
      <c r="AU543" s="20">
        <v>99917192</v>
      </c>
      <c r="AV543" s="20">
        <v>3723</v>
      </c>
      <c r="AX543" s="20">
        <v>99917192</v>
      </c>
      <c r="AY543" s="20">
        <v>4058</v>
      </c>
      <c r="BA543">
        <v>99917192</v>
      </c>
      <c r="BB543">
        <v>4264</v>
      </c>
    </row>
    <row r="544" spans="2:54" ht="15" customHeight="1" x14ac:dyDescent="0.25">
      <c r="B544" s="39" t="s">
        <v>861</v>
      </c>
      <c r="C544" s="39" t="s">
        <v>91</v>
      </c>
      <c r="D544" s="47" t="s">
        <v>858</v>
      </c>
      <c r="E544" s="47" t="s">
        <v>858</v>
      </c>
      <c r="F544" s="37" t="str">
        <f t="shared" si="29"/>
        <v>3</v>
      </c>
      <c r="G544" s="37" t="str">
        <f t="shared" si="30"/>
        <v>CR10</v>
      </c>
      <c r="H544" s="48">
        <v>3</v>
      </c>
      <c r="I544" s="48" t="s">
        <v>414</v>
      </c>
      <c r="J544" s="48" t="s">
        <v>113</v>
      </c>
      <c r="K544" s="48">
        <v>1</v>
      </c>
      <c r="L544" s="48" t="s">
        <v>161</v>
      </c>
      <c r="M544" s="48">
        <v>183</v>
      </c>
      <c r="N544">
        <v>99917169</v>
      </c>
      <c r="O544">
        <v>96522846</v>
      </c>
      <c r="P544">
        <f t="shared" si="28"/>
        <v>99917169</v>
      </c>
      <c r="Q544">
        <v>4633</v>
      </c>
      <c r="R544" s="39" t="s">
        <v>846</v>
      </c>
      <c r="S544" s="39"/>
      <c r="T544" s="39" t="s">
        <v>98</v>
      </c>
      <c r="U544" s="39" t="s">
        <v>99</v>
      </c>
      <c r="V544" s="39">
        <v>2</v>
      </c>
      <c r="W544" s="39" t="s">
        <v>100</v>
      </c>
      <c r="X544" s="39" t="s">
        <v>101</v>
      </c>
      <c r="Y544" s="20" t="s">
        <v>102</v>
      </c>
      <c r="Z544" s="27"/>
      <c r="AA544" s="27">
        <v>3740</v>
      </c>
      <c r="AB544" s="27" t="e">
        <f>VLOOKUP(N544,[1]CR!$A$2:$J$2659,10,FALSE)</f>
        <v>#N/A</v>
      </c>
      <c r="AC544" s="27"/>
      <c r="AD544" s="27">
        <v>96522987</v>
      </c>
      <c r="AE544" s="27">
        <v>3467</v>
      </c>
      <c r="AF544" s="27"/>
      <c r="AG544" s="27"/>
      <c r="AH544" s="27"/>
      <c r="AI544" s="27"/>
      <c r="AJ544" s="27"/>
      <c r="AK544" s="27">
        <v>96522842</v>
      </c>
      <c r="AL544" s="27">
        <v>99917154</v>
      </c>
      <c r="AM544" s="27"/>
      <c r="AN544" s="27"/>
      <c r="AO544" s="27">
        <v>96416377</v>
      </c>
      <c r="AP544" s="20">
        <v>10126</v>
      </c>
      <c r="AU544" s="20">
        <v>99917169</v>
      </c>
      <c r="AV544" s="20">
        <v>4035</v>
      </c>
      <c r="AX544" s="20">
        <v>99917169</v>
      </c>
      <c r="AY544" s="20">
        <v>4399</v>
      </c>
      <c r="BA544">
        <v>99917169</v>
      </c>
      <c r="BB544">
        <v>4633</v>
      </c>
    </row>
    <row r="545" spans="2:54" ht="15" customHeight="1" x14ac:dyDescent="0.25">
      <c r="B545" s="39" t="s">
        <v>862</v>
      </c>
      <c r="C545" s="39" t="s">
        <v>91</v>
      </c>
      <c r="D545" s="47" t="s">
        <v>860</v>
      </c>
      <c r="E545" s="47" t="s">
        <v>860</v>
      </c>
      <c r="F545" s="37" t="str">
        <f t="shared" si="29"/>
        <v>3</v>
      </c>
      <c r="G545" s="37" t="str">
        <f t="shared" si="30"/>
        <v>CR10</v>
      </c>
      <c r="H545" s="48">
        <v>3</v>
      </c>
      <c r="I545" s="48" t="s">
        <v>414</v>
      </c>
      <c r="J545" s="48" t="s">
        <v>113</v>
      </c>
      <c r="K545" s="48">
        <v>3</v>
      </c>
      <c r="L545" s="48" t="s">
        <v>222</v>
      </c>
      <c r="M545" s="48">
        <v>157</v>
      </c>
      <c r="N545">
        <v>99917206</v>
      </c>
      <c r="O545">
        <v>96523007</v>
      </c>
      <c r="P545">
        <f t="shared" si="28"/>
        <v>99917206</v>
      </c>
      <c r="Q545">
        <v>4344</v>
      </c>
      <c r="R545" s="39" t="s">
        <v>846</v>
      </c>
      <c r="S545" s="39"/>
      <c r="T545" s="39" t="s">
        <v>98</v>
      </c>
      <c r="U545" s="39" t="s">
        <v>99</v>
      </c>
      <c r="V545" s="39">
        <v>2</v>
      </c>
      <c r="W545" s="39" t="s">
        <v>100</v>
      </c>
      <c r="X545" s="39" t="s">
        <v>101</v>
      </c>
      <c r="Y545" s="20" t="s">
        <v>102</v>
      </c>
      <c r="Z545" s="27"/>
      <c r="AA545" s="27">
        <v>3312</v>
      </c>
      <c r="AB545" s="27" t="e">
        <f>VLOOKUP(N545,[1]CR!$A$2:$J$2659,10,FALSE)</f>
        <v>#N/A</v>
      </c>
      <c r="AC545" s="27"/>
      <c r="AD545" s="27">
        <v>96522846</v>
      </c>
      <c r="AE545" s="27">
        <v>3997</v>
      </c>
      <c r="AF545" s="27"/>
      <c r="AG545" s="27"/>
      <c r="AH545" s="27"/>
      <c r="AI545" s="27"/>
      <c r="AJ545" s="27"/>
      <c r="AK545" s="27">
        <v>96522843</v>
      </c>
      <c r="AL545" s="27">
        <v>99917155</v>
      </c>
      <c r="AM545" s="27"/>
      <c r="AN545" s="27"/>
      <c r="AO545" s="27">
        <v>96417833</v>
      </c>
      <c r="AP545" s="20">
        <v>8883</v>
      </c>
      <c r="AU545" s="20">
        <v>99917206</v>
      </c>
      <c r="AV545" s="20">
        <v>3794</v>
      </c>
      <c r="AX545" s="20">
        <v>99917206</v>
      </c>
      <c r="AY545" s="20">
        <v>4136</v>
      </c>
      <c r="BA545">
        <v>99917206</v>
      </c>
      <c r="BB545">
        <v>4344</v>
      </c>
    </row>
    <row r="546" spans="2:54" ht="15" customHeight="1" x14ac:dyDescent="0.25">
      <c r="B546" s="39" t="s">
        <v>863</v>
      </c>
      <c r="C546" s="39" t="s">
        <v>91</v>
      </c>
      <c r="D546" s="47" t="s">
        <v>864</v>
      </c>
      <c r="E546" s="47" t="s">
        <v>864</v>
      </c>
      <c r="F546" s="37" t="str">
        <f t="shared" si="29"/>
        <v>4</v>
      </c>
      <c r="G546" s="37" t="str">
        <f t="shared" si="30"/>
        <v>CR10</v>
      </c>
      <c r="H546" s="48">
        <v>3</v>
      </c>
      <c r="I546" s="48" t="s">
        <v>414</v>
      </c>
      <c r="J546" s="48" t="s">
        <v>95</v>
      </c>
      <c r="K546" s="48">
        <v>1</v>
      </c>
      <c r="L546" s="48" t="s">
        <v>161</v>
      </c>
      <c r="M546" s="48">
        <v>186</v>
      </c>
      <c r="N546">
        <v>99917159</v>
      </c>
      <c r="O546">
        <v>96522829</v>
      </c>
      <c r="P546">
        <f t="shared" si="28"/>
        <v>99917159</v>
      </c>
      <c r="Q546">
        <v>4838</v>
      </c>
      <c r="R546" s="39" t="s">
        <v>846</v>
      </c>
      <c r="S546" s="39"/>
      <c r="T546" s="39" t="s">
        <v>98</v>
      </c>
      <c r="U546" s="39" t="s">
        <v>99</v>
      </c>
      <c r="V546" s="39">
        <v>2</v>
      </c>
      <c r="W546" s="39" t="s">
        <v>100</v>
      </c>
      <c r="X546" s="39" t="s">
        <v>101</v>
      </c>
      <c r="Y546" s="20" t="s">
        <v>102</v>
      </c>
      <c r="Z546" s="27"/>
      <c r="AA546" s="27">
        <v>3900</v>
      </c>
      <c r="AB546" s="27" t="e">
        <f>VLOOKUP(N546,[1]CR!$A$2:$J$2659,10,FALSE)</f>
        <v>#N/A</v>
      </c>
      <c r="AC546" s="27"/>
      <c r="AD546" s="27">
        <v>96523007</v>
      </c>
      <c r="AE546" s="27">
        <v>3534</v>
      </c>
      <c r="AF546" s="27"/>
      <c r="AG546" s="27"/>
      <c r="AH546" s="27"/>
      <c r="AI546" s="27"/>
      <c r="AJ546" s="27"/>
      <c r="AK546" s="27">
        <v>96522826</v>
      </c>
      <c r="AL546" s="27">
        <v>99917156</v>
      </c>
      <c r="AM546" s="27"/>
      <c r="AN546" s="27"/>
      <c r="AO546" s="27">
        <v>96417834</v>
      </c>
      <c r="AP546" s="20">
        <v>9960</v>
      </c>
      <c r="AU546" s="20">
        <v>99917159</v>
      </c>
      <c r="AV546" s="20">
        <v>4218</v>
      </c>
      <c r="AX546" s="20">
        <v>99917159</v>
      </c>
      <c r="AY546" s="20">
        <v>4598</v>
      </c>
      <c r="BA546">
        <v>99917159</v>
      </c>
      <c r="BB546">
        <v>4838</v>
      </c>
    </row>
    <row r="547" spans="2:54" ht="15" customHeight="1" x14ac:dyDescent="0.25">
      <c r="B547" s="39" t="s">
        <v>865</v>
      </c>
      <c r="C547" s="39" t="s">
        <v>91</v>
      </c>
      <c r="D547" s="47" t="s">
        <v>866</v>
      </c>
      <c r="E547" s="47" t="s">
        <v>866</v>
      </c>
      <c r="F547" s="37" t="str">
        <f t="shared" si="29"/>
        <v>4</v>
      </c>
      <c r="G547" s="37" t="str">
        <f t="shared" si="30"/>
        <v>CR10</v>
      </c>
      <c r="H547" s="48">
        <v>3</v>
      </c>
      <c r="I547" s="48" t="s">
        <v>414</v>
      </c>
      <c r="J547" s="48" t="s">
        <v>95</v>
      </c>
      <c r="K547" s="48">
        <v>3</v>
      </c>
      <c r="L547" s="48" t="s">
        <v>222</v>
      </c>
      <c r="M547" s="48">
        <v>159</v>
      </c>
      <c r="N547">
        <v>99917193</v>
      </c>
      <c r="O547">
        <v>96522988</v>
      </c>
      <c r="P547">
        <f t="shared" si="28"/>
        <v>99917193</v>
      </c>
      <c r="Q547">
        <v>4549</v>
      </c>
      <c r="R547" s="39" t="s">
        <v>846</v>
      </c>
      <c r="S547" s="39"/>
      <c r="T547" s="39" t="s">
        <v>98</v>
      </c>
      <c r="U547" s="39" t="s">
        <v>99</v>
      </c>
      <c r="V547" s="39">
        <v>2</v>
      </c>
      <c r="W547" s="39" t="s">
        <v>100</v>
      </c>
      <c r="X547" s="39" t="s">
        <v>101</v>
      </c>
      <c r="Y547" s="20" t="s">
        <v>102</v>
      </c>
      <c r="Z547" s="27"/>
      <c r="AA547" s="27">
        <v>3472</v>
      </c>
      <c r="AB547" s="27" t="e">
        <f>VLOOKUP(N547,[1]CR!$A$2:$J$2659,10,FALSE)</f>
        <v>#N/A</v>
      </c>
      <c r="AC547" s="27"/>
      <c r="AD547" s="27">
        <v>96522829</v>
      </c>
      <c r="AE547" s="27">
        <v>4166</v>
      </c>
      <c r="AF547" s="27"/>
      <c r="AG547" s="27"/>
      <c r="AH547" s="27"/>
      <c r="AI547" s="27"/>
      <c r="AJ547" s="27"/>
      <c r="AK547" s="27">
        <v>96522827</v>
      </c>
      <c r="AL547" s="27">
        <v>99917157</v>
      </c>
      <c r="AM547" s="27"/>
      <c r="AN547" s="27"/>
      <c r="AO547" s="27">
        <v>96417836</v>
      </c>
      <c r="AP547" s="20">
        <v>8970</v>
      </c>
      <c r="AU547" s="20">
        <v>99917193</v>
      </c>
      <c r="AV547" s="20">
        <v>3977</v>
      </c>
      <c r="AX547" s="20">
        <v>99917193</v>
      </c>
      <c r="AY547" s="20">
        <v>4335</v>
      </c>
      <c r="BA547">
        <v>99917193</v>
      </c>
      <c r="BB547">
        <v>4549</v>
      </c>
    </row>
    <row r="548" spans="2:54" ht="15" customHeight="1" x14ac:dyDescent="0.25">
      <c r="B548" s="39" t="s">
        <v>867</v>
      </c>
      <c r="C548" s="39" t="s">
        <v>91</v>
      </c>
      <c r="D548" s="47" t="s">
        <v>864</v>
      </c>
      <c r="E548" s="47" t="s">
        <v>864</v>
      </c>
      <c r="F548" s="37" t="str">
        <f t="shared" si="29"/>
        <v>4</v>
      </c>
      <c r="G548" s="37" t="str">
        <f t="shared" si="30"/>
        <v>CR10</v>
      </c>
      <c r="H548" s="48">
        <v>3</v>
      </c>
      <c r="I548" s="48" t="s">
        <v>414</v>
      </c>
      <c r="J548" s="48" t="s">
        <v>113</v>
      </c>
      <c r="K548" s="48">
        <v>1</v>
      </c>
      <c r="L548" s="48" t="s">
        <v>161</v>
      </c>
      <c r="M548" s="48">
        <v>186</v>
      </c>
      <c r="N548">
        <v>99917170</v>
      </c>
      <c r="O548">
        <v>96522847</v>
      </c>
      <c r="P548">
        <f t="shared" si="28"/>
        <v>99917170</v>
      </c>
      <c r="Q548">
        <v>4918</v>
      </c>
      <c r="R548" s="39" t="s">
        <v>846</v>
      </c>
      <c r="S548" s="39"/>
      <c r="T548" s="39" t="s">
        <v>98</v>
      </c>
      <c r="U548" s="39" t="s">
        <v>99</v>
      </c>
      <c r="V548" s="39">
        <v>2</v>
      </c>
      <c r="W548" s="39" t="s">
        <v>100</v>
      </c>
      <c r="X548" s="39" t="s">
        <v>101</v>
      </c>
      <c r="Y548" s="20" t="s">
        <v>102</v>
      </c>
      <c r="Z548" s="27"/>
      <c r="AA548" s="27">
        <v>3963</v>
      </c>
      <c r="AB548" s="27" t="e">
        <f>VLOOKUP(N548,[1]CR!$A$2:$J$2659,10,FALSE)</f>
        <v>#N/A</v>
      </c>
      <c r="AC548" s="27"/>
      <c r="AD548" s="27">
        <v>96522988</v>
      </c>
      <c r="AE548" s="27">
        <v>3703</v>
      </c>
      <c r="AF548" s="27"/>
      <c r="AG548" s="27"/>
      <c r="AH548" s="27"/>
      <c r="AI548" s="27"/>
      <c r="AJ548" s="27"/>
      <c r="AK548" s="27">
        <v>96522828</v>
      </c>
      <c r="AL548" s="27">
        <v>99917158</v>
      </c>
      <c r="AM548" s="27"/>
      <c r="AN548" s="27"/>
      <c r="AO548" s="27">
        <v>96417837</v>
      </c>
      <c r="AP548" s="20">
        <v>10047</v>
      </c>
      <c r="AU548" s="20">
        <v>99917170</v>
      </c>
      <c r="AV548" s="20">
        <v>4289</v>
      </c>
      <c r="AX548" s="20">
        <v>99917170</v>
      </c>
      <c r="AY548" s="20">
        <v>4676</v>
      </c>
      <c r="BA548">
        <v>99917170</v>
      </c>
      <c r="BB548">
        <v>4918</v>
      </c>
    </row>
    <row r="549" spans="2:54" ht="15" customHeight="1" x14ac:dyDescent="0.25">
      <c r="B549" s="39" t="s">
        <v>868</v>
      </c>
      <c r="C549" s="39" t="s">
        <v>91</v>
      </c>
      <c r="D549" s="47" t="s">
        <v>866</v>
      </c>
      <c r="E549" s="47" t="s">
        <v>866</v>
      </c>
      <c r="F549" s="37" t="str">
        <f t="shared" si="29"/>
        <v>4</v>
      </c>
      <c r="G549" s="37" t="str">
        <f t="shared" si="30"/>
        <v>CR10</v>
      </c>
      <c r="H549" s="48">
        <v>3</v>
      </c>
      <c r="I549" s="48" t="s">
        <v>414</v>
      </c>
      <c r="J549" s="48" t="s">
        <v>113</v>
      </c>
      <c r="K549" s="48">
        <v>3</v>
      </c>
      <c r="L549" s="48" t="s">
        <v>222</v>
      </c>
      <c r="M549" s="48">
        <v>159</v>
      </c>
      <c r="N549">
        <v>99917207</v>
      </c>
      <c r="O549">
        <v>96523008</v>
      </c>
      <c r="P549">
        <f t="shared" si="28"/>
        <v>99917207</v>
      </c>
      <c r="Q549">
        <v>4629</v>
      </c>
      <c r="R549" s="39" t="s">
        <v>846</v>
      </c>
      <c r="S549" s="39"/>
      <c r="T549" s="39" t="s">
        <v>98</v>
      </c>
      <c r="U549" s="39" t="s">
        <v>99</v>
      </c>
      <c r="V549" s="39">
        <v>2</v>
      </c>
      <c r="W549" s="39" t="s">
        <v>100</v>
      </c>
      <c r="X549" s="39" t="s">
        <v>101</v>
      </c>
      <c r="Y549" s="20" t="s">
        <v>102</v>
      </c>
      <c r="Z549" s="27"/>
      <c r="AA549" s="27">
        <v>3535</v>
      </c>
      <c r="AB549" s="27" t="e">
        <f>VLOOKUP(N549,[1]CR!$A$2:$J$2659,10,FALSE)</f>
        <v>#N/A</v>
      </c>
      <c r="AC549" s="27"/>
      <c r="AD549" s="27">
        <v>96522847</v>
      </c>
      <c r="AE549" s="27">
        <v>4233</v>
      </c>
      <c r="AF549" s="27"/>
      <c r="AG549" s="27"/>
      <c r="AH549" s="27"/>
      <c r="AI549" s="27"/>
      <c r="AJ549" s="27"/>
      <c r="AK549" s="27">
        <v>96522829</v>
      </c>
      <c r="AL549" s="27">
        <v>99917159</v>
      </c>
      <c r="AM549" s="27"/>
      <c r="AN549" s="27"/>
      <c r="AO549" s="27">
        <v>96417839</v>
      </c>
      <c r="AP549" s="20">
        <v>12925</v>
      </c>
      <c r="AU549" s="20">
        <v>99917207</v>
      </c>
      <c r="AV549" s="20">
        <v>4048</v>
      </c>
      <c r="AX549" s="20">
        <v>99917207</v>
      </c>
      <c r="AY549" s="20">
        <v>4413</v>
      </c>
      <c r="BA549">
        <v>99917207</v>
      </c>
      <c r="BB549">
        <v>4629</v>
      </c>
    </row>
    <row r="550" spans="2:54" ht="15" customHeight="1" x14ac:dyDescent="0.25">
      <c r="B550" s="39" t="s">
        <v>869</v>
      </c>
      <c r="C550" s="39" t="s">
        <v>91</v>
      </c>
      <c r="D550" s="47" t="s">
        <v>870</v>
      </c>
      <c r="E550" s="47" t="s">
        <v>870</v>
      </c>
      <c r="F550" s="37" t="str">
        <f t="shared" si="29"/>
        <v>5</v>
      </c>
      <c r="G550" s="37" t="str">
        <f t="shared" si="30"/>
        <v>CR10</v>
      </c>
      <c r="H550" s="48">
        <v>5</v>
      </c>
      <c r="I550" s="48" t="s">
        <v>414</v>
      </c>
      <c r="J550" s="48" t="s">
        <v>95</v>
      </c>
      <c r="K550" s="48">
        <v>1</v>
      </c>
      <c r="L550" s="48" t="s">
        <v>586</v>
      </c>
      <c r="M550" s="48">
        <v>213</v>
      </c>
      <c r="N550">
        <v>99917160</v>
      </c>
      <c r="O550">
        <v>96522830</v>
      </c>
      <c r="P550">
        <f t="shared" si="28"/>
        <v>99917160</v>
      </c>
      <c r="Q550">
        <v>5888</v>
      </c>
      <c r="R550" s="39" t="s">
        <v>846</v>
      </c>
      <c r="S550" s="39"/>
      <c r="T550" s="39" t="s">
        <v>98</v>
      </c>
      <c r="U550" s="39" t="s">
        <v>99</v>
      </c>
      <c r="V550" s="39">
        <v>2</v>
      </c>
      <c r="W550" s="39" t="s">
        <v>100</v>
      </c>
      <c r="X550" s="39" t="s">
        <v>101</v>
      </c>
      <c r="Y550" s="20" t="s">
        <v>102</v>
      </c>
      <c r="Z550" s="27"/>
      <c r="AA550" s="27">
        <v>4789</v>
      </c>
      <c r="AB550" s="27" t="e">
        <f>VLOOKUP(N550,[1]CR!$A$2:$J$2659,10,FALSE)</f>
        <v>#N/A</v>
      </c>
      <c r="AC550" s="27"/>
      <c r="AD550" s="27">
        <v>96523008</v>
      </c>
      <c r="AE550" s="27">
        <v>3770</v>
      </c>
      <c r="AF550" s="27"/>
      <c r="AG550" s="27"/>
      <c r="AH550" s="27"/>
      <c r="AI550" s="27"/>
      <c r="AJ550" s="27"/>
      <c r="AK550" s="27">
        <v>96522830</v>
      </c>
      <c r="AL550" s="27">
        <v>99917160</v>
      </c>
      <c r="AM550" s="27"/>
      <c r="AN550" s="27"/>
      <c r="AO550" s="27">
        <v>96417840</v>
      </c>
      <c r="AP550" s="20">
        <v>13012</v>
      </c>
      <c r="AU550" s="20">
        <v>99917160</v>
      </c>
      <c r="AV550" s="20">
        <v>5106</v>
      </c>
      <c r="AX550" s="20">
        <v>99917160</v>
      </c>
      <c r="AY550" s="20">
        <v>5566</v>
      </c>
      <c r="BA550">
        <v>99917160</v>
      </c>
      <c r="BB550">
        <v>5888</v>
      </c>
    </row>
    <row r="551" spans="2:54" ht="15" customHeight="1" x14ac:dyDescent="0.25">
      <c r="B551" s="39" t="s">
        <v>871</v>
      </c>
      <c r="C551" s="39" t="s">
        <v>91</v>
      </c>
      <c r="D551" s="47" t="s">
        <v>872</v>
      </c>
      <c r="E551" s="47" t="s">
        <v>872</v>
      </c>
      <c r="F551" s="37" t="str">
        <f t="shared" si="29"/>
        <v>5</v>
      </c>
      <c r="G551" s="37" t="str">
        <f t="shared" si="30"/>
        <v>CR10</v>
      </c>
      <c r="H551" s="48">
        <v>5</v>
      </c>
      <c r="I551" s="48" t="s">
        <v>414</v>
      </c>
      <c r="J551" s="48" t="s">
        <v>95</v>
      </c>
      <c r="K551" s="48">
        <v>3</v>
      </c>
      <c r="L551" s="48" t="s">
        <v>222</v>
      </c>
      <c r="M551" s="48">
        <v>183</v>
      </c>
      <c r="N551">
        <v>99917194</v>
      </c>
      <c r="O551">
        <v>96523173</v>
      </c>
      <c r="P551">
        <f t="shared" si="28"/>
        <v>99917194</v>
      </c>
      <c r="Q551">
        <v>5184</v>
      </c>
      <c r="R551" s="39" t="s">
        <v>846</v>
      </c>
      <c r="S551" s="39"/>
      <c r="T551" s="39" t="s">
        <v>98</v>
      </c>
      <c r="U551" s="39" t="s">
        <v>99</v>
      </c>
      <c r="V551" s="39">
        <v>2</v>
      </c>
      <c r="W551" s="39" t="s">
        <v>100</v>
      </c>
      <c r="X551" s="39" t="s">
        <v>101</v>
      </c>
      <c r="Y551" s="20" t="s">
        <v>102</v>
      </c>
      <c r="Z551" s="27"/>
      <c r="AA551" s="27">
        <v>3978</v>
      </c>
      <c r="AB551" s="27" t="e">
        <f>VLOOKUP(N551,[1]CR!$A$2:$J$2659,10,FALSE)</f>
        <v>#N/A</v>
      </c>
      <c r="AC551" s="27"/>
      <c r="AD551" s="27">
        <v>96522830</v>
      </c>
      <c r="AE551" s="27">
        <v>5123</v>
      </c>
      <c r="AF551" s="27"/>
      <c r="AG551" s="27"/>
      <c r="AH551" s="27"/>
      <c r="AI551" s="27"/>
      <c r="AJ551" s="27"/>
      <c r="AK551" s="27">
        <v>96522831</v>
      </c>
      <c r="AL551" s="27">
        <v>99917161</v>
      </c>
      <c r="AM551" s="27"/>
      <c r="AN551" s="27"/>
      <c r="AO551" s="27">
        <v>96418591</v>
      </c>
      <c r="AP551" s="20">
        <v>3734</v>
      </c>
      <c r="AU551" s="20">
        <v>99917194</v>
      </c>
      <c r="AV551" s="20">
        <v>4519</v>
      </c>
      <c r="AX551" s="20">
        <v>99917194</v>
      </c>
      <c r="AY551" s="20">
        <v>4926</v>
      </c>
      <c r="BA551">
        <v>99917194</v>
      </c>
      <c r="BB551">
        <v>5184</v>
      </c>
    </row>
    <row r="552" spans="2:54" ht="15" customHeight="1" x14ac:dyDescent="0.25">
      <c r="B552" s="39" t="s">
        <v>873</v>
      </c>
      <c r="C552" s="39" t="s">
        <v>91</v>
      </c>
      <c r="D552" s="47" t="s">
        <v>870</v>
      </c>
      <c r="E552" s="47" t="s">
        <v>870</v>
      </c>
      <c r="F552" s="37" t="str">
        <f t="shared" si="29"/>
        <v>5</v>
      </c>
      <c r="G552" s="37" t="str">
        <f t="shared" si="30"/>
        <v>CR10</v>
      </c>
      <c r="H552" s="48">
        <v>5</v>
      </c>
      <c r="I552" s="48" t="s">
        <v>414</v>
      </c>
      <c r="J552" s="48" t="s">
        <v>113</v>
      </c>
      <c r="K552" s="48">
        <v>1</v>
      </c>
      <c r="L552" s="48" t="s">
        <v>586</v>
      </c>
      <c r="M552" s="48">
        <v>213</v>
      </c>
      <c r="N552">
        <v>99917171</v>
      </c>
      <c r="O552">
        <v>96522848</v>
      </c>
      <c r="P552">
        <f t="shared" si="28"/>
        <v>99917171</v>
      </c>
      <c r="Q552">
        <v>5968</v>
      </c>
      <c r="R552" s="39" t="s">
        <v>846</v>
      </c>
      <c r="S552" s="39"/>
      <c r="T552" s="39" t="s">
        <v>98</v>
      </c>
      <c r="U552" s="39" t="s">
        <v>99</v>
      </c>
      <c r="V552" s="39">
        <v>2</v>
      </c>
      <c r="W552" s="39" t="s">
        <v>100</v>
      </c>
      <c r="X552" s="39" t="s">
        <v>101</v>
      </c>
      <c r="Y552" s="20" t="s">
        <v>102</v>
      </c>
      <c r="Z552" s="27"/>
      <c r="AA552" s="27">
        <v>4852</v>
      </c>
      <c r="AB552" s="27" t="e">
        <f>VLOOKUP(N552,[1]CR!$A$2:$J$2659,10,FALSE)</f>
        <v>#N/A</v>
      </c>
      <c r="AC552" s="27"/>
      <c r="AD552" s="27">
        <v>96523173</v>
      </c>
      <c r="AE552" s="27">
        <v>4246</v>
      </c>
      <c r="AF552" s="27"/>
      <c r="AG552" s="27"/>
      <c r="AH552" s="27"/>
      <c r="AI552" s="27"/>
      <c r="AJ552" s="27"/>
      <c r="AK552" s="27">
        <v>97766510</v>
      </c>
      <c r="AL552" s="27">
        <v>99917162</v>
      </c>
      <c r="AM552" s="27"/>
      <c r="AN552" s="27"/>
      <c r="AO552" s="27">
        <v>96418592</v>
      </c>
      <c r="AP552" s="20">
        <v>4725</v>
      </c>
      <c r="AU552" s="20">
        <v>99917171</v>
      </c>
      <c r="AV552" s="20">
        <v>5177</v>
      </c>
      <c r="AX552" s="20">
        <v>99917171</v>
      </c>
      <c r="AY552" s="20">
        <v>5644</v>
      </c>
      <c r="BA552">
        <v>99917171</v>
      </c>
      <c r="BB552">
        <v>5968</v>
      </c>
    </row>
    <row r="553" spans="2:54" ht="15" customHeight="1" x14ac:dyDescent="0.25">
      <c r="B553" s="39" t="s">
        <v>874</v>
      </c>
      <c r="C553" s="39" t="s">
        <v>91</v>
      </c>
      <c r="D553" s="47" t="s">
        <v>872</v>
      </c>
      <c r="E553" s="47" t="s">
        <v>872</v>
      </c>
      <c r="F553" s="37" t="str">
        <f t="shared" si="29"/>
        <v>5</v>
      </c>
      <c r="G553" s="37" t="str">
        <f t="shared" si="30"/>
        <v>CR10</v>
      </c>
      <c r="H553" s="48">
        <v>5</v>
      </c>
      <c r="I553" s="48" t="s">
        <v>414</v>
      </c>
      <c r="J553" s="48" t="s">
        <v>113</v>
      </c>
      <c r="K553" s="48">
        <v>3</v>
      </c>
      <c r="L553" s="48" t="s">
        <v>222</v>
      </c>
      <c r="M553" s="48">
        <v>183</v>
      </c>
      <c r="N553">
        <v>99917208</v>
      </c>
      <c r="O553">
        <v>96523185</v>
      </c>
      <c r="P553">
        <f t="shared" si="28"/>
        <v>99917208</v>
      </c>
      <c r="Q553">
        <v>5264</v>
      </c>
      <c r="R553" s="39" t="s">
        <v>846</v>
      </c>
      <c r="S553" s="39"/>
      <c r="T553" s="39" t="s">
        <v>98</v>
      </c>
      <c r="U553" s="39" t="s">
        <v>99</v>
      </c>
      <c r="V553" s="39">
        <v>2</v>
      </c>
      <c r="W553" s="39" t="s">
        <v>100</v>
      </c>
      <c r="X553" s="39" t="s">
        <v>101</v>
      </c>
      <c r="Y553" s="20" t="s">
        <v>102</v>
      </c>
      <c r="Z553" s="27"/>
      <c r="AA553" s="27">
        <v>4041</v>
      </c>
      <c r="AB553" s="27" t="e">
        <f>VLOOKUP(N553,[1]CR!$A$2:$J$2659,10,FALSE)</f>
        <v>#N/A</v>
      </c>
      <c r="AC553" s="27"/>
      <c r="AD553" s="27">
        <v>96522848</v>
      </c>
      <c r="AE553" s="27">
        <v>5190</v>
      </c>
      <c r="AF553" s="27"/>
      <c r="AG553" s="27"/>
      <c r="AH553" s="27"/>
      <c r="AI553" s="27"/>
      <c r="AJ553" s="27"/>
      <c r="AK553" s="27">
        <v>96522833</v>
      </c>
      <c r="AL553" s="27">
        <v>99917163</v>
      </c>
      <c r="AM553" s="27"/>
      <c r="AN553" s="27"/>
      <c r="AO553" s="27">
        <v>96418593</v>
      </c>
      <c r="AP553" s="20">
        <v>6104</v>
      </c>
      <c r="AU553" s="20">
        <v>99917208</v>
      </c>
      <c r="AV553" s="20">
        <v>4590</v>
      </c>
      <c r="AX553" s="20">
        <v>99917208</v>
      </c>
      <c r="AY553" s="20">
        <v>5004</v>
      </c>
      <c r="BA553">
        <v>99917208</v>
      </c>
      <c r="BB553">
        <v>5264</v>
      </c>
    </row>
    <row r="554" spans="2:54" ht="15" customHeight="1" x14ac:dyDescent="0.25">
      <c r="B554" s="39" t="s">
        <v>875</v>
      </c>
      <c r="C554" s="39" t="s">
        <v>91</v>
      </c>
      <c r="D554" s="47" t="s">
        <v>876</v>
      </c>
      <c r="E554" s="47" t="s">
        <v>876</v>
      </c>
      <c r="F554" s="37" t="str">
        <f t="shared" si="29"/>
        <v>6</v>
      </c>
      <c r="G554" s="37" t="str">
        <f t="shared" si="30"/>
        <v>CR10</v>
      </c>
      <c r="H554" s="48">
        <v>5</v>
      </c>
      <c r="I554" s="48" t="s">
        <v>414</v>
      </c>
      <c r="J554" s="48" t="s">
        <v>95</v>
      </c>
      <c r="K554" s="48">
        <v>1</v>
      </c>
      <c r="L554" s="48" t="s">
        <v>586</v>
      </c>
      <c r="M554" s="48">
        <v>212</v>
      </c>
      <c r="N554">
        <v>99917161</v>
      </c>
      <c r="O554">
        <v>96522831</v>
      </c>
      <c r="P554">
        <f t="shared" si="28"/>
        <v>99917161</v>
      </c>
      <c r="Q554">
        <v>6202</v>
      </c>
      <c r="R554" s="39" t="s">
        <v>846</v>
      </c>
      <c r="S554" s="39"/>
      <c r="T554" s="39" t="s">
        <v>98</v>
      </c>
      <c r="U554" s="39" t="s">
        <v>99</v>
      </c>
      <c r="V554" s="39">
        <v>2</v>
      </c>
      <c r="W554" s="39" t="s">
        <v>100</v>
      </c>
      <c r="X554" s="39" t="s">
        <v>101</v>
      </c>
      <c r="Y554" s="20" t="s">
        <v>102</v>
      </c>
      <c r="Z554" s="27"/>
      <c r="AA554" s="27">
        <v>5034</v>
      </c>
      <c r="AB554" s="27" t="e">
        <f>VLOOKUP(N554,[1]CR!$A$2:$J$2659,10,FALSE)</f>
        <v>#N/A</v>
      </c>
      <c r="AC554" s="27"/>
      <c r="AD554" s="27">
        <v>96523185</v>
      </c>
      <c r="AE554" s="27">
        <v>4313</v>
      </c>
      <c r="AF554" s="27"/>
      <c r="AG554" s="27"/>
      <c r="AH554" s="27"/>
      <c r="AI554" s="27"/>
      <c r="AJ554" s="27"/>
      <c r="AK554" s="27">
        <v>96522834</v>
      </c>
      <c r="AL554" s="27">
        <v>99917164</v>
      </c>
      <c r="AM554" s="27"/>
      <c r="AN554" s="27"/>
      <c r="AO554" s="27">
        <v>96418594</v>
      </c>
      <c r="AP554" s="20">
        <v>7971</v>
      </c>
      <c r="AU554" s="20">
        <v>99917161</v>
      </c>
      <c r="AV554" s="20">
        <v>5386</v>
      </c>
      <c r="AX554" s="20">
        <v>99917161</v>
      </c>
      <c r="AY554" s="20">
        <v>5870</v>
      </c>
      <c r="BA554">
        <v>99917161</v>
      </c>
      <c r="BB554">
        <v>6202</v>
      </c>
    </row>
    <row r="555" spans="2:54" ht="15" customHeight="1" x14ac:dyDescent="0.25">
      <c r="B555" s="39" t="s">
        <v>877</v>
      </c>
      <c r="C555" s="39" t="s">
        <v>91</v>
      </c>
      <c r="D555" s="47" t="s">
        <v>878</v>
      </c>
      <c r="E555" s="47" t="s">
        <v>878</v>
      </c>
      <c r="F555" s="37" t="str">
        <f t="shared" si="29"/>
        <v>6</v>
      </c>
      <c r="G555" s="37" t="str">
        <f t="shared" si="30"/>
        <v>CR10</v>
      </c>
      <c r="H555" s="48">
        <v>5</v>
      </c>
      <c r="I555" s="48" t="s">
        <v>414</v>
      </c>
      <c r="J555" s="48" t="s">
        <v>95</v>
      </c>
      <c r="K555" s="48">
        <v>3</v>
      </c>
      <c r="L555" s="48" t="s">
        <v>222</v>
      </c>
      <c r="M555" s="48">
        <v>181</v>
      </c>
      <c r="N555">
        <v>99917195</v>
      </c>
      <c r="O555">
        <v>96523174</v>
      </c>
      <c r="P555">
        <f t="shared" si="28"/>
        <v>99917195</v>
      </c>
      <c r="Q555">
        <v>5498</v>
      </c>
      <c r="R555" s="39" t="s">
        <v>846</v>
      </c>
      <c r="S555" s="39"/>
      <c r="T555" s="39" t="s">
        <v>98</v>
      </c>
      <c r="U555" s="39" t="s">
        <v>99</v>
      </c>
      <c r="V555" s="39">
        <v>2</v>
      </c>
      <c r="W555" s="39" t="s">
        <v>100</v>
      </c>
      <c r="X555" s="39" t="s">
        <v>101</v>
      </c>
      <c r="Y555" s="20" t="s">
        <v>102</v>
      </c>
      <c r="Z555" s="27"/>
      <c r="AA555" s="27">
        <v>4223</v>
      </c>
      <c r="AB555" s="27" t="e">
        <f>VLOOKUP(N555,[1]CR!$A$2:$J$2659,10,FALSE)</f>
        <v>#N/A</v>
      </c>
      <c r="AC555" s="27"/>
      <c r="AD555" s="27">
        <v>96522831</v>
      </c>
      <c r="AE555" s="27">
        <v>5384</v>
      </c>
      <c r="AF555" s="27"/>
      <c r="AG555" s="27"/>
      <c r="AH555" s="27"/>
      <c r="AI555" s="27"/>
      <c r="AJ555" s="27"/>
      <c r="AK555" s="27">
        <v>96522835</v>
      </c>
      <c r="AL555" s="27">
        <v>99917165</v>
      </c>
      <c r="AM555" s="27"/>
      <c r="AN555" s="27"/>
      <c r="AO555" s="27">
        <v>96418595</v>
      </c>
      <c r="AP555" s="20">
        <v>9407</v>
      </c>
      <c r="AU555" s="20">
        <v>99917195</v>
      </c>
      <c r="AV555" s="20">
        <v>4799</v>
      </c>
      <c r="AX555" s="20">
        <v>99917195</v>
      </c>
      <c r="AY555" s="20">
        <v>5230</v>
      </c>
      <c r="BA555">
        <v>99917195</v>
      </c>
      <c r="BB555">
        <v>5498</v>
      </c>
    </row>
    <row r="556" spans="2:54" ht="15" customHeight="1" x14ac:dyDescent="0.25">
      <c r="B556" s="39" t="s">
        <v>879</v>
      </c>
      <c r="C556" s="39" t="s">
        <v>91</v>
      </c>
      <c r="D556" s="47" t="s">
        <v>876</v>
      </c>
      <c r="E556" s="47" t="s">
        <v>876</v>
      </c>
      <c r="F556" s="37" t="str">
        <f t="shared" si="29"/>
        <v>6</v>
      </c>
      <c r="G556" s="37" t="str">
        <f t="shared" si="30"/>
        <v>CR10</v>
      </c>
      <c r="H556" s="48">
        <v>5</v>
      </c>
      <c r="I556" s="48" t="s">
        <v>414</v>
      </c>
      <c r="J556" s="48" t="s">
        <v>113</v>
      </c>
      <c r="K556" s="48">
        <v>1</v>
      </c>
      <c r="L556" s="48" t="s">
        <v>586</v>
      </c>
      <c r="M556" s="48">
        <v>212</v>
      </c>
      <c r="N556">
        <v>99917172</v>
      </c>
      <c r="O556">
        <v>96522849</v>
      </c>
      <c r="P556">
        <f t="shared" si="28"/>
        <v>99917172</v>
      </c>
      <c r="Q556">
        <v>6282</v>
      </c>
      <c r="R556" s="39" t="s">
        <v>846</v>
      </c>
      <c r="S556" s="39"/>
      <c r="T556" s="39" t="s">
        <v>98</v>
      </c>
      <c r="U556" s="39" t="s">
        <v>99</v>
      </c>
      <c r="V556" s="39">
        <v>2</v>
      </c>
      <c r="W556" s="39" t="s">
        <v>100</v>
      </c>
      <c r="X556" s="39" t="s">
        <v>101</v>
      </c>
      <c r="Y556" s="20" t="s">
        <v>102</v>
      </c>
      <c r="Z556" s="27"/>
      <c r="AA556" s="27">
        <v>5097</v>
      </c>
      <c r="AB556" s="27" t="e">
        <f>VLOOKUP(N556,[1]CR!$A$2:$J$2659,10,FALSE)</f>
        <v>#N/A</v>
      </c>
      <c r="AC556" s="27"/>
      <c r="AD556" s="27">
        <v>96523174</v>
      </c>
      <c r="AE556" s="27">
        <v>4507</v>
      </c>
      <c r="AF556" s="27"/>
      <c r="AG556" s="27"/>
      <c r="AH556" s="27"/>
      <c r="AI556" s="27"/>
      <c r="AJ556" s="27"/>
      <c r="AK556" s="27">
        <v>96522836</v>
      </c>
      <c r="AL556" s="27">
        <v>99917166</v>
      </c>
      <c r="AM556" s="27"/>
      <c r="AN556" s="27"/>
      <c r="AO556" s="27">
        <v>96418596</v>
      </c>
      <c r="AP556" s="20">
        <v>10039</v>
      </c>
      <c r="AU556" s="20">
        <v>99917172</v>
      </c>
      <c r="AV556" s="20">
        <v>5457</v>
      </c>
      <c r="AX556" s="20">
        <v>99917172</v>
      </c>
      <c r="AY556" s="20">
        <v>5948</v>
      </c>
      <c r="BA556">
        <v>99917172</v>
      </c>
      <c r="BB556">
        <v>6282</v>
      </c>
    </row>
    <row r="557" spans="2:54" ht="15" customHeight="1" x14ac:dyDescent="0.25">
      <c r="B557" s="39" t="s">
        <v>880</v>
      </c>
      <c r="C557" s="39" t="s">
        <v>91</v>
      </c>
      <c r="D557" s="47" t="s">
        <v>878</v>
      </c>
      <c r="E557" s="47" t="s">
        <v>878</v>
      </c>
      <c r="F557" s="37" t="str">
        <f t="shared" si="29"/>
        <v>6</v>
      </c>
      <c r="G557" s="37" t="str">
        <f t="shared" si="30"/>
        <v>CR10</v>
      </c>
      <c r="H557" s="48">
        <v>5</v>
      </c>
      <c r="I557" s="48" t="s">
        <v>414</v>
      </c>
      <c r="J557" s="48" t="s">
        <v>113</v>
      </c>
      <c r="K557" s="48">
        <v>3</v>
      </c>
      <c r="L557" s="48" t="s">
        <v>222</v>
      </c>
      <c r="M557" s="48">
        <v>181</v>
      </c>
      <c r="N557">
        <v>99917209</v>
      </c>
      <c r="O557">
        <v>96523186</v>
      </c>
      <c r="P557">
        <f t="shared" si="28"/>
        <v>99917209</v>
      </c>
      <c r="Q557">
        <v>5578</v>
      </c>
      <c r="R557" s="39" t="s">
        <v>846</v>
      </c>
      <c r="S557" s="39"/>
      <c r="T557" s="39" t="s">
        <v>98</v>
      </c>
      <c r="U557" s="39" t="s">
        <v>99</v>
      </c>
      <c r="V557" s="39">
        <v>2</v>
      </c>
      <c r="W557" s="39" t="s">
        <v>100</v>
      </c>
      <c r="X557" s="39" t="s">
        <v>101</v>
      </c>
      <c r="Y557" s="20" t="s">
        <v>102</v>
      </c>
      <c r="Z557" s="27"/>
      <c r="AA557" s="27">
        <v>4286</v>
      </c>
      <c r="AB557" s="27" t="e">
        <f>VLOOKUP(N557,[1]CR!$A$2:$J$2659,10,FALSE)</f>
        <v>#N/A</v>
      </c>
      <c r="AC557" s="27"/>
      <c r="AD557" s="27">
        <v>96522849</v>
      </c>
      <c r="AE557" s="27">
        <v>5451</v>
      </c>
      <c r="AF557" s="27"/>
      <c r="AG557" s="27"/>
      <c r="AH557" s="27"/>
      <c r="AI557" s="27"/>
      <c r="AJ557" s="27"/>
      <c r="AK557" s="27">
        <v>96522844</v>
      </c>
      <c r="AL557" s="27">
        <v>99917167</v>
      </c>
      <c r="AM557" s="27"/>
      <c r="AN557" s="27"/>
      <c r="AO557" s="27">
        <v>96418597</v>
      </c>
      <c r="AP557" s="20">
        <v>10484</v>
      </c>
      <c r="AU557" s="20">
        <v>99917209</v>
      </c>
      <c r="AV557" s="20">
        <v>4870</v>
      </c>
      <c r="AX557" s="20">
        <v>99917209</v>
      </c>
      <c r="AY557" s="20">
        <v>5308</v>
      </c>
      <c r="BA557">
        <v>99917209</v>
      </c>
      <c r="BB557">
        <v>5578</v>
      </c>
    </row>
    <row r="558" spans="2:54" ht="15" customHeight="1" x14ac:dyDescent="0.25">
      <c r="B558" s="39" t="s">
        <v>881</v>
      </c>
      <c r="C558" s="39" t="s">
        <v>91</v>
      </c>
      <c r="D558" s="47" t="s">
        <v>882</v>
      </c>
      <c r="E558" s="47" t="s">
        <v>882</v>
      </c>
      <c r="F558" s="37" t="str">
        <f t="shared" si="29"/>
        <v>7</v>
      </c>
      <c r="G558" s="37" t="str">
        <f t="shared" si="30"/>
        <v>CR10</v>
      </c>
      <c r="H558" s="48" t="s">
        <v>758</v>
      </c>
      <c r="I558" s="48" t="s">
        <v>759</v>
      </c>
      <c r="J558" s="48" t="s">
        <v>95</v>
      </c>
      <c r="K558" s="48">
        <v>1</v>
      </c>
      <c r="L558" s="48" t="s">
        <v>586</v>
      </c>
      <c r="M558" s="48">
        <v>214</v>
      </c>
      <c r="N558">
        <v>99917162</v>
      </c>
      <c r="O558">
        <v>97766510</v>
      </c>
      <c r="P558">
        <f t="shared" si="28"/>
        <v>99917162</v>
      </c>
      <c r="Q558">
        <v>7415</v>
      </c>
      <c r="R558" s="39" t="s">
        <v>846</v>
      </c>
      <c r="S558" s="39"/>
      <c r="T558" s="39" t="s">
        <v>98</v>
      </c>
      <c r="U558" s="39" t="s">
        <v>99</v>
      </c>
      <c r="V558" s="39">
        <v>2</v>
      </c>
      <c r="W558" s="39" t="s">
        <v>100</v>
      </c>
      <c r="X558" s="39" t="s">
        <v>101</v>
      </c>
      <c r="Y558" s="20" t="s">
        <v>102</v>
      </c>
      <c r="Z558" s="27"/>
      <c r="AA558" s="27">
        <v>6278</v>
      </c>
      <c r="AB558" s="27" t="e">
        <f>VLOOKUP(N558,[1]CR!$A$2:$J$2659,10,FALSE)</f>
        <v>#N/A</v>
      </c>
      <c r="AC558" s="27"/>
      <c r="AD558" s="27">
        <v>96523186</v>
      </c>
      <c r="AE558" s="27">
        <v>4574</v>
      </c>
      <c r="AF558" s="27"/>
      <c r="AG558" s="27"/>
      <c r="AH558" s="27"/>
      <c r="AI558" s="27"/>
      <c r="AJ558" s="27"/>
      <c r="AK558" s="27">
        <v>96522845</v>
      </c>
      <c r="AL558" s="27">
        <v>99917168</v>
      </c>
      <c r="AM558" s="27"/>
      <c r="AN558" s="27"/>
      <c r="AO558" s="27">
        <v>96418601</v>
      </c>
      <c r="AP558" s="20">
        <v>3821</v>
      </c>
      <c r="AU558" s="20">
        <v>99917162</v>
      </c>
      <c r="AV558" s="20">
        <v>6413</v>
      </c>
      <c r="AX558" s="20">
        <v>99917162</v>
      </c>
      <c r="AY558" s="20">
        <v>6991</v>
      </c>
      <c r="BA558">
        <v>99917162</v>
      </c>
      <c r="BB558">
        <v>7415</v>
      </c>
    </row>
    <row r="559" spans="2:54" ht="15" customHeight="1" x14ac:dyDescent="0.25">
      <c r="B559" s="39" t="s">
        <v>883</v>
      </c>
      <c r="C559" s="39" t="s">
        <v>91</v>
      </c>
      <c r="D559" t="s">
        <v>884</v>
      </c>
      <c r="E559" t="s">
        <v>884</v>
      </c>
      <c r="F559" s="37" t="str">
        <f t="shared" si="29"/>
        <v>7</v>
      </c>
      <c r="G559" s="37" t="str">
        <f t="shared" si="30"/>
        <v>CR10</v>
      </c>
      <c r="H559" s="48" t="s">
        <v>758</v>
      </c>
      <c r="I559" s="48" t="s">
        <v>759</v>
      </c>
      <c r="J559" s="48" t="s">
        <v>95</v>
      </c>
      <c r="K559" s="48">
        <v>3</v>
      </c>
      <c r="L559" s="48" t="s">
        <v>222</v>
      </c>
      <c r="M559" s="48">
        <v>183</v>
      </c>
      <c r="N559">
        <v>99917196</v>
      </c>
      <c r="O559">
        <v>96640817</v>
      </c>
      <c r="P559">
        <f t="shared" si="28"/>
        <v>99917196</v>
      </c>
      <c r="Q559">
        <v>6269</v>
      </c>
      <c r="R559" s="39" t="s">
        <v>846</v>
      </c>
      <c r="S559" s="39"/>
      <c r="T559" s="39" t="s">
        <v>98</v>
      </c>
      <c r="U559" s="39" t="s">
        <v>99</v>
      </c>
      <c r="V559" s="39">
        <v>2</v>
      </c>
      <c r="W559" s="39" t="s">
        <v>100</v>
      </c>
      <c r="X559" s="39" t="s">
        <v>101</v>
      </c>
      <c r="Y559" s="20" t="s">
        <v>102</v>
      </c>
      <c r="Z559" s="27"/>
      <c r="AA559" s="27">
        <v>4804</v>
      </c>
      <c r="AB559" s="27" t="e">
        <f>VLOOKUP(N559,[1]CR!$A$2:$J$2659,10,FALSE)</f>
        <v>#N/A</v>
      </c>
      <c r="AC559" s="27"/>
      <c r="AD559" s="27">
        <v>97766510</v>
      </c>
      <c r="AE559" s="27">
        <v>6725</v>
      </c>
      <c r="AF559" s="27"/>
      <c r="AG559" s="27"/>
      <c r="AH559" s="27"/>
      <c r="AI559" s="27"/>
      <c r="AJ559" s="27"/>
      <c r="AK559" s="27">
        <v>96522846</v>
      </c>
      <c r="AL559" s="27">
        <v>99917169</v>
      </c>
      <c r="AM559" s="27"/>
      <c r="AN559" s="27"/>
      <c r="AO559" s="27">
        <v>96418602</v>
      </c>
      <c r="AP559" s="20">
        <v>4812</v>
      </c>
      <c r="AU559" s="20">
        <v>99917196</v>
      </c>
      <c r="AV559" s="20">
        <v>5457</v>
      </c>
      <c r="AX559" s="20">
        <v>99917196</v>
      </c>
      <c r="AY559" s="20">
        <v>5949</v>
      </c>
      <c r="BA559">
        <v>99917196</v>
      </c>
      <c r="BB559">
        <v>6269</v>
      </c>
    </row>
    <row r="560" spans="2:54" ht="15" customHeight="1" x14ac:dyDescent="0.25">
      <c r="B560" s="39" t="s">
        <v>885</v>
      </c>
      <c r="C560" s="39" t="s">
        <v>91</v>
      </c>
      <c r="D560" t="s">
        <v>882</v>
      </c>
      <c r="E560" t="s">
        <v>882</v>
      </c>
      <c r="F560" s="37" t="str">
        <f t="shared" si="29"/>
        <v>7</v>
      </c>
      <c r="G560" s="37" t="str">
        <f t="shared" si="30"/>
        <v>CR10</v>
      </c>
      <c r="H560" s="48" t="s">
        <v>758</v>
      </c>
      <c r="I560" s="48" t="s">
        <v>759</v>
      </c>
      <c r="J560" s="48" t="s">
        <v>113</v>
      </c>
      <c r="K560" s="48">
        <v>1</v>
      </c>
      <c r="L560" s="48" t="s">
        <v>586</v>
      </c>
      <c r="M560" s="48">
        <v>214</v>
      </c>
      <c r="N560">
        <v>99917173</v>
      </c>
      <c r="O560">
        <v>97766511</v>
      </c>
      <c r="P560">
        <f t="shared" si="28"/>
        <v>99917173</v>
      </c>
      <c r="Q560">
        <v>7495</v>
      </c>
      <c r="R560" s="39" t="s">
        <v>846</v>
      </c>
      <c r="S560" s="39"/>
      <c r="T560" s="39" t="s">
        <v>98</v>
      </c>
      <c r="U560" s="39" t="s">
        <v>99</v>
      </c>
      <c r="V560" s="39">
        <v>2</v>
      </c>
      <c r="W560" s="39" t="s">
        <v>100</v>
      </c>
      <c r="X560" s="39" t="s">
        <v>101</v>
      </c>
      <c r="Y560" s="20" t="s">
        <v>102</v>
      </c>
      <c r="Z560" s="27"/>
      <c r="AA560" s="27">
        <v>6341</v>
      </c>
      <c r="AB560" s="27" t="e">
        <f>VLOOKUP(N560,[1]CR!$A$2:$J$2659,10,FALSE)</f>
        <v>#N/A</v>
      </c>
      <c r="AC560" s="27"/>
      <c r="AD560" s="27">
        <v>96640817</v>
      </c>
      <c r="AE560" s="27">
        <v>5131</v>
      </c>
      <c r="AF560" s="27"/>
      <c r="AG560" s="27"/>
      <c r="AH560" s="27"/>
      <c r="AI560" s="27"/>
      <c r="AJ560" s="27"/>
      <c r="AK560" s="27">
        <v>96522847</v>
      </c>
      <c r="AL560" s="27">
        <v>99917170</v>
      </c>
      <c r="AM560" s="27"/>
      <c r="AN560" s="27"/>
      <c r="AO560" s="27">
        <v>96418603</v>
      </c>
      <c r="AP560" s="20">
        <v>6191</v>
      </c>
      <c r="AU560" s="20">
        <v>99917173</v>
      </c>
      <c r="AV560" s="20">
        <v>6484</v>
      </c>
      <c r="AX560" s="20">
        <v>99917173</v>
      </c>
      <c r="AY560" s="20">
        <v>7069</v>
      </c>
      <c r="BA560">
        <v>99917173</v>
      </c>
      <c r="BB560">
        <v>7495</v>
      </c>
    </row>
    <row r="561" spans="2:54" ht="15" customHeight="1" x14ac:dyDescent="0.25">
      <c r="B561" s="39" t="s">
        <v>886</v>
      </c>
      <c r="C561" s="39" t="s">
        <v>91</v>
      </c>
      <c r="D561" t="s">
        <v>884</v>
      </c>
      <c r="E561" t="s">
        <v>884</v>
      </c>
      <c r="F561" s="37" t="str">
        <f t="shared" si="29"/>
        <v>7</v>
      </c>
      <c r="G561" s="37" t="str">
        <f t="shared" si="30"/>
        <v>CR10</v>
      </c>
      <c r="H561" s="48" t="s">
        <v>758</v>
      </c>
      <c r="I561" s="48" t="s">
        <v>759</v>
      </c>
      <c r="J561" s="48" t="s">
        <v>113</v>
      </c>
      <c r="K561" s="48">
        <v>3</v>
      </c>
      <c r="L561" s="48" t="s">
        <v>222</v>
      </c>
      <c r="M561" s="48">
        <v>183</v>
      </c>
      <c r="N561">
        <v>99917210</v>
      </c>
      <c r="O561">
        <v>97743225</v>
      </c>
      <c r="P561">
        <f t="shared" si="28"/>
        <v>99917210</v>
      </c>
      <c r="Q561">
        <v>6349</v>
      </c>
      <c r="R561" s="39" t="s">
        <v>846</v>
      </c>
      <c r="S561" s="39"/>
      <c r="T561" s="39" t="s">
        <v>98</v>
      </c>
      <c r="U561" s="39" t="s">
        <v>99</v>
      </c>
      <c r="V561" s="39">
        <v>2</v>
      </c>
      <c r="W561" s="39" t="s">
        <v>100</v>
      </c>
      <c r="X561" s="39" t="s">
        <v>101</v>
      </c>
      <c r="Y561" s="20" t="s">
        <v>102</v>
      </c>
      <c r="Z561" s="27"/>
      <c r="AA561" s="27">
        <v>4867</v>
      </c>
      <c r="AB561" s="27" t="e">
        <f>VLOOKUP(N561,[1]CR!$A$2:$J$2659,10,FALSE)</f>
        <v>#N/A</v>
      </c>
      <c r="AC561" s="27"/>
      <c r="AD561" s="27">
        <v>97766511</v>
      </c>
      <c r="AE561" s="27">
        <v>6792</v>
      </c>
      <c r="AF561" s="27"/>
      <c r="AG561" s="27"/>
      <c r="AH561" s="27"/>
      <c r="AI561" s="27"/>
      <c r="AJ561" s="27"/>
      <c r="AK561" s="27">
        <v>96522848</v>
      </c>
      <c r="AL561" s="27">
        <v>99917171</v>
      </c>
      <c r="AM561" s="27"/>
      <c r="AN561" s="27"/>
      <c r="AO561" s="27">
        <v>96418604</v>
      </c>
      <c r="AP561" s="20">
        <v>8058</v>
      </c>
      <c r="AU561" s="20">
        <v>99917210</v>
      </c>
      <c r="AV561" s="20">
        <v>5528</v>
      </c>
      <c r="AX561" s="20">
        <v>99917210</v>
      </c>
      <c r="AY561" s="20">
        <v>6027</v>
      </c>
      <c r="BA561">
        <v>99917210</v>
      </c>
      <c r="BB561">
        <v>6349</v>
      </c>
    </row>
    <row r="562" spans="2:54" ht="15" customHeight="1" x14ac:dyDescent="0.25">
      <c r="B562" s="39" t="s">
        <v>887</v>
      </c>
      <c r="C562" s="39" t="s">
        <v>91</v>
      </c>
      <c r="D562" t="s">
        <v>888</v>
      </c>
      <c r="E562" t="s">
        <v>888</v>
      </c>
      <c r="F562" s="37" t="str">
        <f t="shared" si="29"/>
        <v>8</v>
      </c>
      <c r="G562" s="37" t="str">
        <f t="shared" si="30"/>
        <v>CR10</v>
      </c>
      <c r="H562" s="48" t="s">
        <v>758</v>
      </c>
      <c r="I562" s="48" t="s">
        <v>759</v>
      </c>
      <c r="J562" s="48" t="s">
        <v>95</v>
      </c>
      <c r="K562" s="48">
        <v>1</v>
      </c>
      <c r="L562" s="48" t="s">
        <v>586</v>
      </c>
      <c r="M562" s="48">
        <v>234</v>
      </c>
      <c r="N562">
        <v>99917163</v>
      </c>
      <c r="O562">
        <v>96522833</v>
      </c>
      <c r="P562">
        <f t="shared" si="28"/>
        <v>99917163</v>
      </c>
      <c r="Q562">
        <v>7713</v>
      </c>
      <c r="R562" s="39" t="s">
        <v>846</v>
      </c>
      <c r="S562" s="39"/>
      <c r="T562" s="39" t="s">
        <v>98</v>
      </c>
      <c r="U562" s="39" t="s">
        <v>99</v>
      </c>
      <c r="V562" s="39">
        <v>2</v>
      </c>
      <c r="W562" s="39" t="s">
        <v>100</v>
      </c>
      <c r="X562" s="39" t="s">
        <v>101</v>
      </c>
      <c r="Y562" s="20" t="s">
        <v>102</v>
      </c>
      <c r="Z562" s="27"/>
      <c r="AA562" s="27">
        <v>6512</v>
      </c>
      <c r="AB562" s="27" t="e">
        <f>VLOOKUP(N562,[1]CR!$A$2:$J$2659,10,FALSE)</f>
        <v>#N/A</v>
      </c>
      <c r="AC562" s="27"/>
      <c r="AD562" s="27">
        <v>97743225</v>
      </c>
      <c r="AE562" s="27">
        <v>5198</v>
      </c>
      <c r="AF562" s="27"/>
      <c r="AG562" s="27"/>
      <c r="AH562" s="27"/>
      <c r="AI562" s="27"/>
      <c r="AJ562" s="27"/>
      <c r="AK562" s="27">
        <v>96522849</v>
      </c>
      <c r="AL562" s="27">
        <v>99917172</v>
      </c>
      <c r="AM562" s="27"/>
      <c r="AN562" s="27"/>
      <c r="AO562" s="27">
        <v>96418605</v>
      </c>
      <c r="AP562" s="20">
        <v>9494</v>
      </c>
      <c r="AU562" s="20">
        <v>99917163</v>
      </c>
      <c r="AV562" s="20">
        <v>6679</v>
      </c>
      <c r="AX562" s="20">
        <v>99917163</v>
      </c>
      <c r="AY562" s="20">
        <v>7280</v>
      </c>
      <c r="BA562">
        <v>99917163</v>
      </c>
      <c r="BB562">
        <v>7713</v>
      </c>
    </row>
    <row r="563" spans="2:54" ht="15" customHeight="1" x14ac:dyDescent="0.25">
      <c r="B563" s="39" t="s">
        <v>889</v>
      </c>
      <c r="C563" s="39" t="s">
        <v>91</v>
      </c>
      <c r="D563" t="s">
        <v>890</v>
      </c>
      <c r="E563" t="s">
        <v>890</v>
      </c>
      <c r="F563" s="37" t="str">
        <f t="shared" si="29"/>
        <v>8</v>
      </c>
      <c r="G563" s="37" t="str">
        <f t="shared" si="30"/>
        <v>CR10</v>
      </c>
      <c r="H563" s="48" t="s">
        <v>758</v>
      </c>
      <c r="I563" s="48" t="s">
        <v>759</v>
      </c>
      <c r="J563" s="48" t="s">
        <v>95</v>
      </c>
      <c r="K563" s="48">
        <v>3</v>
      </c>
      <c r="L563" s="48" t="s">
        <v>222</v>
      </c>
      <c r="M563" s="48">
        <v>207</v>
      </c>
      <c r="N563">
        <v>99917197</v>
      </c>
      <c r="O563">
        <v>96523176</v>
      </c>
      <c r="P563">
        <f t="shared" si="28"/>
        <v>99917197</v>
      </c>
      <c r="Q563">
        <v>6567</v>
      </c>
      <c r="R563" s="39" t="s">
        <v>846</v>
      </c>
      <c r="S563" s="39"/>
      <c r="T563" s="39" t="s">
        <v>98</v>
      </c>
      <c r="U563" s="39" t="s">
        <v>99</v>
      </c>
      <c r="V563" s="39">
        <v>2</v>
      </c>
      <c r="W563" s="39" t="s">
        <v>100</v>
      </c>
      <c r="X563" s="39" t="s">
        <v>101</v>
      </c>
      <c r="Y563" s="20" t="s">
        <v>102</v>
      </c>
      <c r="Z563" s="27"/>
      <c r="AA563" s="27">
        <v>5038</v>
      </c>
      <c r="AB563" s="27" t="e">
        <f>VLOOKUP(N563,[1]CR!$A$2:$J$2659,10,FALSE)</f>
        <v>#N/A</v>
      </c>
      <c r="AC563" s="27"/>
      <c r="AD563" s="27">
        <v>96522833</v>
      </c>
      <c r="AE563" s="27">
        <v>6973</v>
      </c>
      <c r="AF563" s="27"/>
      <c r="AG563" s="27"/>
      <c r="AH563" s="27"/>
      <c r="AI563" s="27"/>
      <c r="AJ563" s="27"/>
      <c r="AK563" s="27">
        <v>97766511</v>
      </c>
      <c r="AL563" s="27">
        <v>99917173</v>
      </c>
      <c r="AM563" s="27"/>
      <c r="AN563" s="27"/>
      <c r="AO563" s="27">
        <v>96418606</v>
      </c>
      <c r="AP563" s="20">
        <v>10126</v>
      </c>
      <c r="AU563" s="20">
        <v>99917197</v>
      </c>
      <c r="AV563" s="20">
        <v>5723</v>
      </c>
      <c r="AX563" s="20">
        <v>99917197</v>
      </c>
      <c r="AY563" s="20">
        <v>6238</v>
      </c>
      <c r="BA563">
        <v>99917197</v>
      </c>
      <c r="BB563">
        <v>6567</v>
      </c>
    </row>
    <row r="564" spans="2:54" ht="15" customHeight="1" x14ac:dyDescent="0.25">
      <c r="B564" s="39" t="s">
        <v>891</v>
      </c>
      <c r="C564" s="39" t="s">
        <v>91</v>
      </c>
      <c r="D564" t="s">
        <v>888</v>
      </c>
      <c r="E564" t="s">
        <v>888</v>
      </c>
      <c r="F564" s="37" t="str">
        <f t="shared" si="29"/>
        <v>8</v>
      </c>
      <c r="G564" s="37" t="str">
        <f t="shared" si="30"/>
        <v>CR10</v>
      </c>
      <c r="H564" s="48" t="s">
        <v>758</v>
      </c>
      <c r="I564" s="48" t="s">
        <v>759</v>
      </c>
      <c r="J564" s="48" t="s">
        <v>113</v>
      </c>
      <c r="K564" s="48">
        <v>1</v>
      </c>
      <c r="L564" s="48" t="s">
        <v>586</v>
      </c>
      <c r="M564" s="48">
        <v>234</v>
      </c>
      <c r="N564">
        <v>99917174</v>
      </c>
      <c r="O564">
        <v>96522851</v>
      </c>
      <c r="P564">
        <f t="shared" si="28"/>
        <v>99917174</v>
      </c>
      <c r="Q564">
        <v>7793</v>
      </c>
      <c r="R564" s="39" t="s">
        <v>846</v>
      </c>
      <c r="S564" s="39"/>
      <c r="T564" s="39" t="s">
        <v>98</v>
      </c>
      <c r="U564" s="39" t="s">
        <v>99</v>
      </c>
      <c r="V564" s="39">
        <v>2</v>
      </c>
      <c r="W564" s="39" t="s">
        <v>100</v>
      </c>
      <c r="X564" s="39" t="s">
        <v>101</v>
      </c>
      <c r="Y564" s="20" t="s">
        <v>102</v>
      </c>
      <c r="Z564" s="27"/>
      <c r="AA564" s="27">
        <v>6575</v>
      </c>
      <c r="AB564" s="27" t="e">
        <f>VLOOKUP(N564,[1]CR!$A$2:$J$2659,10,FALSE)</f>
        <v>#N/A</v>
      </c>
      <c r="AC564" s="27"/>
      <c r="AD564" s="27">
        <v>96523176</v>
      </c>
      <c r="AE564" s="27">
        <v>5379</v>
      </c>
      <c r="AF564" s="27"/>
      <c r="AG564" s="27"/>
      <c r="AH564" s="27"/>
      <c r="AI564" s="27"/>
      <c r="AJ564" s="27"/>
      <c r="AK564" s="27">
        <v>96522851</v>
      </c>
      <c r="AL564" s="27">
        <v>99917174</v>
      </c>
      <c r="AM564" s="27"/>
      <c r="AN564" s="27"/>
      <c r="AO564" s="27">
        <v>96418607</v>
      </c>
      <c r="AP564" s="20">
        <v>10571</v>
      </c>
      <c r="AU564" s="20">
        <v>99917174</v>
      </c>
      <c r="AV564" s="20">
        <v>6750</v>
      </c>
      <c r="AX564" s="20">
        <v>99917174</v>
      </c>
      <c r="AY564" s="20">
        <v>7358</v>
      </c>
      <c r="BA564">
        <v>99917174</v>
      </c>
      <c r="BB564">
        <v>7793</v>
      </c>
    </row>
    <row r="565" spans="2:54" ht="15" customHeight="1" x14ac:dyDescent="0.25">
      <c r="B565" s="39" t="s">
        <v>892</v>
      </c>
      <c r="C565" s="39" t="s">
        <v>91</v>
      </c>
      <c r="D565" t="s">
        <v>890</v>
      </c>
      <c r="E565" t="s">
        <v>890</v>
      </c>
      <c r="F565" s="37" t="str">
        <f t="shared" si="29"/>
        <v>8</v>
      </c>
      <c r="G565" s="37" t="str">
        <f t="shared" si="30"/>
        <v>CR10</v>
      </c>
      <c r="H565" s="48" t="s">
        <v>758</v>
      </c>
      <c r="I565" s="48" t="s">
        <v>759</v>
      </c>
      <c r="J565" s="48" t="s">
        <v>113</v>
      </c>
      <c r="K565" s="48">
        <v>3</v>
      </c>
      <c r="L565" s="48" t="s">
        <v>222</v>
      </c>
      <c r="M565" s="48">
        <v>207</v>
      </c>
      <c r="N565">
        <v>99917211</v>
      </c>
      <c r="O565">
        <v>96523188</v>
      </c>
      <c r="P565">
        <f t="shared" si="28"/>
        <v>99917211</v>
      </c>
      <c r="Q565">
        <v>6647</v>
      </c>
      <c r="R565" s="39" t="s">
        <v>846</v>
      </c>
      <c r="S565" s="39"/>
      <c r="T565" s="39" t="s">
        <v>98</v>
      </c>
      <c r="U565" s="39" t="s">
        <v>99</v>
      </c>
      <c r="V565" s="39">
        <v>2</v>
      </c>
      <c r="W565" s="39" t="s">
        <v>100</v>
      </c>
      <c r="X565" s="39" t="s">
        <v>101</v>
      </c>
      <c r="Y565" s="20" t="s">
        <v>102</v>
      </c>
      <c r="Z565" s="27"/>
      <c r="AA565" s="27">
        <v>5101</v>
      </c>
      <c r="AB565" s="27" t="e">
        <f>VLOOKUP(N565,[1]CR!$A$2:$J$2659,10,FALSE)</f>
        <v>#N/A</v>
      </c>
      <c r="AC565" s="27"/>
      <c r="AD565" s="27">
        <v>96522851</v>
      </c>
      <c r="AE565" s="27">
        <v>7040</v>
      </c>
      <c r="AF565" s="27"/>
      <c r="AG565" s="27"/>
      <c r="AH565" s="27"/>
      <c r="AI565" s="27"/>
      <c r="AJ565" s="27"/>
      <c r="AK565" s="27">
        <v>96522852</v>
      </c>
      <c r="AL565" s="27">
        <v>99917175</v>
      </c>
      <c r="AM565" s="27"/>
      <c r="AN565" s="27"/>
      <c r="AO565" s="27">
        <v>96418610</v>
      </c>
      <c r="AP565" s="20">
        <v>12646</v>
      </c>
      <c r="AU565" s="20">
        <v>99917211</v>
      </c>
      <c r="AV565" s="20">
        <v>5794</v>
      </c>
      <c r="AX565" s="20">
        <v>99917211</v>
      </c>
      <c r="AY565" s="20">
        <v>6316</v>
      </c>
      <c r="BA565">
        <v>99917211</v>
      </c>
      <c r="BB565">
        <v>6647</v>
      </c>
    </row>
    <row r="566" spans="2:54" ht="15" customHeight="1" x14ac:dyDescent="0.25">
      <c r="B566" s="39" t="s">
        <v>893</v>
      </c>
      <c r="C566" s="39" t="s">
        <v>91</v>
      </c>
      <c r="D566" t="s">
        <v>894</v>
      </c>
      <c r="E566" t="s">
        <v>894</v>
      </c>
      <c r="F566" s="37" t="str">
        <f t="shared" si="29"/>
        <v>9</v>
      </c>
      <c r="G566" s="37" t="str">
        <f t="shared" ref="G566:G589" si="31">SUBSTITUTE(R566,"s","")</f>
        <v>CR10</v>
      </c>
      <c r="H566" s="48" t="s">
        <v>758</v>
      </c>
      <c r="I566" s="48" t="s">
        <v>759</v>
      </c>
      <c r="J566" s="48" t="s">
        <v>95</v>
      </c>
      <c r="K566" s="48">
        <v>1</v>
      </c>
      <c r="L566" s="48" t="s">
        <v>586</v>
      </c>
      <c r="M566" s="48">
        <v>236</v>
      </c>
      <c r="N566">
        <v>99917164</v>
      </c>
      <c r="O566">
        <v>96522834</v>
      </c>
      <c r="P566">
        <f t="shared" si="28"/>
        <v>99917164</v>
      </c>
      <c r="Q566">
        <v>8210</v>
      </c>
      <c r="R566" s="39" t="s">
        <v>846</v>
      </c>
      <c r="S566" s="39"/>
      <c r="T566" s="39" t="s">
        <v>98</v>
      </c>
      <c r="U566" s="39" t="s">
        <v>99</v>
      </c>
      <c r="V566" s="39">
        <v>2</v>
      </c>
      <c r="W566" s="39" t="s">
        <v>100</v>
      </c>
      <c r="X566" s="39" t="s">
        <v>101</v>
      </c>
      <c r="Y566" s="20" t="s">
        <v>102</v>
      </c>
      <c r="Z566" s="27"/>
      <c r="AA566" s="27">
        <v>6901</v>
      </c>
      <c r="AB566" s="27" t="e">
        <f>VLOOKUP(N566,[1]CR!$A$2:$J$2659,10,FALSE)</f>
        <v>#N/A</v>
      </c>
      <c r="AC566" s="27"/>
      <c r="AD566" s="27">
        <v>96523188</v>
      </c>
      <c r="AE566" s="27">
        <v>5446</v>
      </c>
      <c r="AF566" s="27"/>
      <c r="AG566" s="27"/>
      <c r="AH566" s="27"/>
      <c r="AI566" s="27"/>
      <c r="AJ566" s="27"/>
      <c r="AK566" s="27">
        <v>96522853</v>
      </c>
      <c r="AL566" s="27">
        <v>99917176</v>
      </c>
      <c r="AM566" s="27"/>
      <c r="AN566" s="27"/>
      <c r="AO566" s="27">
        <v>96498837</v>
      </c>
      <c r="AP566" s="20">
        <v>374</v>
      </c>
      <c r="AU566" s="20">
        <v>99917164</v>
      </c>
      <c r="AV566" s="20">
        <v>7121</v>
      </c>
      <c r="AX566" s="20">
        <v>99917164</v>
      </c>
      <c r="AY566" s="20">
        <v>7762</v>
      </c>
      <c r="BA566">
        <v>99917164</v>
      </c>
      <c r="BB566">
        <v>8210</v>
      </c>
    </row>
    <row r="567" spans="2:54" ht="15" customHeight="1" x14ac:dyDescent="0.25">
      <c r="B567" s="39" t="s">
        <v>895</v>
      </c>
      <c r="C567" s="39" t="s">
        <v>91</v>
      </c>
      <c r="D567" t="s">
        <v>896</v>
      </c>
      <c r="E567" t="s">
        <v>896</v>
      </c>
      <c r="F567" s="37" t="str">
        <f t="shared" si="29"/>
        <v>9</v>
      </c>
      <c r="G567" s="37" t="str">
        <f t="shared" si="31"/>
        <v>CR10</v>
      </c>
      <c r="H567" s="48" t="s">
        <v>758</v>
      </c>
      <c r="I567" s="48" t="s">
        <v>759</v>
      </c>
      <c r="J567" s="48" t="s">
        <v>95</v>
      </c>
      <c r="K567" s="48">
        <v>3</v>
      </c>
      <c r="L567" s="48" t="s">
        <v>222</v>
      </c>
      <c r="M567" s="48">
        <v>209</v>
      </c>
      <c r="N567">
        <v>99917198</v>
      </c>
      <c r="O567">
        <v>96523177</v>
      </c>
      <c r="P567">
        <f t="shared" si="28"/>
        <v>99917198</v>
      </c>
      <c r="Q567">
        <v>7064</v>
      </c>
      <c r="R567" s="39" t="s">
        <v>846</v>
      </c>
      <c r="S567" s="39"/>
      <c r="T567" s="39" t="s">
        <v>98</v>
      </c>
      <c r="U567" s="39" t="s">
        <v>99</v>
      </c>
      <c r="V567" s="39">
        <v>2</v>
      </c>
      <c r="W567" s="39" t="s">
        <v>100</v>
      </c>
      <c r="X567" s="39" t="s">
        <v>101</v>
      </c>
      <c r="Y567" s="20" t="s">
        <v>102</v>
      </c>
      <c r="Z567" s="27"/>
      <c r="AA567" s="27">
        <v>5427</v>
      </c>
      <c r="AB567" s="27" t="e">
        <f>VLOOKUP(N567,[1]CR!$A$2:$J$2659,10,FALSE)</f>
        <v>#N/A</v>
      </c>
      <c r="AC567" s="27"/>
      <c r="AD567" s="27">
        <v>96522834</v>
      </c>
      <c r="AE567" s="27">
        <v>7385</v>
      </c>
      <c r="AF567" s="27"/>
      <c r="AG567" s="27"/>
      <c r="AH567" s="27"/>
      <c r="AI567" s="27"/>
      <c r="AJ567" s="27"/>
      <c r="AK567" s="27">
        <v>96522854</v>
      </c>
      <c r="AL567" s="27">
        <v>99917177</v>
      </c>
      <c r="AM567" s="27"/>
      <c r="AN567" s="27"/>
      <c r="AO567" s="27">
        <v>96498841</v>
      </c>
      <c r="AP567" s="20">
        <v>198</v>
      </c>
      <c r="AU567" s="20">
        <v>99917198</v>
      </c>
      <c r="AV567" s="20">
        <v>6165</v>
      </c>
      <c r="AX567" s="20">
        <v>99917198</v>
      </c>
      <c r="AY567" s="20">
        <v>6720</v>
      </c>
      <c r="BA567">
        <v>99917198</v>
      </c>
      <c r="BB567">
        <v>7064</v>
      </c>
    </row>
    <row r="568" spans="2:54" ht="15" customHeight="1" x14ac:dyDescent="0.25">
      <c r="B568" s="39" t="s">
        <v>897</v>
      </c>
      <c r="C568" s="39" t="s">
        <v>91</v>
      </c>
      <c r="D568" t="s">
        <v>894</v>
      </c>
      <c r="E568" t="s">
        <v>894</v>
      </c>
      <c r="F568" s="37" t="str">
        <f t="shared" si="29"/>
        <v>9</v>
      </c>
      <c r="G568" s="37" t="str">
        <f t="shared" si="31"/>
        <v>CR10</v>
      </c>
      <c r="H568" s="48" t="s">
        <v>758</v>
      </c>
      <c r="I568" s="48" t="s">
        <v>759</v>
      </c>
      <c r="J568" s="48" t="s">
        <v>113</v>
      </c>
      <c r="K568" s="48">
        <v>1</v>
      </c>
      <c r="L568" s="48" t="s">
        <v>586</v>
      </c>
      <c r="M568" s="48">
        <v>236</v>
      </c>
      <c r="N568">
        <v>99917175</v>
      </c>
      <c r="O568">
        <v>96522852</v>
      </c>
      <c r="P568">
        <f t="shared" si="28"/>
        <v>99917175</v>
      </c>
      <c r="Q568">
        <v>8290</v>
      </c>
      <c r="R568" s="39" t="s">
        <v>846</v>
      </c>
      <c r="S568" s="39"/>
      <c r="T568" s="39" t="s">
        <v>98</v>
      </c>
      <c r="U568" s="39" t="s">
        <v>99</v>
      </c>
      <c r="V568" s="39">
        <v>2</v>
      </c>
      <c r="W568" s="39" t="s">
        <v>100</v>
      </c>
      <c r="X568" s="39" t="s">
        <v>101</v>
      </c>
      <c r="Y568" s="20" t="s">
        <v>102</v>
      </c>
      <c r="Z568" s="27"/>
      <c r="AA568" s="27">
        <v>6964</v>
      </c>
      <c r="AB568" s="27" t="e">
        <f>VLOOKUP(N568,[1]CR!$A$2:$J$2659,10,FALSE)</f>
        <v>#N/A</v>
      </c>
      <c r="AC568" s="27"/>
      <c r="AD568" s="27">
        <v>96523177</v>
      </c>
      <c r="AE568" s="27">
        <v>5791</v>
      </c>
      <c r="AF568" s="27"/>
      <c r="AG568" s="27"/>
      <c r="AH568" s="27"/>
      <c r="AI568" s="27"/>
      <c r="AJ568" s="27"/>
      <c r="AK568" s="27">
        <v>96522979</v>
      </c>
      <c r="AL568" s="27">
        <v>99917178</v>
      </c>
      <c r="AM568" s="27"/>
      <c r="AN568" s="27"/>
      <c r="AO568" s="27">
        <v>96511400</v>
      </c>
      <c r="AP568" s="20">
        <v>1024</v>
      </c>
      <c r="AU568" s="20">
        <v>99917175</v>
      </c>
      <c r="AV568" s="20">
        <v>7192</v>
      </c>
      <c r="AX568" s="20">
        <v>99917175</v>
      </c>
      <c r="AY568" s="20">
        <v>7840</v>
      </c>
      <c r="BA568">
        <v>99917175</v>
      </c>
      <c r="BB568">
        <v>8290</v>
      </c>
    </row>
    <row r="569" spans="2:54" ht="15" customHeight="1" x14ac:dyDescent="0.25">
      <c r="B569" s="39" t="s">
        <v>898</v>
      </c>
      <c r="C569" s="39" t="s">
        <v>91</v>
      </c>
      <c r="D569" t="s">
        <v>896</v>
      </c>
      <c r="E569" t="s">
        <v>896</v>
      </c>
      <c r="F569" s="37" t="str">
        <f t="shared" si="29"/>
        <v>9</v>
      </c>
      <c r="G569" s="37" t="str">
        <f t="shared" si="31"/>
        <v>CR10</v>
      </c>
      <c r="H569" s="48" t="s">
        <v>758</v>
      </c>
      <c r="I569" s="48" t="s">
        <v>759</v>
      </c>
      <c r="J569" s="48" t="s">
        <v>113</v>
      </c>
      <c r="K569" s="48">
        <v>3</v>
      </c>
      <c r="L569" s="48" t="s">
        <v>222</v>
      </c>
      <c r="M569" s="48">
        <v>209</v>
      </c>
      <c r="N569">
        <v>99917212</v>
      </c>
      <c r="O569">
        <v>96523189</v>
      </c>
      <c r="P569">
        <f t="shared" si="28"/>
        <v>99917212</v>
      </c>
      <c r="Q569">
        <v>7144</v>
      </c>
      <c r="R569" s="39" t="s">
        <v>846</v>
      </c>
      <c r="S569" s="39"/>
      <c r="T569" s="39" t="s">
        <v>98</v>
      </c>
      <c r="U569" s="39" t="s">
        <v>99</v>
      </c>
      <c r="V569" s="39">
        <v>2</v>
      </c>
      <c r="W569" s="39" t="s">
        <v>100</v>
      </c>
      <c r="X569" s="39" t="s">
        <v>101</v>
      </c>
      <c r="Y569" s="20" t="s">
        <v>102</v>
      </c>
      <c r="Z569" s="27"/>
      <c r="AA569" s="27">
        <v>5490</v>
      </c>
      <c r="AB569" s="27" t="e">
        <f>VLOOKUP(N569,[1]CR!$A$2:$J$2659,10,FALSE)</f>
        <v>#N/A</v>
      </c>
      <c r="AC569" s="27"/>
      <c r="AD569" s="27">
        <v>96522852</v>
      </c>
      <c r="AE569" s="27">
        <v>7452</v>
      </c>
      <c r="AF569" s="27"/>
      <c r="AG569" s="27"/>
      <c r="AH569" s="27"/>
      <c r="AI569" s="27"/>
      <c r="AJ569" s="27"/>
      <c r="AK569" s="27">
        <v>96522980</v>
      </c>
      <c r="AL569" s="27">
        <v>99917179</v>
      </c>
      <c r="AM569" s="27"/>
      <c r="AN569" s="27"/>
      <c r="AO569" s="27">
        <v>96511401</v>
      </c>
      <c r="AP569" s="20">
        <v>1035</v>
      </c>
      <c r="AU569" s="20">
        <v>99917212</v>
      </c>
      <c r="AV569" s="20">
        <v>6236</v>
      </c>
      <c r="AX569" s="20">
        <v>99917212</v>
      </c>
      <c r="AY569" s="20">
        <v>6798</v>
      </c>
      <c r="BA569">
        <v>99917212</v>
      </c>
      <c r="BB569">
        <v>7144</v>
      </c>
    </row>
    <row r="570" spans="2:54" ht="15" customHeight="1" x14ac:dyDescent="0.25">
      <c r="B570" s="39" t="s">
        <v>899</v>
      </c>
      <c r="C570" s="39" t="s">
        <v>91</v>
      </c>
      <c r="D570" t="s">
        <v>900</v>
      </c>
      <c r="E570" t="s">
        <v>900</v>
      </c>
      <c r="F570" s="37" t="str">
        <f t="shared" ref="F570:F589" si="32">MID(E570,7,2)</f>
        <v>10</v>
      </c>
      <c r="G570" s="37" t="str">
        <f t="shared" si="31"/>
        <v>CR10</v>
      </c>
      <c r="H570" s="48" t="s">
        <v>758</v>
      </c>
      <c r="I570" s="48" t="s">
        <v>759</v>
      </c>
      <c r="J570" s="48" t="s">
        <v>95</v>
      </c>
      <c r="K570" s="48">
        <v>1</v>
      </c>
      <c r="L570" s="48" t="s">
        <v>586</v>
      </c>
      <c r="M570" s="48">
        <v>239</v>
      </c>
      <c r="N570">
        <v>99917165</v>
      </c>
      <c r="O570">
        <v>96522835</v>
      </c>
      <c r="P570">
        <f t="shared" si="28"/>
        <v>99917165</v>
      </c>
      <c r="Q570">
        <v>8549</v>
      </c>
      <c r="R570" s="39" t="s">
        <v>846</v>
      </c>
      <c r="S570" s="39"/>
      <c r="T570" s="39" t="s">
        <v>98</v>
      </c>
      <c r="U570" s="39" t="s">
        <v>99</v>
      </c>
      <c r="V570" s="39">
        <v>2</v>
      </c>
      <c r="W570" s="39" t="s">
        <v>100</v>
      </c>
      <c r="X570" s="39" t="s">
        <v>101</v>
      </c>
      <c r="Y570" s="20" t="s">
        <v>102</v>
      </c>
      <c r="Z570" s="27"/>
      <c r="AA570" s="27">
        <v>7166</v>
      </c>
      <c r="AB570" s="27" t="e">
        <f>VLOOKUP(N570,[1]CR!$A$2:$J$2659,10,FALSE)</f>
        <v>#N/A</v>
      </c>
      <c r="AC570" s="27"/>
      <c r="AD570" s="27">
        <v>96523189</v>
      </c>
      <c r="AE570" s="27">
        <v>5858</v>
      </c>
      <c r="AF570" s="27"/>
      <c r="AG570" s="27"/>
      <c r="AH570" s="27"/>
      <c r="AI570" s="27"/>
      <c r="AJ570" s="27"/>
      <c r="AK570" s="27">
        <v>96522981</v>
      </c>
      <c r="AL570" s="27">
        <v>99917180</v>
      </c>
      <c r="AM570" s="27"/>
      <c r="AN570" s="27"/>
      <c r="AO570" s="27">
        <v>96511402</v>
      </c>
      <c r="AP570" s="20">
        <v>1531</v>
      </c>
      <c r="AU570" s="20">
        <v>99917165</v>
      </c>
      <c r="AV570" s="20">
        <v>7423</v>
      </c>
      <c r="AX570" s="20">
        <v>99917165</v>
      </c>
      <c r="AY570" s="20">
        <v>8091</v>
      </c>
      <c r="BA570">
        <v>99917165</v>
      </c>
      <c r="BB570">
        <v>8549</v>
      </c>
    </row>
    <row r="571" spans="2:54" ht="15" customHeight="1" x14ac:dyDescent="0.25">
      <c r="B571" s="39" t="s">
        <v>901</v>
      </c>
      <c r="C571" s="39" t="s">
        <v>91</v>
      </c>
      <c r="D571" t="s">
        <v>902</v>
      </c>
      <c r="E571" t="s">
        <v>902</v>
      </c>
      <c r="F571" s="37" t="str">
        <f t="shared" si="32"/>
        <v>10</v>
      </c>
      <c r="G571" s="37" t="str">
        <f t="shared" si="31"/>
        <v>CR10</v>
      </c>
      <c r="H571" s="48" t="s">
        <v>758</v>
      </c>
      <c r="I571" s="48" t="s">
        <v>759</v>
      </c>
      <c r="J571" s="48" t="s">
        <v>95</v>
      </c>
      <c r="K571" s="48">
        <v>3</v>
      </c>
      <c r="L571" s="48" t="s">
        <v>222</v>
      </c>
      <c r="M571" s="48">
        <v>211</v>
      </c>
      <c r="N571">
        <v>99917199</v>
      </c>
      <c r="O571">
        <v>96523178</v>
      </c>
      <c r="P571">
        <f t="shared" si="28"/>
        <v>99917199</v>
      </c>
      <c r="Q571">
        <v>7403</v>
      </c>
      <c r="R571" s="39" t="s">
        <v>846</v>
      </c>
      <c r="S571" s="39"/>
      <c r="T571" s="39" t="s">
        <v>98</v>
      </c>
      <c r="U571" s="39" t="s">
        <v>99</v>
      </c>
      <c r="V571" s="39">
        <v>2</v>
      </c>
      <c r="W571" s="39" t="s">
        <v>100</v>
      </c>
      <c r="X571" s="39" t="s">
        <v>101</v>
      </c>
      <c r="Y571" s="20" t="s">
        <v>102</v>
      </c>
      <c r="Z571" s="27"/>
      <c r="AA571" s="27">
        <v>5692</v>
      </c>
      <c r="AB571" s="27" t="e">
        <f>VLOOKUP(N571,[1]CR!$A$2:$J$2659,10,FALSE)</f>
        <v>#N/A</v>
      </c>
      <c r="AC571" s="27"/>
      <c r="AD571" s="27">
        <v>96522835</v>
      </c>
      <c r="AE571" s="27">
        <v>7667</v>
      </c>
      <c r="AF571" s="27"/>
      <c r="AG571" s="27"/>
      <c r="AH571" s="27"/>
      <c r="AI571" s="27"/>
      <c r="AJ571" s="27"/>
      <c r="AK571" s="27">
        <v>96522982</v>
      </c>
      <c r="AL571" s="27">
        <v>99917181</v>
      </c>
      <c r="AM571" s="27"/>
      <c r="AN571" s="27"/>
      <c r="AO571" s="27">
        <v>96511403</v>
      </c>
      <c r="AP571" s="20">
        <v>1547</v>
      </c>
      <c r="AU571" s="20">
        <v>99917199</v>
      </c>
      <c r="AV571" s="20">
        <v>6467</v>
      </c>
      <c r="AX571" s="20">
        <v>99917199</v>
      </c>
      <c r="AY571" s="20">
        <v>7049</v>
      </c>
      <c r="BA571">
        <v>99917199</v>
      </c>
      <c r="BB571">
        <v>7403</v>
      </c>
    </row>
    <row r="572" spans="2:54" ht="15" customHeight="1" x14ac:dyDescent="0.25">
      <c r="B572" s="39" t="s">
        <v>903</v>
      </c>
      <c r="C572" s="39" t="s">
        <v>91</v>
      </c>
      <c r="D572" t="s">
        <v>900</v>
      </c>
      <c r="E572" t="s">
        <v>900</v>
      </c>
      <c r="F572" s="37" t="str">
        <f t="shared" si="32"/>
        <v>10</v>
      </c>
      <c r="G572" s="37" t="str">
        <f t="shared" si="31"/>
        <v>CR10</v>
      </c>
      <c r="H572" s="48" t="s">
        <v>758</v>
      </c>
      <c r="I572" s="48" t="s">
        <v>759</v>
      </c>
      <c r="J572" s="48" t="s">
        <v>113</v>
      </c>
      <c r="K572" s="48">
        <v>1</v>
      </c>
      <c r="L572" s="48" t="s">
        <v>586</v>
      </c>
      <c r="M572" s="48">
        <v>239</v>
      </c>
      <c r="N572">
        <v>99917176</v>
      </c>
      <c r="O572">
        <v>96522853</v>
      </c>
      <c r="P572">
        <f t="shared" si="28"/>
        <v>99917176</v>
      </c>
      <c r="Q572">
        <v>8629</v>
      </c>
      <c r="R572" s="39" t="s">
        <v>846</v>
      </c>
      <c r="S572" s="39"/>
      <c r="T572" s="39" t="s">
        <v>98</v>
      </c>
      <c r="U572" s="39" t="s">
        <v>99</v>
      </c>
      <c r="V572" s="39">
        <v>2</v>
      </c>
      <c r="W572" s="39" t="s">
        <v>100</v>
      </c>
      <c r="X572" s="39" t="s">
        <v>101</v>
      </c>
      <c r="Y572" s="20" t="s">
        <v>102</v>
      </c>
      <c r="Z572" s="27"/>
      <c r="AA572" s="27">
        <v>7229</v>
      </c>
      <c r="AB572" s="27" t="e">
        <f>VLOOKUP(N572,[1]CR!$A$2:$J$2659,10,FALSE)</f>
        <v>#N/A</v>
      </c>
      <c r="AC572" s="27"/>
      <c r="AD572" s="27">
        <v>96523178</v>
      </c>
      <c r="AE572" s="27">
        <v>6073</v>
      </c>
      <c r="AF572" s="27"/>
      <c r="AG572" s="27"/>
      <c r="AH572" s="27"/>
      <c r="AI572" s="27"/>
      <c r="AJ572" s="27"/>
      <c r="AK572" s="27">
        <v>96523171</v>
      </c>
      <c r="AL572" s="27">
        <v>99917182</v>
      </c>
      <c r="AM572" s="27"/>
      <c r="AN572" s="27"/>
      <c r="AO572" s="27">
        <v>96575984</v>
      </c>
      <c r="AP572" s="20">
        <v>2492</v>
      </c>
      <c r="AU572" s="20">
        <v>99917176</v>
      </c>
      <c r="AV572" s="20">
        <v>7494</v>
      </c>
      <c r="AX572" s="20">
        <v>99917176</v>
      </c>
      <c r="AY572" s="20">
        <v>8169</v>
      </c>
      <c r="BA572">
        <v>99917176</v>
      </c>
      <c r="BB572">
        <v>8629</v>
      </c>
    </row>
    <row r="573" spans="2:54" ht="15" customHeight="1" x14ac:dyDescent="0.25">
      <c r="B573" s="39" t="s">
        <v>904</v>
      </c>
      <c r="C573" s="39" t="s">
        <v>91</v>
      </c>
      <c r="D573" t="s">
        <v>902</v>
      </c>
      <c r="E573" t="s">
        <v>902</v>
      </c>
      <c r="F573" s="37" t="str">
        <f t="shared" si="32"/>
        <v>10</v>
      </c>
      <c r="G573" s="37" t="str">
        <f t="shared" si="31"/>
        <v>CR10</v>
      </c>
      <c r="H573" s="48" t="s">
        <v>758</v>
      </c>
      <c r="I573" s="48" t="s">
        <v>759</v>
      </c>
      <c r="J573" s="48" t="s">
        <v>113</v>
      </c>
      <c r="K573" s="48">
        <v>3</v>
      </c>
      <c r="L573" s="48" t="s">
        <v>222</v>
      </c>
      <c r="M573" s="48">
        <v>211</v>
      </c>
      <c r="N573">
        <v>99917213</v>
      </c>
      <c r="O573">
        <v>96523190</v>
      </c>
      <c r="P573">
        <f t="shared" si="28"/>
        <v>99917213</v>
      </c>
      <c r="Q573">
        <v>7483</v>
      </c>
      <c r="R573" s="39" t="s">
        <v>846</v>
      </c>
      <c r="S573" s="39"/>
      <c r="T573" s="39" t="s">
        <v>98</v>
      </c>
      <c r="U573" s="39" t="s">
        <v>99</v>
      </c>
      <c r="V573" s="39">
        <v>2</v>
      </c>
      <c r="W573" s="39" t="s">
        <v>100</v>
      </c>
      <c r="X573" s="39" t="s">
        <v>101</v>
      </c>
      <c r="Y573" s="20" t="s">
        <v>102</v>
      </c>
      <c r="Z573" s="27"/>
      <c r="AA573" s="27">
        <v>5755</v>
      </c>
      <c r="AB573" s="27" t="e">
        <f>VLOOKUP(N573,[1]CR!$A$2:$J$2659,10,FALSE)</f>
        <v>#N/A</v>
      </c>
      <c r="AC573" s="27"/>
      <c r="AD573" s="27">
        <v>96522853</v>
      </c>
      <c r="AE573" s="27">
        <v>7734</v>
      </c>
      <c r="AF573" s="27"/>
      <c r="AG573" s="27"/>
      <c r="AH573" s="27"/>
      <c r="AI573" s="27"/>
      <c r="AJ573" s="27"/>
      <c r="AK573" s="27">
        <v>96523172</v>
      </c>
      <c r="AL573" s="27">
        <v>99917183</v>
      </c>
      <c r="AM573" s="27"/>
      <c r="AN573" s="27"/>
      <c r="AO573" s="27">
        <v>96580361</v>
      </c>
      <c r="AP573" s="20">
        <v>2970</v>
      </c>
      <c r="AU573" s="20">
        <v>99917213</v>
      </c>
      <c r="AV573" s="20">
        <v>6538</v>
      </c>
      <c r="AX573" s="20">
        <v>99917213</v>
      </c>
      <c r="AY573" s="20">
        <v>7127</v>
      </c>
      <c r="BA573">
        <v>99917213</v>
      </c>
      <c r="BB573">
        <v>7483</v>
      </c>
    </row>
    <row r="574" spans="2:54" ht="15" customHeight="1" x14ac:dyDescent="0.25">
      <c r="B574" s="39" t="s">
        <v>905</v>
      </c>
      <c r="C574" s="39" t="s">
        <v>91</v>
      </c>
      <c r="D574" t="s">
        <v>906</v>
      </c>
      <c r="E574" t="s">
        <v>906</v>
      </c>
      <c r="F574" s="37" t="str">
        <f t="shared" si="32"/>
        <v>12</v>
      </c>
      <c r="G574" s="37" t="str">
        <f t="shared" si="31"/>
        <v>CR10</v>
      </c>
      <c r="H574" s="48">
        <v>10</v>
      </c>
      <c r="I574" s="48" t="s">
        <v>759</v>
      </c>
      <c r="J574" s="48" t="s">
        <v>95</v>
      </c>
      <c r="K574" s="48">
        <v>1</v>
      </c>
      <c r="L574" s="48">
        <v>230</v>
      </c>
      <c r="M574" s="48">
        <v>371</v>
      </c>
      <c r="N574">
        <v>99917166</v>
      </c>
      <c r="O574">
        <v>96522836</v>
      </c>
      <c r="P574">
        <f t="shared" si="28"/>
        <v>99917166</v>
      </c>
      <c r="Q574">
        <v>10685</v>
      </c>
      <c r="R574" s="39" t="s">
        <v>846</v>
      </c>
      <c r="S574" s="39"/>
      <c r="T574" s="39" t="s">
        <v>98</v>
      </c>
      <c r="U574" s="39" t="s">
        <v>99</v>
      </c>
      <c r="V574" s="39">
        <v>2</v>
      </c>
      <c r="W574" s="39" t="s">
        <v>100</v>
      </c>
      <c r="X574" s="39" t="s">
        <v>101</v>
      </c>
      <c r="Y574" s="20" t="s">
        <v>102</v>
      </c>
      <c r="Z574" s="27"/>
      <c r="AA574" s="27">
        <v>8870</v>
      </c>
      <c r="AB574" s="27" t="e">
        <f>VLOOKUP(N574,[1]CR!$A$2:$J$2659,10,FALSE)</f>
        <v>#N/A</v>
      </c>
      <c r="AC574" s="27"/>
      <c r="AD574" s="27">
        <v>96523190</v>
      </c>
      <c r="AE574" s="27">
        <v>6140</v>
      </c>
      <c r="AF574" s="27"/>
      <c r="AG574" s="27"/>
      <c r="AH574" s="27"/>
      <c r="AI574" s="27"/>
      <c r="AJ574" s="27"/>
      <c r="AK574" s="27">
        <v>96522999</v>
      </c>
      <c r="AL574" s="27">
        <v>99917184</v>
      </c>
      <c r="AM574" s="27"/>
      <c r="AN574" s="27"/>
      <c r="AO574" s="27">
        <v>96580366</v>
      </c>
      <c r="AP574" s="20">
        <v>6000</v>
      </c>
      <c r="AU574" s="20">
        <v>99917166</v>
      </c>
      <c r="AV574" s="20">
        <v>9225</v>
      </c>
      <c r="AX574" s="20">
        <v>99917166</v>
      </c>
      <c r="AY574" s="20">
        <v>10056</v>
      </c>
      <c r="BA574">
        <v>99917166</v>
      </c>
      <c r="BB574">
        <v>10685</v>
      </c>
    </row>
    <row r="575" spans="2:54" ht="15" customHeight="1" x14ac:dyDescent="0.25">
      <c r="B575" s="39" t="s">
        <v>907</v>
      </c>
      <c r="C575" s="39" t="s">
        <v>91</v>
      </c>
      <c r="D575" t="s">
        <v>908</v>
      </c>
      <c r="E575" t="s">
        <v>908</v>
      </c>
      <c r="F575" s="37" t="str">
        <f t="shared" si="32"/>
        <v>12</v>
      </c>
      <c r="G575" s="37" t="str">
        <f t="shared" si="31"/>
        <v>CR10</v>
      </c>
      <c r="H575" s="48">
        <v>10</v>
      </c>
      <c r="I575" s="48" t="s">
        <v>759</v>
      </c>
      <c r="J575" s="48" t="s">
        <v>95</v>
      </c>
      <c r="K575" s="48">
        <v>3</v>
      </c>
      <c r="L575" s="48" t="s">
        <v>222</v>
      </c>
      <c r="M575" s="48">
        <v>252</v>
      </c>
      <c r="N575">
        <v>99917200</v>
      </c>
      <c r="O575">
        <v>96523179</v>
      </c>
      <c r="P575">
        <f t="shared" si="28"/>
        <v>99917200</v>
      </c>
      <c r="Q575">
        <v>7981</v>
      </c>
      <c r="R575" s="39" t="s">
        <v>846</v>
      </c>
      <c r="S575" s="39"/>
      <c r="T575" s="39" t="s">
        <v>98</v>
      </c>
      <c r="U575" s="39" t="s">
        <v>99</v>
      </c>
      <c r="V575" s="39">
        <v>2</v>
      </c>
      <c r="W575" s="39" t="s">
        <v>100</v>
      </c>
      <c r="X575" s="39" t="s">
        <v>101</v>
      </c>
      <c r="Y575" s="20" t="s">
        <v>102</v>
      </c>
      <c r="Z575" s="27"/>
      <c r="AA575" s="27">
        <v>6267</v>
      </c>
      <c r="AB575" s="27" t="e">
        <f>VLOOKUP(N575,[1]CR!$A$2:$J$2659,10,FALSE)</f>
        <v>#N/A</v>
      </c>
      <c r="AC575" s="27"/>
      <c r="AD575" s="27">
        <v>96522836</v>
      </c>
      <c r="AE575" s="27">
        <v>9504</v>
      </c>
      <c r="AF575" s="27"/>
      <c r="AG575" s="27"/>
      <c r="AH575" s="27"/>
      <c r="AI575" s="27"/>
      <c r="AJ575" s="27"/>
      <c r="AK575" s="27">
        <v>96523000</v>
      </c>
      <c r="AL575" s="27">
        <v>99917185</v>
      </c>
      <c r="AM575" s="27"/>
      <c r="AN575" s="27"/>
      <c r="AO575" s="27">
        <v>96585990</v>
      </c>
      <c r="AP575" s="20">
        <v>2578</v>
      </c>
      <c r="AU575" s="20">
        <v>99917200</v>
      </c>
      <c r="AV575" s="20">
        <v>6970</v>
      </c>
      <c r="AX575" s="20">
        <v>99917200</v>
      </c>
      <c r="AY575" s="20">
        <v>7598</v>
      </c>
      <c r="BA575">
        <v>99917200</v>
      </c>
      <c r="BB575">
        <v>7981</v>
      </c>
    </row>
    <row r="576" spans="2:54" ht="15" customHeight="1" x14ac:dyDescent="0.25">
      <c r="B576" s="39" t="s">
        <v>909</v>
      </c>
      <c r="C576" s="39" t="s">
        <v>91</v>
      </c>
      <c r="D576" t="s">
        <v>906</v>
      </c>
      <c r="E576" t="s">
        <v>906</v>
      </c>
      <c r="F576" s="37" t="str">
        <f t="shared" si="32"/>
        <v>12</v>
      </c>
      <c r="G576" s="37" t="str">
        <f t="shared" si="31"/>
        <v>CR10</v>
      </c>
      <c r="H576" s="48">
        <v>10</v>
      </c>
      <c r="I576" s="48" t="s">
        <v>759</v>
      </c>
      <c r="J576" s="48" t="s">
        <v>113</v>
      </c>
      <c r="K576" s="48">
        <v>1</v>
      </c>
      <c r="L576" s="48">
        <v>230</v>
      </c>
      <c r="M576" s="48">
        <v>371</v>
      </c>
      <c r="N576">
        <v>99917177</v>
      </c>
      <c r="O576">
        <v>96522854</v>
      </c>
      <c r="P576">
        <f t="shared" si="28"/>
        <v>99917177</v>
      </c>
      <c r="Q576">
        <v>10765</v>
      </c>
      <c r="R576" s="39" t="s">
        <v>846</v>
      </c>
      <c r="S576" s="39"/>
      <c r="T576" s="39" t="s">
        <v>98</v>
      </c>
      <c r="U576" s="39" t="s">
        <v>99</v>
      </c>
      <c r="V576" s="39">
        <v>2</v>
      </c>
      <c r="W576" s="39" t="s">
        <v>100</v>
      </c>
      <c r="X576" s="39" t="s">
        <v>101</v>
      </c>
      <c r="Y576" s="20" t="s">
        <v>102</v>
      </c>
      <c r="Z576" s="27"/>
      <c r="AA576" s="27">
        <v>8933</v>
      </c>
      <c r="AB576" s="27" t="e">
        <f>VLOOKUP(N576,[1]CR!$A$2:$J$2659,10,FALSE)</f>
        <v>#N/A</v>
      </c>
      <c r="AC576" s="27"/>
      <c r="AD576" s="27">
        <v>96523179</v>
      </c>
      <c r="AE576" s="27">
        <v>6689</v>
      </c>
      <c r="AF576" s="27"/>
      <c r="AG576" s="27"/>
      <c r="AH576" s="27"/>
      <c r="AI576" s="27"/>
      <c r="AJ576" s="27"/>
      <c r="AK576" s="27">
        <v>96523001</v>
      </c>
      <c r="AL576" s="27">
        <v>99917186</v>
      </c>
      <c r="AM576" s="27"/>
      <c r="AN576" s="27"/>
      <c r="AO576" s="27">
        <v>96620406</v>
      </c>
      <c r="AP576" s="20">
        <v>5349</v>
      </c>
      <c r="AU576" s="20">
        <v>99917177</v>
      </c>
      <c r="AV576" s="20">
        <v>9296</v>
      </c>
      <c r="AX576" s="20">
        <v>99917177</v>
      </c>
      <c r="AY576" s="20">
        <v>10134</v>
      </c>
      <c r="BA576">
        <v>99917177</v>
      </c>
      <c r="BB576">
        <v>10765</v>
      </c>
    </row>
    <row r="577" spans="2:54" ht="15" customHeight="1" x14ac:dyDescent="0.25">
      <c r="B577" s="39" t="s">
        <v>910</v>
      </c>
      <c r="C577" s="39" t="s">
        <v>91</v>
      </c>
      <c r="D577" t="s">
        <v>908</v>
      </c>
      <c r="E577" t="s">
        <v>908</v>
      </c>
      <c r="F577" s="37" t="str">
        <f t="shared" si="32"/>
        <v>12</v>
      </c>
      <c r="G577" s="37" t="str">
        <f t="shared" si="31"/>
        <v>CR10</v>
      </c>
      <c r="H577" s="48">
        <v>10</v>
      </c>
      <c r="I577" s="48" t="s">
        <v>759</v>
      </c>
      <c r="J577" s="48" t="s">
        <v>113</v>
      </c>
      <c r="K577" s="48">
        <v>3</v>
      </c>
      <c r="L577" s="48" t="s">
        <v>222</v>
      </c>
      <c r="M577" s="48">
        <v>252</v>
      </c>
      <c r="N577">
        <v>99917214</v>
      </c>
      <c r="O577">
        <v>96523191</v>
      </c>
      <c r="P577">
        <f t="shared" si="28"/>
        <v>99917214</v>
      </c>
      <c r="Q577">
        <v>8061</v>
      </c>
      <c r="R577" s="39" t="s">
        <v>846</v>
      </c>
      <c r="S577" s="39"/>
      <c r="T577" s="39" t="s">
        <v>98</v>
      </c>
      <c r="U577" s="39" t="s">
        <v>99</v>
      </c>
      <c r="V577" s="39">
        <v>2</v>
      </c>
      <c r="W577" s="39" t="s">
        <v>100</v>
      </c>
      <c r="X577" s="39" t="s">
        <v>101</v>
      </c>
      <c r="Y577" s="20" t="s">
        <v>102</v>
      </c>
      <c r="Z577" s="27"/>
      <c r="AA577" s="27">
        <v>6330</v>
      </c>
      <c r="AB577" s="27" t="e">
        <f>VLOOKUP(N577,[1]CR!$A$2:$J$2659,10,FALSE)</f>
        <v>#N/A</v>
      </c>
      <c r="AC577" s="27"/>
      <c r="AD577" s="27">
        <v>96522854</v>
      </c>
      <c r="AE577" s="27">
        <v>9571</v>
      </c>
      <c r="AF577" s="27"/>
      <c r="AG577" s="27"/>
      <c r="AH577" s="27"/>
      <c r="AI577" s="27"/>
      <c r="AJ577" s="27"/>
      <c r="AK577" s="27">
        <v>96523002</v>
      </c>
      <c r="AL577" s="27">
        <v>99917187</v>
      </c>
      <c r="AM577" s="27"/>
      <c r="AN577" s="27"/>
      <c r="AO577" s="27">
        <v>96621673</v>
      </c>
      <c r="AP577" s="20">
        <v>11415</v>
      </c>
      <c r="AU577" s="20">
        <v>99917214</v>
      </c>
      <c r="AV577" s="20">
        <v>7041</v>
      </c>
      <c r="AX577" s="20">
        <v>99917214</v>
      </c>
      <c r="AY577" s="20">
        <v>7676</v>
      </c>
      <c r="BA577">
        <v>99917214</v>
      </c>
      <c r="BB577">
        <v>8061</v>
      </c>
    </row>
    <row r="578" spans="2:54" ht="15" customHeight="1" x14ac:dyDescent="0.25">
      <c r="B578" s="39" t="s">
        <v>911</v>
      </c>
      <c r="C578" s="39" t="s">
        <v>91</v>
      </c>
      <c r="D578" t="s">
        <v>912</v>
      </c>
      <c r="E578" t="s">
        <v>912</v>
      </c>
      <c r="F578" s="37" t="str">
        <f t="shared" si="32"/>
        <v>14</v>
      </c>
      <c r="G578" s="37" t="str">
        <f t="shared" si="31"/>
        <v>CR10</v>
      </c>
      <c r="H578" s="48">
        <v>15</v>
      </c>
      <c r="I578" s="48" t="s">
        <v>913</v>
      </c>
      <c r="J578" s="48" t="s">
        <v>95</v>
      </c>
      <c r="K578" s="48">
        <v>3</v>
      </c>
      <c r="L578" s="48" t="s">
        <v>109</v>
      </c>
      <c r="M578" s="48">
        <v>256</v>
      </c>
      <c r="N578">
        <v>99917201</v>
      </c>
      <c r="O578">
        <v>97757966</v>
      </c>
      <c r="P578">
        <f t="shared" si="28"/>
        <v>99917201</v>
      </c>
      <c r="Q578">
        <v>9337</v>
      </c>
      <c r="R578" s="39" t="s">
        <v>846</v>
      </c>
      <c r="S578" s="39"/>
      <c r="T578" s="39" t="s">
        <v>98</v>
      </c>
      <c r="U578" s="39" t="s">
        <v>99</v>
      </c>
      <c r="V578" s="39">
        <v>2</v>
      </c>
      <c r="W578" s="39" t="s">
        <v>100</v>
      </c>
      <c r="X578" s="39" t="s">
        <v>101</v>
      </c>
      <c r="Y578" s="20" t="s">
        <v>102</v>
      </c>
      <c r="Z578" s="27"/>
      <c r="AA578" s="27">
        <v>7065</v>
      </c>
      <c r="AB578" s="27" t="e">
        <f>VLOOKUP(N578,[1]CR!$A$2:$J$2659,10,FALSE)</f>
        <v>#N/A</v>
      </c>
      <c r="AC578" s="27"/>
      <c r="AD578" s="27">
        <v>96523191</v>
      </c>
      <c r="AE578" s="27">
        <v>6756</v>
      </c>
      <c r="AF578" s="27"/>
      <c r="AG578" s="27"/>
      <c r="AH578" s="27"/>
      <c r="AI578" s="27"/>
      <c r="AJ578" s="27"/>
      <c r="AK578" s="27">
        <v>96523183</v>
      </c>
      <c r="AL578" s="27">
        <v>99917188</v>
      </c>
      <c r="AM578" s="27"/>
      <c r="AN578" s="27"/>
      <c r="AO578" s="27">
        <v>96622283</v>
      </c>
      <c r="AP578" s="20">
        <v>11575</v>
      </c>
      <c r="AU578" s="20">
        <v>99917201</v>
      </c>
      <c r="AV578" s="20">
        <v>8114</v>
      </c>
      <c r="AX578" s="20">
        <v>99917201</v>
      </c>
      <c r="AY578" s="20">
        <v>8844</v>
      </c>
      <c r="BA578">
        <v>99917201</v>
      </c>
      <c r="BB578">
        <v>9337</v>
      </c>
    </row>
    <row r="579" spans="2:54" ht="15" customHeight="1" x14ac:dyDescent="0.25">
      <c r="B579" s="39" t="s">
        <v>914</v>
      </c>
      <c r="C579" s="39" t="s">
        <v>91</v>
      </c>
      <c r="D579" t="s">
        <v>912</v>
      </c>
      <c r="E579" t="s">
        <v>912</v>
      </c>
      <c r="F579" s="37" t="str">
        <f t="shared" si="32"/>
        <v>14</v>
      </c>
      <c r="G579" s="37" t="str">
        <f t="shared" si="31"/>
        <v>CR10</v>
      </c>
      <c r="H579" s="48">
        <v>15</v>
      </c>
      <c r="I579" s="48" t="s">
        <v>913</v>
      </c>
      <c r="J579" s="48" t="s">
        <v>113</v>
      </c>
      <c r="K579" s="48">
        <v>3</v>
      </c>
      <c r="L579" s="48" t="s">
        <v>109</v>
      </c>
      <c r="M579" s="48">
        <v>256</v>
      </c>
      <c r="N579">
        <v>99917215</v>
      </c>
      <c r="O579">
        <v>97757967</v>
      </c>
      <c r="P579">
        <f t="shared" si="28"/>
        <v>99917215</v>
      </c>
      <c r="Q579">
        <v>9417</v>
      </c>
      <c r="R579" s="39" t="s">
        <v>846</v>
      </c>
      <c r="S579" s="39"/>
      <c r="T579" s="39" t="s">
        <v>98</v>
      </c>
      <c r="U579" s="39" t="s">
        <v>99</v>
      </c>
      <c r="V579" s="39">
        <v>2</v>
      </c>
      <c r="W579" s="39" t="s">
        <v>100</v>
      </c>
      <c r="X579" s="39" t="s">
        <v>101</v>
      </c>
      <c r="Y579" s="20" t="s">
        <v>102</v>
      </c>
      <c r="Z579" s="27"/>
      <c r="AA579" s="27">
        <v>7128</v>
      </c>
      <c r="AB579" s="27" t="e">
        <f>VLOOKUP(N579,[1]CR!$A$2:$J$2659,10,FALSE)</f>
        <v>#N/A</v>
      </c>
      <c r="AC579" s="27"/>
      <c r="AD579" s="27">
        <v>97757966</v>
      </c>
      <c r="AE579" s="27">
        <v>7548</v>
      </c>
      <c r="AF579" s="27"/>
      <c r="AG579" s="27"/>
      <c r="AH579" s="27"/>
      <c r="AI579" s="27"/>
      <c r="AJ579" s="27"/>
      <c r="AK579" s="27">
        <v>96523184</v>
      </c>
      <c r="AL579" s="27">
        <v>99917189</v>
      </c>
      <c r="AM579" s="27"/>
      <c r="AN579" s="27"/>
      <c r="AO579" s="27">
        <v>96625109</v>
      </c>
      <c r="AP579" s="20">
        <v>12682</v>
      </c>
      <c r="AU579" s="20">
        <v>99917215</v>
      </c>
      <c r="AV579" s="20">
        <v>8185</v>
      </c>
      <c r="AX579" s="20">
        <v>99917215</v>
      </c>
      <c r="AY579" s="20">
        <v>8922</v>
      </c>
      <c r="BA579">
        <v>99917215</v>
      </c>
      <c r="BB579">
        <v>9417</v>
      </c>
    </row>
    <row r="580" spans="2:54" ht="15" customHeight="1" x14ac:dyDescent="0.25">
      <c r="B580" s="39" t="s">
        <v>915</v>
      </c>
      <c r="C580" s="39" t="s">
        <v>91</v>
      </c>
      <c r="D580" t="s">
        <v>912</v>
      </c>
      <c r="E580" t="s">
        <v>912</v>
      </c>
      <c r="F580" s="37" t="str">
        <f t="shared" si="32"/>
        <v>14</v>
      </c>
      <c r="G580" s="37" t="str">
        <f t="shared" si="31"/>
        <v>CR10</v>
      </c>
      <c r="H580" s="48">
        <v>15</v>
      </c>
      <c r="I580" s="48" t="s">
        <v>913</v>
      </c>
      <c r="J580" s="48" t="s">
        <v>95</v>
      </c>
      <c r="K580" s="48">
        <v>3</v>
      </c>
      <c r="L580" s="48" t="s">
        <v>222</v>
      </c>
      <c r="M580" s="40">
        <v>360</v>
      </c>
      <c r="N580">
        <v>99917218</v>
      </c>
      <c r="O580">
        <v>98514076</v>
      </c>
      <c r="P580">
        <f t="shared" si="28"/>
        <v>99917218</v>
      </c>
      <c r="Q580">
        <v>8795</v>
      </c>
      <c r="R580" s="39" t="s">
        <v>846</v>
      </c>
      <c r="S580" s="39"/>
      <c r="T580" s="39" t="s">
        <v>98</v>
      </c>
      <c r="U580" s="39" t="s">
        <v>99</v>
      </c>
      <c r="V580" s="39">
        <v>2</v>
      </c>
      <c r="W580" s="39" t="s">
        <v>100</v>
      </c>
      <c r="X580" s="39" t="s">
        <v>916</v>
      </c>
      <c r="Y580" s="20" t="s">
        <v>102</v>
      </c>
      <c r="Z580" s="27"/>
      <c r="AA580" s="27">
        <v>6854</v>
      </c>
      <c r="AB580" s="27" t="e">
        <f>VLOOKUP(N580,[1]CR!$A$2:$J$2659,10,FALSE)</f>
        <v>#N/A</v>
      </c>
      <c r="AC580" s="27"/>
      <c r="AD580" s="27">
        <v>97757967</v>
      </c>
      <c r="AE580" s="27">
        <v>7615</v>
      </c>
      <c r="AF580" s="27"/>
      <c r="AG580" s="27"/>
      <c r="AH580" s="27"/>
      <c r="AI580" s="27"/>
      <c r="AJ580" s="27"/>
      <c r="AK580" s="27">
        <v>96522985</v>
      </c>
      <c r="AL580" s="27">
        <v>99917190</v>
      </c>
      <c r="AM580" s="27"/>
      <c r="AN580" s="27"/>
      <c r="AO580" s="27">
        <v>96627357</v>
      </c>
      <c r="AP580" s="20">
        <v>12822</v>
      </c>
      <c r="AU580" s="20">
        <v>99917218</v>
      </c>
      <c r="AV580" s="20">
        <v>7662</v>
      </c>
      <c r="AX580" s="20">
        <v>99917218</v>
      </c>
      <c r="AY580" s="20">
        <v>8351</v>
      </c>
      <c r="BA580">
        <v>99917218</v>
      </c>
      <c r="BB580">
        <v>8795</v>
      </c>
    </row>
    <row r="581" spans="2:54" ht="15" customHeight="1" x14ac:dyDescent="0.25">
      <c r="B581" s="39" t="s">
        <v>917</v>
      </c>
      <c r="C581" s="39" t="s">
        <v>91</v>
      </c>
      <c r="D581" t="s">
        <v>912</v>
      </c>
      <c r="E581" t="s">
        <v>912</v>
      </c>
      <c r="F581" s="37" t="str">
        <f t="shared" si="32"/>
        <v>14</v>
      </c>
      <c r="G581" s="37" t="str">
        <f t="shared" si="31"/>
        <v>CR10</v>
      </c>
      <c r="H581" s="48">
        <v>15</v>
      </c>
      <c r="I581" s="48" t="s">
        <v>913</v>
      </c>
      <c r="J581" s="48" t="s">
        <v>113</v>
      </c>
      <c r="K581" s="48">
        <v>3</v>
      </c>
      <c r="L581" s="48" t="s">
        <v>222</v>
      </c>
      <c r="M581" s="40">
        <v>360</v>
      </c>
      <c r="N581">
        <v>99917221</v>
      </c>
      <c r="O581">
        <v>98514077</v>
      </c>
      <c r="P581">
        <f t="shared" si="28"/>
        <v>99917221</v>
      </c>
      <c r="Q581">
        <v>8875</v>
      </c>
      <c r="R581" s="39" t="s">
        <v>846</v>
      </c>
      <c r="S581" s="39"/>
      <c r="T581" s="39" t="s">
        <v>98</v>
      </c>
      <c r="U581" s="39" t="s">
        <v>99</v>
      </c>
      <c r="V581" s="39">
        <v>2</v>
      </c>
      <c r="W581" s="39" t="s">
        <v>100</v>
      </c>
      <c r="X581" s="39" t="s">
        <v>916</v>
      </c>
      <c r="Y581" s="20" t="s">
        <v>102</v>
      </c>
      <c r="Z581" s="27"/>
      <c r="AA581" s="27">
        <v>6917</v>
      </c>
      <c r="AB581" s="27" t="e">
        <f>VLOOKUP(N581,[1]CR!$A$2:$J$2659,10,FALSE)</f>
        <v>#N/A</v>
      </c>
      <c r="AC581" s="27"/>
      <c r="AD581" s="27">
        <v>98514076</v>
      </c>
      <c r="AE581" s="27">
        <v>7320</v>
      </c>
      <c r="AF581" s="27"/>
      <c r="AG581" s="27"/>
      <c r="AH581" s="27"/>
      <c r="AI581" s="27"/>
      <c r="AJ581" s="27"/>
      <c r="AK581" s="27">
        <v>96522986</v>
      </c>
      <c r="AL581" s="27">
        <v>99917191</v>
      </c>
      <c r="AM581" s="27"/>
      <c r="AN581" s="27"/>
      <c r="AO581" s="27">
        <v>96631054</v>
      </c>
      <c r="AP581" s="20">
        <v>13734</v>
      </c>
      <c r="AU581" s="20">
        <v>99917221</v>
      </c>
      <c r="AV581" s="20">
        <v>7733</v>
      </c>
      <c r="AX581" s="20">
        <v>99917221</v>
      </c>
      <c r="AY581" s="20">
        <v>8429</v>
      </c>
      <c r="BA581">
        <v>99917221</v>
      </c>
      <c r="BB581">
        <v>8875</v>
      </c>
    </row>
    <row r="582" spans="2:54" ht="15" customHeight="1" x14ac:dyDescent="0.25">
      <c r="B582" s="39" t="s">
        <v>918</v>
      </c>
      <c r="C582" s="39" t="s">
        <v>91</v>
      </c>
      <c r="D582" t="s">
        <v>919</v>
      </c>
      <c r="E582" t="s">
        <v>919</v>
      </c>
      <c r="F582" s="37" t="str">
        <f t="shared" si="32"/>
        <v>16</v>
      </c>
      <c r="G582" s="37" t="str">
        <f t="shared" si="31"/>
        <v>CR10</v>
      </c>
      <c r="H582" s="48">
        <v>15</v>
      </c>
      <c r="I582" s="48" t="s">
        <v>913</v>
      </c>
      <c r="J582" s="48" t="s">
        <v>95</v>
      </c>
      <c r="K582" s="48">
        <v>3</v>
      </c>
      <c r="L582" s="48" t="s">
        <v>109</v>
      </c>
      <c r="M582" s="48">
        <v>400</v>
      </c>
      <c r="N582">
        <v>99917202</v>
      </c>
      <c r="O582">
        <v>96523181</v>
      </c>
      <c r="P582">
        <f t="shared" ref="P582:P645" si="33">VLOOKUP(O582,$AK$6:$AL$1001,2,FALSE)</f>
        <v>99917202</v>
      </c>
      <c r="Q582">
        <v>9930</v>
      </c>
      <c r="R582" s="39" t="s">
        <v>846</v>
      </c>
      <c r="S582" s="39"/>
      <c r="T582" s="39" t="s">
        <v>98</v>
      </c>
      <c r="U582" s="39" t="s">
        <v>99</v>
      </c>
      <c r="V582" s="39">
        <v>2</v>
      </c>
      <c r="W582" s="39" t="s">
        <v>100</v>
      </c>
      <c r="X582" s="39" t="s">
        <v>101</v>
      </c>
      <c r="Y582" s="20" t="s">
        <v>102</v>
      </c>
      <c r="Z582" s="27"/>
      <c r="AA582" s="27">
        <v>7530</v>
      </c>
      <c r="AB582" s="27" t="e">
        <f>VLOOKUP(N582,[1]CR!$A$2:$J$2659,10,FALSE)</f>
        <v>#N/A</v>
      </c>
      <c r="AC582" s="27"/>
      <c r="AD582" s="27">
        <v>98514077</v>
      </c>
      <c r="AE582" s="27">
        <v>7387</v>
      </c>
      <c r="AF582" s="27"/>
      <c r="AG582" s="27"/>
      <c r="AH582" s="27"/>
      <c r="AI582" s="27"/>
      <c r="AJ582" s="27"/>
      <c r="AK582" s="27">
        <v>96522987</v>
      </c>
      <c r="AL582" s="27">
        <v>99917192</v>
      </c>
      <c r="AM582" s="27"/>
      <c r="AN582" s="27"/>
      <c r="AO582" s="27">
        <v>96640808</v>
      </c>
      <c r="AP582" s="20">
        <v>2006</v>
      </c>
      <c r="AU582" s="20">
        <v>99917202</v>
      </c>
      <c r="AV582" s="20">
        <v>8642</v>
      </c>
      <c r="AX582" s="20">
        <v>99917202</v>
      </c>
      <c r="AY582" s="20">
        <v>9420</v>
      </c>
      <c r="BA582">
        <v>99917202</v>
      </c>
      <c r="BB582">
        <v>9930</v>
      </c>
    </row>
    <row r="583" spans="2:54" ht="15" customHeight="1" x14ac:dyDescent="0.25">
      <c r="B583" s="39" t="s">
        <v>920</v>
      </c>
      <c r="C583" s="39" t="s">
        <v>91</v>
      </c>
      <c r="D583" t="s">
        <v>919</v>
      </c>
      <c r="E583" t="s">
        <v>919</v>
      </c>
      <c r="F583" s="37" t="str">
        <f t="shared" si="32"/>
        <v>16</v>
      </c>
      <c r="G583" s="37" t="str">
        <f t="shared" si="31"/>
        <v>CR10</v>
      </c>
      <c r="H583" s="48">
        <v>15</v>
      </c>
      <c r="I583" s="48" t="s">
        <v>913</v>
      </c>
      <c r="J583" s="48" t="s">
        <v>113</v>
      </c>
      <c r="K583" s="48">
        <v>3</v>
      </c>
      <c r="L583" s="48" t="s">
        <v>109</v>
      </c>
      <c r="M583" s="48">
        <v>400</v>
      </c>
      <c r="N583">
        <v>99917216</v>
      </c>
      <c r="O583">
        <v>96523193</v>
      </c>
      <c r="P583">
        <f t="shared" si="33"/>
        <v>99917216</v>
      </c>
      <c r="Q583">
        <v>10010</v>
      </c>
      <c r="R583" s="39" t="s">
        <v>846</v>
      </c>
      <c r="S583" s="39"/>
      <c r="T583" s="39" t="s">
        <v>98</v>
      </c>
      <c r="U583" s="39" t="s">
        <v>99</v>
      </c>
      <c r="V583" s="39">
        <v>2</v>
      </c>
      <c r="W583" s="39" t="s">
        <v>100</v>
      </c>
      <c r="X583" s="39" t="s">
        <v>101</v>
      </c>
      <c r="Y583" s="20" t="s">
        <v>102</v>
      </c>
      <c r="Z583" s="27"/>
      <c r="AA583" s="27">
        <v>7593</v>
      </c>
      <c r="AB583" s="27" t="e">
        <f>VLOOKUP(N583,[1]CR!$A$2:$J$2659,10,FALSE)</f>
        <v>#N/A</v>
      </c>
      <c r="AC583" s="27"/>
      <c r="AD583" s="27">
        <v>96523181</v>
      </c>
      <c r="AE583" s="27">
        <v>8041</v>
      </c>
      <c r="AF583" s="27"/>
      <c r="AG583" s="27"/>
      <c r="AH583" s="27"/>
      <c r="AI583" s="27"/>
      <c r="AJ583" s="27"/>
      <c r="AK583" s="27">
        <v>96522988</v>
      </c>
      <c r="AL583" s="27">
        <v>99917193</v>
      </c>
      <c r="AM583" s="27"/>
      <c r="AN583" s="27"/>
      <c r="AO583" s="27">
        <v>96644657</v>
      </c>
      <c r="AP583" s="20">
        <v>4661</v>
      </c>
      <c r="AU583" s="20">
        <v>99917216</v>
      </c>
      <c r="AV583" s="20">
        <v>8713</v>
      </c>
      <c r="AX583" s="20">
        <v>99917216</v>
      </c>
      <c r="AY583" s="20">
        <v>9498</v>
      </c>
      <c r="BA583">
        <v>99917216</v>
      </c>
      <c r="BB583">
        <v>10010</v>
      </c>
    </row>
    <row r="584" spans="2:54" ht="15" customHeight="1" x14ac:dyDescent="0.25">
      <c r="B584" s="39" t="s">
        <v>921</v>
      </c>
      <c r="C584" s="39" t="s">
        <v>91</v>
      </c>
      <c r="D584" t="s">
        <v>919</v>
      </c>
      <c r="E584" t="s">
        <v>919</v>
      </c>
      <c r="F584" s="37" t="str">
        <f t="shared" si="32"/>
        <v>16</v>
      </c>
      <c r="G584" s="37" t="str">
        <f t="shared" si="31"/>
        <v>CR10</v>
      </c>
      <c r="H584" s="48">
        <v>15</v>
      </c>
      <c r="I584" s="48" t="s">
        <v>913</v>
      </c>
      <c r="J584" s="48" t="s">
        <v>95</v>
      </c>
      <c r="K584" s="48">
        <v>3</v>
      </c>
      <c r="L584" s="48" t="s">
        <v>222</v>
      </c>
      <c r="M584" s="40">
        <v>371</v>
      </c>
      <c r="N584">
        <v>99917219</v>
      </c>
      <c r="O584">
        <v>96522658</v>
      </c>
      <c r="P584">
        <f t="shared" si="33"/>
        <v>99917219</v>
      </c>
      <c r="Q584">
        <v>9388</v>
      </c>
      <c r="R584" s="39" t="s">
        <v>846</v>
      </c>
      <c r="S584" s="39"/>
      <c r="T584" s="39" t="s">
        <v>98</v>
      </c>
      <c r="U584" s="39" t="s">
        <v>99</v>
      </c>
      <c r="V584" s="39">
        <v>2</v>
      </c>
      <c r="W584" s="39" t="s">
        <v>100</v>
      </c>
      <c r="X584" s="39" t="s">
        <v>916</v>
      </c>
      <c r="Y584" s="20" t="s">
        <v>102</v>
      </c>
      <c r="Z584" s="27"/>
      <c r="AA584" s="27">
        <v>7319</v>
      </c>
      <c r="AB584" s="27" t="e">
        <f>VLOOKUP(N584,[1]CR!$A$2:$J$2659,10,FALSE)</f>
        <v>#N/A</v>
      </c>
      <c r="AC584" s="27"/>
      <c r="AD584" s="27">
        <v>96523193</v>
      </c>
      <c r="AE584" s="27">
        <v>8108</v>
      </c>
      <c r="AF584" s="27"/>
      <c r="AG584" s="27"/>
      <c r="AH584" s="27"/>
      <c r="AI584" s="27"/>
      <c r="AJ584" s="27"/>
      <c r="AK584" s="27">
        <v>96523173</v>
      </c>
      <c r="AL584" s="27">
        <v>99917194</v>
      </c>
      <c r="AM584" s="27"/>
      <c r="AN584" s="27"/>
      <c r="AO584" s="27">
        <v>96645542</v>
      </c>
      <c r="AP584" s="20">
        <v>7340</v>
      </c>
      <c r="AU584" s="20">
        <v>99917219</v>
      </c>
      <c r="AV584" s="20">
        <v>8190</v>
      </c>
      <c r="AX584" s="20">
        <v>99917219</v>
      </c>
      <c r="AY584" s="20">
        <v>8927</v>
      </c>
      <c r="BA584">
        <v>99917219</v>
      </c>
      <c r="BB584">
        <v>9388</v>
      </c>
    </row>
    <row r="585" spans="2:54" ht="15" customHeight="1" x14ac:dyDescent="0.25">
      <c r="B585" s="39" t="s">
        <v>922</v>
      </c>
      <c r="C585" s="39" t="s">
        <v>91</v>
      </c>
      <c r="D585" t="s">
        <v>919</v>
      </c>
      <c r="E585" t="s">
        <v>919</v>
      </c>
      <c r="F585" s="37" t="str">
        <f t="shared" si="32"/>
        <v>16</v>
      </c>
      <c r="G585" s="37" t="str">
        <f t="shared" si="31"/>
        <v>CR10</v>
      </c>
      <c r="H585" s="48">
        <v>15</v>
      </c>
      <c r="I585" s="48" t="s">
        <v>913</v>
      </c>
      <c r="J585" s="48" t="s">
        <v>113</v>
      </c>
      <c r="K585" s="48">
        <v>3</v>
      </c>
      <c r="L585" s="48" t="s">
        <v>222</v>
      </c>
      <c r="M585" s="40">
        <v>371</v>
      </c>
      <c r="N585">
        <v>99917222</v>
      </c>
      <c r="O585">
        <v>96522678</v>
      </c>
      <c r="P585">
        <f t="shared" si="33"/>
        <v>99917222</v>
      </c>
      <c r="Q585">
        <v>9468</v>
      </c>
      <c r="R585" s="39" t="s">
        <v>846</v>
      </c>
      <c r="S585" s="39"/>
      <c r="T585" s="39" t="s">
        <v>98</v>
      </c>
      <c r="U585" s="39" t="s">
        <v>99</v>
      </c>
      <c r="V585" s="39">
        <v>2</v>
      </c>
      <c r="W585" s="39" t="s">
        <v>100</v>
      </c>
      <c r="X585" s="39" t="s">
        <v>916</v>
      </c>
      <c r="Y585" s="20" t="s">
        <v>102</v>
      </c>
      <c r="Z585" s="27"/>
      <c r="AA585" s="27">
        <v>7382</v>
      </c>
      <c r="AB585" s="27" t="e">
        <f>VLOOKUP(N585,[1]CR!$A$2:$J$2659,10,FALSE)</f>
        <v>#N/A</v>
      </c>
      <c r="AC585" s="27"/>
      <c r="AD585" s="27">
        <v>96522658</v>
      </c>
      <c r="AE585" s="27">
        <v>7813</v>
      </c>
      <c r="AF585" s="27"/>
      <c r="AG585" s="27"/>
      <c r="AH585" s="27"/>
      <c r="AI585" s="27"/>
      <c r="AJ585" s="27"/>
      <c r="AK585" s="27">
        <v>96523174</v>
      </c>
      <c r="AL585" s="27">
        <v>99917195</v>
      </c>
      <c r="AM585" s="27"/>
      <c r="AN585" s="27"/>
      <c r="AO585" s="27">
        <v>96654125</v>
      </c>
      <c r="AP585" s="20">
        <v>22698</v>
      </c>
      <c r="AU585" s="20">
        <v>99917222</v>
      </c>
      <c r="AV585" s="20">
        <v>8261</v>
      </c>
      <c r="AX585" s="20">
        <v>99917222</v>
      </c>
      <c r="AY585" s="20">
        <v>9005</v>
      </c>
      <c r="BA585">
        <v>99917222</v>
      </c>
      <c r="BB585">
        <v>9468</v>
      </c>
    </row>
    <row r="586" spans="2:54" ht="15" customHeight="1" x14ac:dyDescent="0.25">
      <c r="B586" s="39" t="s">
        <v>923</v>
      </c>
      <c r="C586" s="39" t="s">
        <v>91</v>
      </c>
      <c r="D586" t="s">
        <v>924</v>
      </c>
      <c r="E586" t="s">
        <v>924</v>
      </c>
      <c r="F586" s="37" t="str">
        <f t="shared" si="32"/>
        <v>17</v>
      </c>
      <c r="G586" s="37" t="str">
        <f t="shared" si="31"/>
        <v>CR10</v>
      </c>
      <c r="H586" s="48">
        <v>15</v>
      </c>
      <c r="I586" s="48" t="s">
        <v>913</v>
      </c>
      <c r="J586" s="48" t="s">
        <v>95</v>
      </c>
      <c r="K586" s="48">
        <v>3</v>
      </c>
      <c r="L586" s="48" t="s">
        <v>109</v>
      </c>
      <c r="M586" s="48">
        <v>404</v>
      </c>
      <c r="N586">
        <v>99917203</v>
      </c>
      <c r="O586">
        <v>96523182</v>
      </c>
      <c r="P586">
        <f t="shared" si="33"/>
        <v>99917203</v>
      </c>
      <c r="Q586">
        <v>10467</v>
      </c>
      <c r="R586" s="39" t="s">
        <v>846</v>
      </c>
      <c r="S586" s="39"/>
      <c r="T586" s="39" t="s">
        <v>98</v>
      </c>
      <c r="U586" s="39" t="s">
        <v>99</v>
      </c>
      <c r="V586" s="39">
        <v>2</v>
      </c>
      <c r="W586" s="39" t="s">
        <v>100</v>
      </c>
      <c r="X586" s="39" t="s">
        <v>101</v>
      </c>
      <c r="Y586" s="20" t="s">
        <v>102</v>
      </c>
      <c r="Z586" s="27"/>
      <c r="AA586" s="27">
        <v>7951</v>
      </c>
      <c r="AB586" s="27" t="e">
        <f>VLOOKUP(N586,[1]CR!$A$2:$J$2659,10,FALSE)</f>
        <v>#N/A</v>
      </c>
      <c r="AC586" s="27"/>
      <c r="AD586" s="27">
        <v>96522678</v>
      </c>
      <c r="AE586" s="27">
        <v>7880</v>
      </c>
      <c r="AF586" s="27"/>
      <c r="AG586" s="27"/>
      <c r="AH586" s="27"/>
      <c r="AI586" s="27"/>
      <c r="AJ586" s="27"/>
      <c r="AK586" s="27">
        <v>96640817</v>
      </c>
      <c r="AL586" s="27">
        <v>99917196</v>
      </c>
      <c r="AM586" s="27"/>
      <c r="AN586" s="27"/>
      <c r="AO586" s="27">
        <v>96654126</v>
      </c>
      <c r="AP586" s="20">
        <v>22785</v>
      </c>
      <c r="AU586" s="20">
        <v>99917203</v>
      </c>
      <c r="AV586" s="20">
        <v>9121</v>
      </c>
      <c r="AX586" s="20">
        <v>99917203</v>
      </c>
      <c r="AY586" s="20">
        <v>9941</v>
      </c>
      <c r="BA586">
        <v>99917203</v>
      </c>
      <c r="BB586">
        <v>10467</v>
      </c>
    </row>
    <row r="587" spans="2:54" ht="15" customHeight="1" x14ac:dyDescent="0.25">
      <c r="B587" s="39" t="s">
        <v>925</v>
      </c>
      <c r="C587" s="39" t="s">
        <v>91</v>
      </c>
      <c r="D587" t="s">
        <v>924</v>
      </c>
      <c r="E587" t="s">
        <v>924</v>
      </c>
      <c r="F587" s="37" t="str">
        <f t="shared" si="32"/>
        <v>17</v>
      </c>
      <c r="G587" s="37" t="str">
        <f t="shared" si="31"/>
        <v>CR10</v>
      </c>
      <c r="H587" s="48">
        <v>15</v>
      </c>
      <c r="I587" s="48" t="s">
        <v>913</v>
      </c>
      <c r="J587" s="48" t="s">
        <v>113</v>
      </c>
      <c r="K587" s="48">
        <v>3</v>
      </c>
      <c r="L587" s="48" t="s">
        <v>109</v>
      </c>
      <c r="M587" s="48">
        <v>404</v>
      </c>
      <c r="N587">
        <v>99917217</v>
      </c>
      <c r="O587">
        <v>96523194</v>
      </c>
      <c r="P587">
        <f t="shared" si="33"/>
        <v>99917217</v>
      </c>
      <c r="Q587">
        <v>10547</v>
      </c>
      <c r="R587" s="39" t="s">
        <v>846</v>
      </c>
      <c r="S587" s="39"/>
      <c r="T587" s="39" t="s">
        <v>98</v>
      </c>
      <c r="U587" s="39" t="s">
        <v>99</v>
      </c>
      <c r="V587" s="39">
        <v>2</v>
      </c>
      <c r="W587" s="39" t="s">
        <v>100</v>
      </c>
      <c r="X587" s="39" t="s">
        <v>101</v>
      </c>
      <c r="Y587" s="20" t="s">
        <v>102</v>
      </c>
      <c r="Z587" s="27"/>
      <c r="AA587" s="27">
        <v>8014</v>
      </c>
      <c r="AB587" s="27" t="e">
        <f>VLOOKUP(N587,[1]CR!$A$2:$J$2659,10,FALSE)</f>
        <v>#N/A</v>
      </c>
      <c r="AC587" s="27"/>
      <c r="AD587" s="27">
        <v>96523182</v>
      </c>
      <c r="AE587" s="27">
        <v>8488</v>
      </c>
      <c r="AF587" s="27"/>
      <c r="AG587" s="27"/>
      <c r="AH587" s="27"/>
      <c r="AI587" s="27"/>
      <c r="AJ587" s="27"/>
      <c r="AK587" s="27">
        <v>96523176</v>
      </c>
      <c r="AL587" s="27">
        <v>99917197</v>
      </c>
      <c r="AM587" s="27"/>
      <c r="AN587" s="27"/>
      <c r="AO587" s="27">
        <v>96654135</v>
      </c>
      <c r="AP587" s="20">
        <v>2755</v>
      </c>
      <c r="AU587" s="20">
        <v>99917217</v>
      </c>
      <c r="AV587" s="20">
        <v>9192</v>
      </c>
      <c r="AX587" s="20">
        <v>99917217</v>
      </c>
      <c r="AY587" s="20">
        <v>10019</v>
      </c>
      <c r="BA587">
        <v>99917217</v>
      </c>
      <c r="BB587">
        <v>10547</v>
      </c>
    </row>
    <row r="588" spans="2:54" ht="15" customHeight="1" x14ac:dyDescent="0.25">
      <c r="B588" s="39" t="s">
        <v>926</v>
      </c>
      <c r="C588" s="39" t="s">
        <v>91</v>
      </c>
      <c r="D588" t="s">
        <v>924</v>
      </c>
      <c r="E588" t="s">
        <v>924</v>
      </c>
      <c r="F588" s="37" t="str">
        <f t="shared" si="32"/>
        <v>17</v>
      </c>
      <c r="G588" s="37" t="str">
        <f t="shared" si="31"/>
        <v>CR10</v>
      </c>
      <c r="H588" s="48">
        <v>15</v>
      </c>
      <c r="I588" s="48" t="s">
        <v>913</v>
      </c>
      <c r="J588" s="48" t="s">
        <v>95</v>
      </c>
      <c r="K588" s="48">
        <v>3</v>
      </c>
      <c r="L588" s="48" t="s">
        <v>222</v>
      </c>
      <c r="M588" s="40">
        <v>376</v>
      </c>
      <c r="N588">
        <v>99917220</v>
      </c>
      <c r="O588">
        <v>96522659</v>
      </c>
      <c r="P588">
        <f t="shared" si="33"/>
        <v>99917220</v>
      </c>
      <c r="Q588">
        <v>9925</v>
      </c>
      <c r="R588" s="39" t="s">
        <v>846</v>
      </c>
      <c r="S588" s="39"/>
      <c r="T588" s="39" t="s">
        <v>98</v>
      </c>
      <c r="U588" s="39" t="s">
        <v>99</v>
      </c>
      <c r="V588" s="39">
        <v>2</v>
      </c>
      <c r="W588" s="39" t="s">
        <v>100</v>
      </c>
      <c r="X588" s="39" t="s">
        <v>916</v>
      </c>
      <c r="Y588" s="20" t="s">
        <v>102</v>
      </c>
      <c r="Z588" s="27"/>
      <c r="AA588" s="27">
        <v>7740</v>
      </c>
      <c r="AB588" s="27" t="e">
        <f>VLOOKUP(N588,[1]CR!$A$2:$J$2659,10,FALSE)</f>
        <v>#N/A</v>
      </c>
      <c r="AC588" s="27"/>
      <c r="AD588" s="27">
        <v>96523194</v>
      </c>
      <c r="AE588" s="27">
        <v>8555</v>
      </c>
      <c r="AF588" s="27"/>
      <c r="AG588" s="27"/>
      <c r="AH588" s="27"/>
      <c r="AI588" s="27"/>
      <c r="AJ588" s="27"/>
      <c r="AK588" s="27">
        <v>96523177</v>
      </c>
      <c r="AL588" s="27">
        <v>99917198</v>
      </c>
      <c r="AM588" s="27"/>
      <c r="AN588" s="27"/>
      <c r="AO588" s="27">
        <v>96654141</v>
      </c>
      <c r="AP588" s="20">
        <v>25365</v>
      </c>
      <c r="AU588" s="20">
        <v>99917220</v>
      </c>
      <c r="AV588" s="20">
        <v>8669</v>
      </c>
      <c r="AX588" s="20">
        <v>99917220</v>
      </c>
      <c r="AY588" s="20">
        <v>9448</v>
      </c>
      <c r="BA588">
        <v>99917220</v>
      </c>
      <c r="BB588">
        <v>9925</v>
      </c>
    </row>
    <row r="589" spans="2:54" ht="15" customHeight="1" x14ac:dyDescent="0.25">
      <c r="B589" s="39" t="s">
        <v>927</v>
      </c>
      <c r="C589" s="39" t="s">
        <v>91</v>
      </c>
      <c r="D589" t="s">
        <v>924</v>
      </c>
      <c r="E589" t="s">
        <v>924</v>
      </c>
      <c r="F589" s="37" t="str">
        <f t="shared" si="32"/>
        <v>17</v>
      </c>
      <c r="G589" s="37" t="str">
        <f t="shared" si="31"/>
        <v>CR10</v>
      </c>
      <c r="H589" s="48">
        <v>15</v>
      </c>
      <c r="I589" s="48" t="s">
        <v>913</v>
      </c>
      <c r="J589" s="48" t="s">
        <v>113</v>
      </c>
      <c r="K589" s="48">
        <v>3</v>
      </c>
      <c r="L589" s="48" t="s">
        <v>222</v>
      </c>
      <c r="M589" s="40">
        <v>376</v>
      </c>
      <c r="N589">
        <v>99917223</v>
      </c>
      <c r="O589">
        <v>96522679</v>
      </c>
      <c r="P589">
        <f t="shared" si="33"/>
        <v>99917223</v>
      </c>
      <c r="Q589">
        <v>10005</v>
      </c>
      <c r="R589" s="39" t="s">
        <v>846</v>
      </c>
      <c r="S589" s="39"/>
      <c r="T589" s="39" t="s">
        <v>98</v>
      </c>
      <c r="U589" s="39" t="s">
        <v>99</v>
      </c>
      <c r="V589" s="39">
        <v>2</v>
      </c>
      <c r="W589" s="39" t="s">
        <v>100</v>
      </c>
      <c r="X589" s="39" t="s">
        <v>916</v>
      </c>
      <c r="Y589" s="20" t="s">
        <v>102</v>
      </c>
      <c r="Z589" s="27"/>
      <c r="AA589" s="27">
        <v>7803</v>
      </c>
      <c r="AB589" s="27" t="e">
        <f>VLOOKUP(N589,[1]CR!$A$2:$J$2659,10,FALSE)</f>
        <v>#N/A</v>
      </c>
      <c r="AC589" s="27"/>
      <c r="AD589" s="27">
        <v>96522659</v>
      </c>
      <c r="AE589" s="27">
        <v>8260</v>
      </c>
      <c r="AF589" s="27"/>
      <c r="AG589" s="27"/>
      <c r="AH589" s="27"/>
      <c r="AI589" s="27"/>
      <c r="AJ589" s="27"/>
      <c r="AK589" s="27">
        <v>96523178</v>
      </c>
      <c r="AL589" s="27">
        <v>99917199</v>
      </c>
      <c r="AM589" s="27"/>
      <c r="AN589" s="27"/>
      <c r="AO589" s="27">
        <v>96654142</v>
      </c>
      <c r="AP589" s="20">
        <v>25452</v>
      </c>
      <c r="AU589" s="20">
        <v>99917223</v>
      </c>
      <c r="AV589" s="20">
        <v>8740</v>
      </c>
      <c r="AX589" s="20">
        <v>99917223</v>
      </c>
      <c r="AY589" s="20">
        <v>9526</v>
      </c>
      <c r="BA589">
        <v>99917223</v>
      </c>
      <c r="BB589">
        <v>10005</v>
      </c>
    </row>
    <row r="590" spans="2:54" ht="15" customHeight="1" x14ac:dyDescent="0.25">
      <c r="B590" s="39" t="s">
        <v>928</v>
      </c>
      <c r="C590" s="39" t="s">
        <v>91</v>
      </c>
      <c r="D590" t="s">
        <v>845</v>
      </c>
      <c r="E590" t="s">
        <v>845</v>
      </c>
      <c r="F590" s="37" t="s">
        <v>929</v>
      </c>
      <c r="G590" s="37" t="s">
        <v>846</v>
      </c>
      <c r="H590" s="48">
        <v>0.75</v>
      </c>
      <c r="I590" s="48" t="s">
        <v>94</v>
      </c>
      <c r="J590" s="48" t="s">
        <v>95</v>
      </c>
      <c r="K590" s="48">
        <v>1</v>
      </c>
      <c r="L590" s="48" t="s">
        <v>161</v>
      </c>
      <c r="M590" s="40">
        <v>112</v>
      </c>
      <c r="N590">
        <v>99917144</v>
      </c>
      <c r="O590">
        <v>96522820</v>
      </c>
      <c r="P590">
        <f t="shared" si="33"/>
        <v>99917144</v>
      </c>
      <c r="Q590">
        <v>3130</v>
      </c>
      <c r="R590" s="39" t="s">
        <v>846</v>
      </c>
      <c r="S590" s="39"/>
      <c r="T590" s="39" t="s">
        <v>98</v>
      </c>
      <c r="U590" s="39" t="s">
        <v>258</v>
      </c>
      <c r="V590" s="39">
        <v>2</v>
      </c>
      <c r="W590" s="39" t="s">
        <v>259</v>
      </c>
      <c r="X590" s="39" t="s">
        <v>101</v>
      </c>
      <c r="Y590" s="20" t="s">
        <v>102</v>
      </c>
      <c r="Z590" s="27"/>
      <c r="AA590" s="27">
        <v>2425</v>
      </c>
      <c r="AB590" s="27" t="e">
        <f>VLOOKUP(N590,[1]CR!$A$2:$J$2659,10,FALSE)</f>
        <v>#N/A</v>
      </c>
      <c r="AC590" s="27"/>
      <c r="AD590" s="27">
        <v>96522679</v>
      </c>
      <c r="AE590" s="27">
        <v>8327</v>
      </c>
      <c r="AF590" s="27"/>
      <c r="AG590" s="27"/>
      <c r="AH590" s="27"/>
      <c r="AI590" s="27"/>
      <c r="AJ590" s="27"/>
      <c r="AK590" s="27">
        <v>96523179</v>
      </c>
      <c r="AL590" s="27">
        <v>99917200</v>
      </c>
      <c r="AM590" s="27"/>
      <c r="AN590" s="27"/>
      <c r="AO590" s="27">
        <v>96654146</v>
      </c>
      <c r="AP590" s="20">
        <v>19682</v>
      </c>
      <c r="AU590" s="20">
        <v>99917144</v>
      </c>
      <c r="AV590" s="20">
        <v>2747</v>
      </c>
      <c r="AX590" s="20">
        <v>99917144</v>
      </c>
      <c r="AY590" s="20">
        <v>2994</v>
      </c>
      <c r="BA590">
        <v>99917144</v>
      </c>
      <c r="BB590">
        <v>3130</v>
      </c>
    </row>
    <row r="591" spans="2:54" ht="15" customHeight="1" x14ac:dyDescent="0.25">
      <c r="B591" s="39" t="s">
        <v>930</v>
      </c>
      <c r="C591" s="39" t="s">
        <v>91</v>
      </c>
      <c r="D591" t="s">
        <v>848</v>
      </c>
      <c r="E591" t="s">
        <v>848</v>
      </c>
      <c r="F591" s="37" t="s">
        <v>929</v>
      </c>
      <c r="G591" s="37" t="s">
        <v>846</v>
      </c>
      <c r="H591" s="48">
        <f>H590</f>
        <v>0.75</v>
      </c>
      <c r="I591" s="48" t="str">
        <f>I590</f>
        <v>56C</v>
      </c>
      <c r="J591" s="48" t="str">
        <f>J590</f>
        <v>HQQE</v>
      </c>
      <c r="K591" s="48">
        <v>3</v>
      </c>
      <c r="L591" s="48" t="s">
        <v>222</v>
      </c>
      <c r="M591" s="40">
        <v>104</v>
      </c>
      <c r="N591">
        <v>99917178</v>
      </c>
      <c r="O591">
        <v>96522979</v>
      </c>
      <c r="P591">
        <f t="shared" si="33"/>
        <v>99917178</v>
      </c>
      <c r="Q591">
        <v>3113</v>
      </c>
      <c r="R591" s="39" t="s">
        <v>846</v>
      </c>
      <c r="S591" s="39"/>
      <c r="T591" s="39" t="s">
        <v>98</v>
      </c>
      <c r="U591" s="39" t="s">
        <v>258</v>
      </c>
      <c r="V591" s="39">
        <v>2</v>
      </c>
      <c r="W591" s="39" t="s">
        <v>259</v>
      </c>
      <c r="X591" s="39" t="s">
        <v>101</v>
      </c>
      <c r="Y591" s="20" t="s">
        <v>102</v>
      </c>
      <c r="Z591" s="27"/>
      <c r="AA591" s="27">
        <v>2390</v>
      </c>
      <c r="AB591" s="27" t="e">
        <f>VLOOKUP(N591,[1]CR!$A$2:$J$2659,10,FALSE)</f>
        <v>#N/A</v>
      </c>
      <c r="AC591" s="27"/>
      <c r="AD591" s="27">
        <v>96522820</v>
      </c>
      <c r="AE591" s="27">
        <v>2583</v>
      </c>
      <c r="AF591" s="27"/>
      <c r="AG591" s="27"/>
      <c r="AH591" s="27"/>
      <c r="AI591" s="27"/>
      <c r="AJ591" s="27"/>
      <c r="AK591" s="27">
        <v>97757966</v>
      </c>
      <c r="AL591" s="27">
        <v>99917201</v>
      </c>
      <c r="AM591" s="27"/>
      <c r="AN591" s="27"/>
      <c r="AO591" s="27">
        <v>96654147</v>
      </c>
      <c r="AP591" s="20">
        <v>19769</v>
      </c>
      <c r="AU591" s="20">
        <v>99917178</v>
      </c>
      <c r="AV591" s="20">
        <v>2732</v>
      </c>
      <c r="AX591" s="20">
        <v>99917178</v>
      </c>
      <c r="AY591" s="20">
        <v>2979</v>
      </c>
      <c r="BA591">
        <v>99917178</v>
      </c>
      <c r="BB591">
        <v>3113</v>
      </c>
    </row>
    <row r="592" spans="2:54" ht="15" customHeight="1" x14ac:dyDescent="0.25">
      <c r="B592" s="39" t="s">
        <v>931</v>
      </c>
      <c r="C592" s="39" t="s">
        <v>91</v>
      </c>
      <c r="D592" t="s">
        <v>845</v>
      </c>
      <c r="E592" t="s">
        <v>845</v>
      </c>
      <c r="F592" s="37" t="s">
        <v>929</v>
      </c>
      <c r="G592" s="37" t="s">
        <v>846</v>
      </c>
      <c r="H592" s="48">
        <f>H591</f>
        <v>0.75</v>
      </c>
      <c r="I592" s="48" t="str">
        <f>I591</f>
        <v>56C</v>
      </c>
      <c r="J592" s="48" t="s">
        <v>113</v>
      </c>
      <c r="K592" s="48">
        <v>1</v>
      </c>
      <c r="L592" s="48" t="s">
        <v>161</v>
      </c>
      <c r="M592" s="40">
        <v>112</v>
      </c>
      <c r="N592">
        <v>99917150</v>
      </c>
      <c r="O592">
        <v>96522838</v>
      </c>
      <c r="P592">
        <f t="shared" si="33"/>
        <v>99917150</v>
      </c>
      <c r="Q592">
        <v>3210</v>
      </c>
      <c r="R592" s="39" t="s">
        <v>846</v>
      </c>
      <c r="S592" s="39"/>
      <c r="T592" s="39" t="s">
        <v>98</v>
      </c>
      <c r="U592" s="39" t="s">
        <v>258</v>
      </c>
      <c r="V592" s="39">
        <v>2</v>
      </c>
      <c r="W592" s="39" t="s">
        <v>259</v>
      </c>
      <c r="X592" s="39" t="s">
        <v>101</v>
      </c>
      <c r="Y592" s="20" t="s">
        <v>102</v>
      </c>
      <c r="Z592" s="27"/>
      <c r="AA592" s="27">
        <v>2488</v>
      </c>
      <c r="AB592" s="27" t="e">
        <f>VLOOKUP(N592,[1]CR!$A$2:$J$2659,10,FALSE)</f>
        <v>#N/A</v>
      </c>
      <c r="AC592" s="27"/>
      <c r="AD592" s="27">
        <v>96522979</v>
      </c>
      <c r="AE592" s="27">
        <v>2545</v>
      </c>
      <c r="AF592" s="27"/>
      <c r="AG592" s="27"/>
      <c r="AH592" s="27"/>
      <c r="AI592" s="27"/>
      <c r="AJ592" s="27"/>
      <c r="AK592" s="27">
        <v>96523181</v>
      </c>
      <c r="AL592" s="27">
        <v>99917202</v>
      </c>
      <c r="AM592" s="27"/>
      <c r="AN592" s="27"/>
      <c r="AO592" s="27">
        <v>96654150</v>
      </c>
      <c r="AP592" s="20">
        <v>23333</v>
      </c>
      <c r="AU592" s="20">
        <v>99917150</v>
      </c>
      <c r="AV592" s="20">
        <v>2818</v>
      </c>
      <c r="AX592" s="20">
        <v>99917150</v>
      </c>
      <c r="AY592" s="20">
        <v>3072</v>
      </c>
      <c r="BA592">
        <v>99917150</v>
      </c>
      <c r="BB592">
        <v>3210</v>
      </c>
    </row>
    <row r="593" spans="2:54" ht="15" customHeight="1" x14ac:dyDescent="0.25">
      <c r="B593" s="39" t="s">
        <v>932</v>
      </c>
      <c r="C593" s="39" t="s">
        <v>91</v>
      </c>
      <c r="D593" t="s">
        <v>848</v>
      </c>
      <c r="E593" t="s">
        <v>848</v>
      </c>
      <c r="F593" s="37" t="s">
        <v>929</v>
      </c>
      <c r="G593" s="37" t="s">
        <v>846</v>
      </c>
      <c r="H593" s="48">
        <f>H592</f>
        <v>0.75</v>
      </c>
      <c r="I593" s="48" t="str">
        <f>I592</f>
        <v>56C</v>
      </c>
      <c r="J593" s="48" t="str">
        <f>J592</f>
        <v>HQQV</v>
      </c>
      <c r="K593" s="48">
        <v>3</v>
      </c>
      <c r="L593" s="48" t="s">
        <v>222</v>
      </c>
      <c r="M593" s="40">
        <v>104</v>
      </c>
      <c r="N593">
        <v>99917184</v>
      </c>
      <c r="O593">
        <v>96522999</v>
      </c>
      <c r="P593">
        <f t="shared" si="33"/>
        <v>99917184</v>
      </c>
      <c r="Q593">
        <v>3193</v>
      </c>
      <c r="R593" s="39" t="s">
        <v>846</v>
      </c>
      <c r="S593" s="39"/>
      <c r="T593" s="39" t="s">
        <v>98</v>
      </c>
      <c r="U593" s="39" t="s">
        <v>258</v>
      </c>
      <c r="V593" s="39">
        <v>2</v>
      </c>
      <c r="W593" s="39" t="s">
        <v>259</v>
      </c>
      <c r="X593" s="39" t="s">
        <v>101</v>
      </c>
      <c r="Y593" s="20" t="s">
        <v>102</v>
      </c>
      <c r="Z593" s="27"/>
      <c r="AA593" s="27">
        <v>2453</v>
      </c>
      <c r="AB593" s="27" t="e">
        <f>VLOOKUP(N593,[1]CR!$A$2:$J$2659,10,FALSE)</f>
        <v>#N/A</v>
      </c>
      <c r="AC593" s="27"/>
      <c r="AD593" s="27">
        <v>96522838</v>
      </c>
      <c r="AE593" s="27">
        <v>2650</v>
      </c>
      <c r="AF593" s="27"/>
      <c r="AG593" s="27"/>
      <c r="AH593" s="27"/>
      <c r="AI593" s="27"/>
      <c r="AJ593" s="27"/>
      <c r="AK593" s="27">
        <v>96523182</v>
      </c>
      <c r="AL593" s="27">
        <v>99917203</v>
      </c>
      <c r="AM593" s="27"/>
      <c r="AN593" s="27"/>
      <c r="AO593" s="27">
        <v>96654151</v>
      </c>
      <c r="AP593" s="20">
        <v>23420</v>
      </c>
      <c r="AU593" s="20">
        <v>99917184</v>
      </c>
      <c r="AV593" s="20">
        <v>2803</v>
      </c>
      <c r="AX593" s="20">
        <v>99917184</v>
      </c>
      <c r="AY593" s="20">
        <v>3057</v>
      </c>
      <c r="BA593">
        <v>99917184</v>
      </c>
      <c r="BB593">
        <v>3193</v>
      </c>
    </row>
    <row r="594" spans="2:54" ht="15" customHeight="1" x14ac:dyDescent="0.25">
      <c r="B594" s="39" t="s">
        <v>933</v>
      </c>
      <c r="C594" s="39" t="s">
        <v>91</v>
      </c>
      <c r="D594" t="s">
        <v>852</v>
      </c>
      <c r="E594" t="s">
        <v>852</v>
      </c>
      <c r="F594" s="37" t="s">
        <v>256</v>
      </c>
      <c r="G594" s="37" t="s">
        <v>846</v>
      </c>
      <c r="H594" s="48">
        <v>1.5</v>
      </c>
      <c r="I594" s="48" t="s">
        <v>94</v>
      </c>
      <c r="J594" s="48" t="s">
        <v>95</v>
      </c>
      <c r="K594" s="48">
        <v>1</v>
      </c>
      <c r="L594" s="48" t="s">
        <v>161</v>
      </c>
      <c r="M594" s="40">
        <v>128</v>
      </c>
      <c r="N594">
        <v>99917145</v>
      </c>
      <c r="O594">
        <v>96522821</v>
      </c>
      <c r="P594">
        <f t="shared" si="33"/>
        <v>99917145</v>
      </c>
      <c r="Q594">
        <v>3761</v>
      </c>
      <c r="R594" s="39" t="s">
        <v>846</v>
      </c>
      <c r="S594" s="39"/>
      <c r="T594" s="39" t="s">
        <v>98</v>
      </c>
      <c r="U594" s="39" t="s">
        <v>258</v>
      </c>
      <c r="V594" s="39">
        <v>2</v>
      </c>
      <c r="W594" s="39" t="s">
        <v>259</v>
      </c>
      <c r="X594" s="39" t="s">
        <v>101</v>
      </c>
      <c r="Y594" s="20" t="s">
        <v>102</v>
      </c>
      <c r="Z594" s="27"/>
      <c r="AA594" s="27">
        <v>2974</v>
      </c>
      <c r="AB594" s="27" t="e">
        <f>VLOOKUP(N594,[1]CR!$A$2:$J$2659,10,FALSE)</f>
        <v>#N/A</v>
      </c>
      <c r="AC594" s="27"/>
      <c r="AD594" s="27">
        <v>96522999</v>
      </c>
      <c r="AE594" s="27">
        <v>2612</v>
      </c>
      <c r="AF594" s="27"/>
      <c r="AG594" s="27"/>
      <c r="AH594" s="27"/>
      <c r="AI594" s="27"/>
      <c r="AJ594" s="27"/>
      <c r="AK594" s="27">
        <v>96523005</v>
      </c>
      <c r="AL594" s="27">
        <v>99917204</v>
      </c>
      <c r="AM594" s="27"/>
      <c r="AN594" s="27"/>
      <c r="AO594" s="27">
        <v>96698363</v>
      </c>
      <c r="AP594" s="20">
        <v>22415</v>
      </c>
      <c r="AU594" s="20">
        <v>99917145</v>
      </c>
      <c r="AV594" s="20">
        <v>3288</v>
      </c>
      <c r="AX594" s="20">
        <v>99917145</v>
      </c>
      <c r="AY594" s="20">
        <v>3584</v>
      </c>
      <c r="BA594">
        <v>99917145</v>
      </c>
      <c r="BB594">
        <v>3761</v>
      </c>
    </row>
    <row r="595" spans="2:54" ht="15" customHeight="1" x14ac:dyDescent="0.25">
      <c r="B595" s="39" t="s">
        <v>934</v>
      </c>
      <c r="C595" s="39" t="s">
        <v>91</v>
      </c>
      <c r="D595" t="s">
        <v>854</v>
      </c>
      <c r="E595" t="s">
        <v>854</v>
      </c>
      <c r="F595" s="37" t="s">
        <v>256</v>
      </c>
      <c r="G595" s="37" t="s">
        <v>846</v>
      </c>
      <c r="H595" s="48">
        <f>H594</f>
        <v>1.5</v>
      </c>
      <c r="I595" s="48" t="str">
        <f>I594</f>
        <v>56C</v>
      </c>
      <c r="J595" s="48" t="str">
        <f>J594</f>
        <v>HQQE</v>
      </c>
      <c r="K595" s="48">
        <v>3</v>
      </c>
      <c r="L595" s="48" t="s">
        <v>222</v>
      </c>
      <c r="M595" s="40">
        <v>121</v>
      </c>
      <c r="N595">
        <v>99917179</v>
      </c>
      <c r="O595">
        <v>96522980</v>
      </c>
      <c r="P595">
        <f t="shared" si="33"/>
        <v>99917179</v>
      </c>
      <c r="Q595">
        <v>3566</v>
      </c>
      <c r="R595" s="39" t="s">
        <v>846</v>
      </c>
      <c r="S595" s="39"/>
      <c r="T595" s="39" t="s">
        <v>98</v>
      </c>
      <c r="U595" s="39" t="s">
        <v>258</v>
      </c>
      <c r="V595" s="39">
        <v>2</v>
      </c>
      <c r="W595" s="39" t="s">
        <v>259</v>
      </c>
      <c r="X595" s="39" t="s">
        <v>101</v>
      </c>
      <c r="Y595" s="20" t="s">
        <v>102</v>
      </c>
      <c r="Z595" s="27"/>
      <c r="AA595" s="27">
        <v>2732</v>
      </c>
      <c r="AB595" s="27" t="e">
        <f>VLOOKUP(N595,[1]CR!$A$2:$J$2659,10,FALSE)</f>
        <v>#N/A</v>
      </c>
      <c r="AC595" s="27"/>
      <c r="AD595" s="27">
        <v>96522821</v>
      </c>
      <c r="AE595" s="27">
        <v>3173</v>
      </c>
      <c r="AF595" s="27"/>
      <c r="AG595" s="27"/>
      <c r="AH595" s="27"/>
      <c r="AI595" s="27"/>
      <c r="AJ595" s="27"/>
      <c r="AK595" s="27">
        <v>96523006</v>
      </c>
      <c r="AL595" s="27">
        <v>99917205</v>
      </c>
      <c r="AM595" s="27"/>
      <c r="AN595" s="27"/>
      <c r="AO595" s="27">
        <v>96734615</v>
      </c>
      <c r="AP595" s="20">
        <v>2203</v>
      </c>
      <c r="AU595" s="20">
        <v>99917179</v>
      </c>
      <c r="AV595" s="20">
        <v>3125</v>
      </c>
      <c r="AX595" s="20">
        <v>99917179</v>
      </c>
      <c r="AY595" s="20">
        <v>3406</v>
      </c>
      <c r="BA595">
        <v>99917179</v>
      </c>
      <c r="BB595">
        <v>3566</v>
      </c>
    </row>
    <row r="596" spans="2:54" ht="15" customHeight="1" x14ac:dyDescent="0.25">
      <c r="B596" s="39" t="s">
        <v>935</v>
      </c>
      <c r="C596" s="39" t="s">
        <v>91</v>
      </c>
      <c r="D596" t="s">
        <v>852</v>
      </c>
      <c r="E596" t="s">
        <v>852</v>
      </c>
      <c r="F596" s="37" t="s">
        <v>256</v>
      </c>
      <c r="G596" s="37" t="s">
        <v>846</v>
      </c>
      <c r="H596" s="48">
        <f>H595</f>
        <v>1.5</v>
      </c>
      <c r="I596" s="48" t="str">
        <f>I595</f>
        <v>56C</v>
      </c>
      <c r="J596" s="48" t="s">
        <v>113</v>
      </c>
      <c r="K596" s="48">
        <v>1</v>
      </c>
      <c r="L596" s="48" t="s">
        <v>161</v>
      </c>
      <c r="M596" s="40">
        <v>128</v>
      </c>
      <c r="N596">
        <v>99917151</v>
      </c>
      <c r="O596">
        <v>96522839</v>
      </c>
      <c r="P596">
        <f t="shared" si="33"/>
        <v>99917151</v>
      </c>
      <c r="Q596">
        <v>3841</v>
      </c>
      <c r="R596" s="39" t="s">
        <v>846</v>
      </c>
      <c r="S596" s="39"/>
      <c r="T596" s="39" t="s">
        <v>98</v>
      </c>
      <c r="U596" s="39" t="s">
        <v>258</v>
      </c>
      <c r="V596" s="39">
        <v>2</v>
      </c>
      <c r="W596" s="39" t="s">
        <v>259</v>
      </c>
      <c r="X596" s="39" t="s">
        <v>101</v>
      </c>
      <c r="Y596" s="20" t="s">
        <v>102</v>
      </c>
      <c r="Z596" s="27"/>
      <c r="AA596" s="27">
        <v>3037</v>
      </c>
      <c r="AB596" s="27" t="e">
        <f>VLOOKUP(N596,[1]CR!$A$2:$J$2659,10,FALSE)</f>
        <v>#N/A</v>
      </c>
      <c r="AC596" s="27"/>
      <c r="AD596" s="27">
        <v>96522980</v>
      </c>
      <c r="AE596" s="27">
        <v>2911</v>
      </c>
      <c r="AF596" s="27"/>
      <c r="AG596" s="27"/>
      <c r="AH596" s="27"/>
      <c r="AI596" s="27"/>
      <c r="AJ596" s="27"/>
      <c r="AK596" s="27">
        <v>96523007</v>
      </c>
      <c r="AL596" s="27">
        <v>99917206</v>
      </c>
      <c r="AM596" s="27"/>
      <c r="AN596" s="27"/>
      <c r="AO596" s="27">
        <v>96758079</v>
      </c>
      <c r="AP596" s="20">
        <v>4157</v>
      </c>
      <c r="AU596" s="20">
        <v>99917151</v>
      </c>
      <c r="AV596" s="20">
        <v>3359</v>
      </c>
      <c r="AX596" s="20">
        <v>99917151</v>
      </c>
      <c r="AY596" s="20">
        <v>3662</v>
      </c>
      <c r="BA596">
        <v>99917151</v>
      </c>
      <c r="BB596">
        <v>3841</v>
      </c>
    </row>
    <row r="597" spans="2:54" ht="15" customHeight="1" x14ac:dyDescent="0.25">
      <c r="B597" s="39" t="s">
        <v>936</v>
      </c>
      <c r="C597" s="39" t="s">
        <v>91</v>
      </c>
      <c r="D597" t="s">
        <v>854</v>
      </c>
      <c r="E597" t="s">
        <v>854</v>
      </c>
      <c r="F597" s="37" t="s">
        <v>256</v>
      </c>
      <c r="G597" s="37" t="s">
        <v>846</v>
      </c>
      <c r="H597" s="48">
        <f>H596</f>
        <v>1.5</v>
      </c>
      <c r="I597" s="48" t="str">
        <f>I596</f>
        <v>56C</v>
      </c>
      <c r="J597" s="48" t="str">
        <f>J596</f>
        <v>HQQV</v>
      </c>
      <c r="K597" s="48">
        <v>3</v>
      </c>
      <c r="L597" s="48" t="s">
        <v>222</v>
      </c>
      <c r="M597" s="40">
        <v>121</v>
      </c>
      <c r="N597">
        <v>99917185</v>
      </c>
      <c r="O597">
        <v>96523000</v>
      </c>
      <c r="P597">
        <f t="shared" si="33"/>
        <v>99917185</v>
      </c>
      <c r="Q597">
        <v>3646</v>
      </c>
      <c r="R597" s="39" t="s">
        <v>846</v>
      </c>
      <c r="S597" s="39"/>
      <c r="T597" s="39" t="s">
        <v>98</v>
      </c>
      <c r="U597" s="39" t="s">
        <v>258</v>
      </c>
      <c r="V597" s="39">
        <v>2</v>
      </c>
      <c r="W597" s="39" t="s">
        <v>259</v>
      </c>
      <c r="X597" s="39" t="s">
        <v>101</v>
      </c>
      <c r="Y597" s="20" t="s">
        <v>102</v>
      </c>
      <c r="Z597" s="27"/>
      <c r="AA597" s="27">
        <v>2795</v>
      </c>
      <c r="AB597" s="27" t="e">
        <f>VLOOKUP(N597,[1]CR!$A$2:$J$2659,10,FALSE)</f>
        <v>#N/A</v>
      </c>
      <c r="AC597" s="27"/>
      <c r="AD597" s="27">
        <v>96522839</v>
      </c>
      <c r="AE597" s="27">
        <v>3240</v>
      </c>
      <c r="AF597" s="27"/>
      <c r="AG597" s="27"/>
      <c r="AH597" s="27"/>
      <c r="AI597" s="27"/>
      <c r="AJ597" s="27"/>
      <c r="AK597" s="27">
        <v>96523008</v>
      </c>
      <c r="AL597" s="27">
        <v>99917207</v>
      </c>
      <c r="AM597" s="27"/>
      <c r="AN597" s="27"/>
      <c r="AO597" s="27">
        <v>96765677</v>
      </c>
      <c r="AP597" s="20">
        <v>7035</v>
      </c>
      <c r="AU597" s="20">
        <v>99917185</v>
      </c>
      <c r="AV597" s="20">
        <v>3196</v>
      </c>
      <c r="AX597" s="20">
        <v>99917185</v>
      </c>
      <c r="AY597" s="20">
        <v>3484</v>
      </c>
      <c r="BA597">
        <v>99917185</v>
      </c>
      <c r="BB597">
        <v>3646</v>
      </c>
    </row>
    <row r="598" spans="2:54" ht="15" customHeight="1" x14ac:dyDescent="0.25">
      <c r="B598" s="39" t="s">
        <v>937</v>
      </c>
      <c r="C598" s="39" t="s">
        <v>91</v>
      </c>
      <c r="D598" t="s">
        <v>858</v>
      </c>
      <c r="E598" t="s">
        <v>858</v>
      </c>
      <c r="F598" s="37" t="s">
        <v>264</v>
      </c>
      <c r="G598" s="37" t="s">
        <v>846</v>
      </c>
      <c r="H598" s="48">
        <v>3</v>
      </c>
      <c r="I598" s="48" t="s">
        <v>414</v>
      </c>
      <c r="J598" s="48" t="s">
        <v>95</v>
      </c>
      <c r="K598" s="48">
        <v>1</v>
      </c>
      <c r="L598" s="48" t="s">
        <v>161</v>
      </c>
      <c r="M598" s="40">
        <v>181</v>
      </c>
      <c r="N598">
        <v>99917146</v>
      </c>
      <c r="O598">
        <v>96522822</v>
      </c>
      <c r="P598">
        <f t="shared" si="33"/>
        <v>99917146</v>
      </c>
      <c r="Q598">
        <v>4553</v>
      </c>
      <c r="R598" s="39" t="s">
        <v>846</v>
      </c>
      <c r="S598" s="39"/>
      <c r="T598" s="39" t="s">
        <v>98</v>
      </c>
      <c r="U598" s="39" t="s">
        <v>258</v>
      </c>
      <c r="V598" s="39">
        <v>2</v>
      </c>
      <c r="W598" s="39" t="s">
        <v>259</v>
      </c>
      <c r="X598" s="39" t="s">
        <v>101</v>
      </c>
      <c r="Y598" s="20" t="s">
        <v>102</v>
      </c>
      <c r="Z598" s="27"/>
      <c r="AA598" s="27">
        <v>3677</v>
      </c>
      <c r="AB598" s="27" t="e">
        <f>VLOOKUP(N598,[1]CR!$A$2:$J$2659,10,FALSE)</f>
        <v>#N/A</v>
      </c>
      <c r="AC598" s="27"/>
      <c r="AD598" s="27">
        <v>96523000</v>
      </c>
      <c r="AE598" s="27">
        <v>2978</v>
      </c>
      <c r="AF598" s="27"/>
      <c r="AG598" s="27"/>
      <c r="AH598" s="27"/>
      <c r="AI598" s="27"/>
      <c r="AJ598" s="27"/>
      <c r="AK598" s="27">
        <v>96523185</v>
      </c>
      <c r="AL598" s="27">
        <v>99917208</v>
      </c>
      <c r="AM598" s="27"/>
      <c r="AN598" s="27"/>
      <c r="AO598" s="27">
        <v>96775913</v>
      </c>
      <c r="AP598" s="20">
        <v>19168</v>
      </c>
      <c r="AU598" s="20">
        <v>99917146</v>
      </c>
      <c r="AV598" s="20">
        <v>3964</v>
      </c>
      <c r="AX598" s="20">
        <v>99917146</v>
      </c>
      <c r="AY598" s="20">
        <v>4321</v>
      </c>
      <c r="BA598">
        <v>99917146</v>
      </c>
      <c r="BB598">
        <v>4553</v>
      </c>
    </row>
    <row r="599" spans="2:54" ht="15" customHeight="1" x14ac:dyDescent="0.25">
      <c r="B599" s="39" t="s">
        <v>938</v>
      </c>
      <c r="C599" s="39" t="s">
        <v>91</v>
      </c>
      <c r="D599" t="s">
        <v>860</v>
      </c>
      <c r="E599" t="s">
        <v>860</v>
      </c>
      <c r="F599" s="37" t="s">
        <v>264</v>
      </c>
      <c r="G599" s="37" t="s">
        <v>846</v>
      </c>
      <c r="H599" s="48">
        <f>H598</f>
        <v>3</v>
      </c>
      <c r="I599" s="48" t="str">
        <f>I598</f>
        <v>182TC</v>
      </c>
      <c r="J599" s="48" t="str">
        <f>J598</f>
        <v>HQQE</v>
      </c>
      <c r="K599" s="48">
        <v>3</v>
      </c>
      <c r="L599" s="48" t="s">
        <v>222</v>
      </c>
      <c r="M599" s="40">
        <v>154</v>
      </c>
      <c r="N599">
        <v>99917180</v>
      </c>
      <c r="O599">
        <v>96522981</v>
      </c>
      <c r="P599">
        <f t="shared" si="33"/>
        <v>99917180</v>
      </c>
      <c r="Q599">
        <v>4264</v>
      </c>
      <c r="R599" s="39" t="s">
        <v>846</v>
      </c>
      <c r="S599" s="39"/>
      <c r="T599" s="39" t="s">
        <v>98</v>
      </c>
      <c r="U599" s="39" t="s">
        <v>258</v>
      </c>
      <c r="V599" s="39">
        <v>2</v>
      </c>
      <c r="W599" s="39" t="s">
        <v>259</v>
      </c>
      <c r="X599" s="39" t="s">
        <v>101</v>
      </c>
      <c r="Y599" s="20" t="s">
        <v>102</v>
      </c>
      <c r="Z599" s="27"/>
      <c r="AA599" s="27">
        <v>3249</v>
      </c>
      <c r="AB599" s="27" t="e">
        <f>VLOOKUP(N599,[1]CR!$A$2:$J$2659,10,FALSE)</f>
        <v>#N/A</v>
      </c>
      <c r="AC599" s="27"/>
      <c r="AD599" s="27">
        <v>96522822</v>
      </c>
      <c r="AE599" s="27">
        <v>3930</v>
      </c>
      <c r="AF599" s="27"/>
      <c r="AG599" s="27"/>
      <c r="AH599" s="27"/>
      <c r="AI599" s="27"/>
      <c r="AJ599" s="27"/>
      <c r="AK599" s="27">
        <v>96523186</v>
      </c>
      <c r="AL599" s="27">
        <v>99917209</v>
      </c>
      <c r="AM599" s="27"/>
      <c r="AN599" s="27"/>
      <c r="AO599" s="27">
        <v>96777669</v>
      </c>
      <c r="AP599" s="20">
        <v>2395</v>
      </c>
      <c r="AU599" s="20">
        <v>99917180</v>
      </c>
      <c r="AV599" s="20">
        <v>3723</v>
      </c>
      <c r="AX599" s="20">
        <v>99917180</v>
      </c>
      <c r="AY599" s="20">
        <v>4058</v>
      </c>
      <c r="BA599">
        <v>99917180</v>
      </c>
      <c r="BB599">
        <v>4264</v>
      </c>
    </row>
    <row r="600" spans="2:54" ht="15" customHeight="1" x14ac:dyDescent="0.25">
      <c r="B600" s="39" t="s">
        <v>939</v>
      </c>
      <c r="C600" s="39" t="s">
        <v>91</v>
      </c>
      <c r="D600" t="s">
        <v>858</v>
      </c>
      <c r="E600" t="s">
        <v>858</v>
      </c>
      <c r="F600" s="37" t="s">
        <v>264</v>
      </c>
      <c r="G600" s="37" t="s">
        <v>846</v>
      </c>
      <c r="H600" s="48">
        <f>H599</f>
        <v>3</v>
      </c>
      <c r="I600" s="48" t="str">
        <f>I599</f>
        <v>182TC</v>
      </c>
      <c r="J600" s="48" t="s">
        <v>113</v>
      </c>
      <c r="K600" s="48">
        <v>1</v>
      </c>
      <c r="L600" s="48" t="s">
        <v>161</v>
      </c>
      <c r="M600" s="40">
        <v>181</v>
      </c>
      <c r="N600">
        <v>99917152</v>
      </c>
      <c r="O600">
        <v>96522840</v>
      </c>
      <c r="P600">
        <f t="shared" si="33"/>
        <v>99917152</v>
      </c>
      <c r="Q600">
        <v>4633</v>
      </c>
      <c r="R600" s="39" t="s">
        <v>846</v>
      </c>
      <c r="S600" s="39"/>
      <c r="T600" s="39" t="s">
        <v>98</v>
      </c>
      <c r="U600" s="39" t="s">
        <v>258</v>
      </c>
      <c r="V600" s="39">
        <v>2</v>
      </c>
      <c r="W600" s="39" t="s">
        <v>259</v>
      </c>
      <c r="X600" s="39" t="s">
        <v>101</v>
      </c>
      <c r="Y600" s="20" t="s">
        <v>102</v>
      </c>
      <c r="Z600" s="27"/>
      <c r="AA600" s="27">
        <v>3740</v>
      </c>
      <c r="AB600" s="27" t="e">
        <f>VLOOKUP(N600,[1]CR!$A$2:$J$2659,10,FALSE)</f>
        <v>#N/A</v>
      </c>
      <c r="AC600" s="27"/>
      <c r="AD600" s="27">
        <v>96522981</v>
      </c>
      <c r="AE600" s="27">
        <v>3467</v>
      </c>
      <c r="AF600" s="27"/>
      <c r="AG600" s="27"/>
      <c r="AH600" s="27"/>
      <c r="AI600" s="27"/>
      <c r="AJ600" s="27"/>
      <c r="AK600" s="27">
        <v>97743225</v>
      </c>
      <c r="AL600" s="27">
        <v>99917210</v>
      </c>
      <c r="AM600" s="27"/>
      <c r="AN600" s="27"/>
      <c r="AO600" s="27">
        <v>96777823</v>
      </c>
      <c r="AP600" s="20">
        <v>5496</v>
      </c>
      <c r="AU600" s="20">
        <v>99917152</v>
      </c>
      <c r="AV600" s="20">
        <v>4035</v>
      </c>
      <c r="AX600" s="20">
        <v>99917152</v>
      </c>
      <c r="AY600" s="20">
        <v>4399</v>
      </c>
      <c r="BA600">
        <v>99917152</v>
      </c>
      <c r="BB600">
        <v>4633</v>
      </c>
    </row>
    <row r="601" spans="2:54" ht="15" customHeight="1" x14ac:dyDescent="0.25">
      <c r="B601" s="39" t="s">
        <v>940</v>
      </c>
      <c r="C601" s="39" t="s">
        <v>91</v>
      </c>
      <c r="D601" t="s">
        <v>860</v>
      </c>
      <c r="E601" t="s">
        <v>860</v>
      </c>
      <c r="F601" s="37" t="s">
        <v>264</v>
      </c>
      <c r="G601" s="37" t="s">
        <v>846</v>
      </c>
      <c r="H601" s="48">
        <f>H600</f>
        <v>3</v>
      </c>
      <c r="I601" s="48" t="str">
        <f>I600</f>
        <v>182TC</v>
      </c>
      <c r="J601" s="48" t="str">
        <f>J600</f>
        <v>HQQV</v>
      </c>
      <c r="K601" s="48">
        <v>3</v>
      </c>
      <c r="L601" s="48" t="s">
        <v>222</v>
      </c>
      <c r="M601" s="40">
        <v>154</v>
      </c>
      <c r="N601">
        <v>99917186</v>
      </c>
      <c r="O601">
        <v>96523001</v>
      </c>
      <c r="P601">
        <f t="shared" si="33"/>
        <v>99917186</v>
      </c>
      <c r="Q601">
        <v>4344</v>
      </c>
      <c r="R601" s="39" t="s">
        <v>846</v>
      </c>
      <c r="S601" s="39"/>
      <c r="T601" s="39" t="s">
        <v>98</v>
      </c>
      <c r="U601" s="39" t="s">
        <v>258</v>
      </c>
      <c r="V601" s="39">
        <v>2</v>
      </c>
      <c r="W601" s="39" t="s">
        <v>259</v>
      </c>
      <c r="X601" s="39" t="s">
        <v>101</v>
      </c>
      <c r="Y601" s="20" t="s">
        <v>102</v>
      </c>
      <c r="Z601" s="27"/>
      <c r="AA601" s="27">
        <v>3312</v>
      </c>
      <c r="AB601" s="27" t="e">
        <f>VLOOKUP(N601,[1]CR!$A$2:$J$2659,10,FALSE)</f>
        <v>#N/A</v>
      </c>
      <c r="AC601" s="27"/>
      <c r="AD601" s="27">
        <v>96522840</v>
      </c>
      <c r="AE601" s="27">
        <v>3997</v>
      </c>
      <c r="AF601" s="27"/>
      <c r="AG601" s="27"/>
      <c r="AH601" s="27"/>
      <c r="AI601" s="27"/>
      <c r="AJ601" s="27"/>
      <c r="AK601" s="27">
        <v>96523188</v>
      </c>
      <c r="AL601" s="27">
        <v>99917211</v>
      </c>
      <c r="AM601" s="27"/>
      <c r="AN601" s="27"/>
      <c r="AO601" s="27">
        <v>96801331</v>
      </c>
      <c r="AP601" s="20">
        <v>3455</v>
      </c>
      <c r="AU601" s="20">
        <v>99917186</v>
      </c>
      <c r="AV601" s="20">
        <v>3794</v>
      </c>
      <c r="AX601" s="20">
        <v>99917186</v>
      </c>
      <c r="AY601" s="20">
        <v>4136</v>
      </c>
      <c r="BA601">
        <v>99917186</v>
      </c>
      <c r="BB601">
        <v>4344</v>
      </c>
    </row>
    <row r="602" spans="2:54" ht="15" customHeight="1" x14ac:dyDescent="0.25">
      <c r="B602" s="39" t="s">
        <v>941</v>
      </c>
      <c r="C602" s="39" t="s">
        <v>91</v>
      </c>
      <c r="D602" t="s">
        <v>864</v>
      </c>
      <c r="E602" t="s">
        <v>864</v>
      </c>
      <c r="F602" s="37" t="s">
        <v>269</v>
      </c>
      <c r="G602" s="37" t="s">
        <v>846</v>
      </c>
      <c r="H602" s="48">
        <v>3</v>
      </c>
      <c r="I602" s="48" t="s">
        <v>414</v>
      </c>
      <c r="J602" s="48" t="s">
        <v>95</v>
      </c>
      <c r="K602" s="48">
        <v>1</v>
      </c>
      <c r="L602" s="48" t="s">
        <v>161</v>
      </c>
      <c r="M602" s="40">
        <v>183</v>
      </c>
      <c r="N602">
        <v>99917147</v>
      </c>
      <c r="O602">
        <v>96522823</v>
      </c>
      <c r="P602">
        <f t="shared" si="33"/>
        <v>99917147</v>
      </c>
      <c r="Q602">
        <v>4838</v>
      </c>
      <c r="R602" s="39" t="s">
        <v>846</v>
      </c>
      <c r="S602" s="39"/>
      <c r="T602" s="39" t="s">
        <v>98</v>
      </c>
      <c r="U602" s="39" t="s">
        <v>258</v>
      </c>
      <c r="V602" s="39">
        <v>2</v>
      </c>
      <c r="W602" s="39" t="s">
        <v>259</v>
      </c>
      <c r="X602" s="39" t="s">
        <v>101</v>
      </c>
      <c r="Y602" s="20" t="s">
        <v>102</v>
      </c>
      <c r="Z602" s="27"/>
      <c r="AA602" s="27">
        <v>3900</v>
      </c>
      <c r="AB602" s="27" t="e">
        <f>VLOOKUP(N602,[1]CR!$A$2:$J$2659,10,FALSE)</f>
        <v>#N/A</v>
      </c>
      <c r="AC602" s="27"/>
      <c r="AD602" s="27">
        <v>96523001</v>
      </c>
      <c r="AE602" s="27">
        <v>3534</v>
      </c>
      <c r="AF602" s="27"/>
      <c r="AG602" s="27"/>
      <c r="AH602" s="27"/>
      <c r="AI602" s="27"/>
      <c r="AJ602" s="27"/>
      <c r="AK602" s="27">
        <v>96523189</v>
      </c>
      <c r="AL602" s="27">
        <v>99917212</v>
      </c>
      <c r="AM602" s="27"/>
      <c r="AN602" s="27"/>
      <c r="AO602" s="27">
        <v>96839796</v>
      </c>
      <c r="AP602" s="20">
        <v>2546</v>
      </c>
      <c r="AU602" s="20">
        <v>99917147</v>
      </c>
      <c r="AV602" s="20">
        <v>4218</v>
      </c>
      <c r="AX602" s="20">
        <v>99917147</v>
      </c>
      <c r="AY602" s="20">
        <v>4598</v>
      </c>
      <c r="BA602">
        <v>99917147</v>
      </c>
      <c r="BB602">
        <v>4838</v>
      </c>
    </row>
    <row r="603" spans="2:54" ht="15" customHeight="1" x14ac:dyDescent="0.25">
      <c r="B603" s="39" t="s">
        <v>942</v>
      </c>
      <c r="C603" s="39" t="s">
        <v>91</v>
      </c>
      <c r="D603" t="s">
        <v>866</v>
      </c>
      <c r="E603" t="s">
        <v>866</v>
      </c>
      <c r="F603" s="37" t="s">
        <v>269</v>
      </c>
      <c r="G603" s="37" t="s">
        <v>846</v>
      </c>
      <c r="H603" s="48">
        <f>H602</f>
        <v>3</v>
      </c>
      <c r="I603" s="48" t="str">
        <f>I602</f>
        <v>182TC</v>
      </c>
      <c r="J603" s="48" t="str">
        <f>J602</f>
        <v>HQQE</v>
      </c>
      <c r="K603" s="48">
        <v>3</v>
      </c>
      <c r="L603" s="48" t="s">
        <v>222</v>
      </c>
      <c r="M603" s="40">
        <v>157</v>
      </c>
      <c r="N603">
        <v>99917181</v>
      </c>
      <c r="O603">
        <v>96522982</v>
      </c>
      <c r="P603">
        <f t="shared" si="33"/>
        <v>99917181</v>
      </c>
      <c r="Q603">
        <v>4549</v>
      </c>
      <c r="R603" s="39" t="s">
        <v>846</v>
      </c>
      <c r="S603" s="39"/>
      <c r="T603" s="39" t="s">
        <v>98</v>
      </c>
      <c r="U603" s="39" t="s">
        <v>258</v>
      </c>
      <c r="V603" s="39">
        <v>2</v>
      </c>
      <c r="W603" s="39" t="s">
        <v>259</v>
      </c>
      <c r="X603" s="39" t="s">
        <v>101</v>
      </c>
      <c r="Y603" s="20" t="s">
        <v>102</v>
      </c>
      <c r="Z603" s="27"/>
      <c r="AA603" s="27">
        <v>3472</v>
      </c>
      <c r="AB603" s="27" t="e">
        <f>VLOOKUP(N603,[1]CR!$A$2:$J$2659,10,FALSE)</f>
        <v>#N/A</v>
      </c>
      <c r="AC603" s="27"/>
      <c r="AD603" s="27">
        <v>96522823</v>
      </c>
      <c r="AE603" s="27">
        <v>4166</v>
      </c>
      <c r="AF603" s="27"/>
      <c r="AG603" s="27"/>
      <c r="AH603" s="27"/>
      <c r="AI603" s="27"/>
      <c r="AJ603" s="27"/>
      <c r="AK603" s="27">
        <v>96523190</v>
      </c>
      <c r="AL603" s="27">
        <v>99917213</v>
      </c>
      <c r="AM603" s="27"/>
      <c r="AN603" s="27"/>
      <c r="AO603" s="27">
        <v>96869369</v>
      </c>
      <c r="AP603" s="20">
        <v>16048</v>
      </c>
      <c r="AU603" s="20">
        <v>99917181</v>
      </c>
      <c r="AV603" s="20">
        <v>3977</v>
      </c>
      <c r="AX603" s="20">
        <v>99917181</v>
      </c>
      <c r="AY603" s="20">
        <v>4335</v>
      </c>
      <c r="BA603">
        <v>99917181</v>
      </c>
      <c r="BB603">
        <v>4549</v>
      </c>
    </row>
    <row r="604" spans="2:54" ht="15" customHeight="1" x14ac:dyDescent="0.25">
      <c r="B604" s="39" t="s">
        <v>943</v>
      </c>
      <c r="C604" s="39" t="s">
        <v>91</v>
      </c>
      <c r="D604" t="s">
        <v>864</v>
      </c>
      <c r="E604" t="s">
        <v>864</v>
      </c>
      <c r="F604" s="37" t="s">
        <v>269</v>
      </c>
      <c r="G604" s="37" t="s">
        <v>846</v>
      </c>
      <c r="H604" s="48">
        <f>H603</f>
        <v>3</v>
      </c>
      <c r="I604" s="48" t="str">
        <f>I603</f>
        <v>182TC</v>
      </c>
      <c r="J604" s="48" t="s">
        <v>113</v>
      </c>
      <c r="K604" s="48">
        <v>1</v>
      </c>
      <c r="L604" s="48" t="s">
        <v>161</v>
      </c>
      <c r="M604" s="40">
        <v>183</v>
      </c>
      <c r="N604">
        <v>99917153</v>
      </c>
      <c r="O604">
        <v>96522841</v>
      </c>
      <c r="P604">
        <f t="shared" si="33"/>
        <v>99917153</v>
      </c>
      <c r="Q604">
        <v>4918</v>
      </c>
      <c r="R604" s="39" t="s">
        <v>846</v>
      </c>
      <c r="S604" s="39"/>
      <c r="T604" s="39" t="s">
        <v>98</v>
      </c>
      <c r="U604" s="39" t="s">
        <v>258</v>
      </c>
      <c r="V604" s="39">
        <v>2</v>
      </c>
      <c r="W604" s="39" t="s">
        <v>259</v>
      </c>
      <c r="X604" s="39" t="s">
        <v>101</v>
      </c>
      <c r="Y604" s="20" t="s">
        <v>102</v>
      </c>
      <c r="Z604" s="27"/>
      <c r="AA604" s="27">
        <v>3963</v>
      </c>
      <c r="AB604" s="27" t="e">
        <f>VLOOKUP(N604,[1]CR!$A$2:$J$2659,10,FALSE)</f>
        <v>#N/A</v>
      </c>
      <c r="AC604" s="27"/>
      <c r="AD604" s="27">
        <v>96522982</v>
      </c>
      <c r="AE604" s="27">
        <v>3703</v>
      </c>
      <c r="AF604" s="27"/>
      <c r="AG604" s="27"/>
      <c r="AH604" s="27"/>
      <c r="AI604" s="27"/>
      <c r="AJ604" s="27"/>
      <c r="AK604" s="27">
        <v>96523191</v>
      </c>
      <c r="AL604" s="27">
        <v>99917214</v>
      </c>
      <c r="AM604" s="27"/>
      <c r="AN604" s="27"/>
      <c r="AO604" s="27">
        <v>96892788</v>
      </c>
      <c r="AP604" s="20">
        <v>13734</v>
      </c>
      <c r="AU604" s="20">
        <v>99917153</v>
      </c>
      <c r="AV604" s="20">
        <v>4289</v>
      </c>
      <c r="AX604" s="20">
        <v>99917153</v>
      </c>
      <c r="AY604" s="20">
        <v>4676</v>
      </c>
      <c r="BA604">
        <v>99917153</v>
      </c>
      <c r="BB604">
        <v>4918</v>
      </c>
    </row>
    <row r="605" spans="2:54" ht="15" customHeight="1" x14ac:dyDescent="0.25">
      <c r="B605" s="39" t="s">
        <v>944</v>
      </c>
      <c r="C605" s="39" t="s">
        <v>91</v>
      </c>
      <c r="D605" t="s">
        <v>866</v>
      </c>
      <c r="E605" t="s">
        <v>866</v>
      </c>
      <c r="F605" s="37" t="s">
        <v>269</v>
      </c>
      <c r="G605" s="37" t="s">
        <v>846</v>
      </c>
      <c r="H605" s="48">
        <f>H604</f>
        <v>3</v>
      </c>
      <c r="I605" s="48" t="str">
        <f>I604</f>
        <v>182TC</v>
      </c>
      <c r="J605" s="48" t="str">
        <f>J604</f>
        <v>HQQV</v>
      </c>
      <c r="K605" s="48">
        <v>3</v>
      </c>
      <c r="L605" s="48" t="s">
        <v>222</v>
      </c>
      <c r="M605" s="40">
        <v>157</v>
      </c>
      <c r="N605">
        <v>99917187</v>
      </c>
      <c r="O605">
        <v>96523002</v>
      </c>
      <c r="P605">
        <f t="shared" si="33"/>
        <v>99917187</v>
      </c>
      <c r="Q605">
        <v>4629</v>
      </c>
      <c r="R605" s="39" t="s">
        <v>846</v>
      </c>
      <c r="S605" s="39"/>
      <c r="T605" s="39" t="s">
        <v>98</v>
      </c>
      <c r="U605" s="39" t="s">
        <v>258</v>
      </c>
      <c r="V605" s="39">
        <v>2</v>
      </c>
      <c r="W605" s="39" t="s">
        <v>259</v>
      </c>
      <c r="X605" s="39" t="s">
        <v>101</v>
      </c>
      <c r="Y605" s="20" t="s">
        <v>102</v>
      </c>
      <c r="Z605" s="27"/>
      <c r="AA605" s="27">
        <v>3535</v>
      </c>
      <c r="AB605" s="27" t="e">
        <f>VLOOKUP(N605,[1]CR!$A$2:$J$2659,10,FALSE)</f>
        <v>#N/A</v>
      </c>
      <c r="AC605" s="27"/>
      <c r="AD605" s="27">
        <v>96522841</v>
      </c>
      <c r="AE605" s="27">
        <v>4233</v>
      </c>
      <c r="AF605" s="27"/>
      <c r="AG605" s="27"/>
      <c r="AH605" s="27"/>
      <c r="AI605" s="27"/>
      <c r="AJ605" s="27"/>
      <c r="AK605" s="27">
        <v>97757967</v>
      </c>
      <c r="AL605" s="27">
        <v>99917215</v>
      </c>
      <c r="AM605" s="27"/>
      <c r="AN605" s="27"/>
      <c r="AO605" s="27">
        <v>96900615</v>
      </c>
      <c r="AP605" s="20">
        <v>3335</v>
      </c>
      <c r="AU605" s="20">
        <v>99917187</v>
      </c>
      <c r="AV605" s="20">
        <v>4048</v>
      </c>
      <c r="AX605" s="20">
        <v>99917187</v>
      </c>
      <c r="AY605" s="20">
        <v>4413</v>
      </c>
      <c r="BA605">
        <v>99917187</v>
      </c>
      <c r="BB605">
        <v>4629</v>
      </c>
    </row>
    <row r="606" spans="2:54" ht="15" customHeight="1" x14ac:dyDescent="0.25">
      <c r="B606" s="39" t="s">
        <v>945</v>
      </c>
      <c r="C606" s="39" t="s">
        <v>91</v>
      </c>
      <c r="D606" t="s">
        <v>870</v>
      </c>
      <c r="E606" t="s">
        <v>870</v>
      </c>
      <c r="F606" s="37" t="s">
        <v>274</v>
      </c>
      <c r="G606" s="37" t="s">
        <v>846</v>
      </c>
      <c r="H606" s="48">
        <v>5</v>
      </c>
      <c r="I606" s="48" t="s">
        <v>414</v>
      </c>
      <c r="J606" s="48" t="s">
        <v>95</v>
      </c>
      <c r="K606" s="48">
        <v>1</v>
      </c>
      <c r="L606" s="48" t="s">
        <v>586</v>
      </c>
      <c r="M606" s="40">
        <v>211</v>
      </c>
      <c r="N606">
        <v>99917148</v>
      </c>
      <c r="O606">
        <v>96522824</v>
      </c>
      <c r="P606">
        <f t="shared" si="33"/>
        <v>99917148</v>
      </c>
      <c r="Q606">
        <v>5888</v>
      </c>
      <c r="R606" s="39" t="s">
        <v>846</v>
      </c>
      <c r="S606" s="39"/>
      <c r="T606" s="39" t="s">
        <v>98</v>
      </c>
      <c r="U606" s="39" t="s">
        <v>258</v>
      </c>
      <c r="V606" s="39">
        <v>2</v>
      </c>
      <c r="W606" s="39" t="s">
        <v>259</v>
      </c>
      <c r="X606" s="39" t="s">
        <v>101</v>
      </c>
      <c r="Y606" s="20" t="s">
        <v>102</v>
      </c>
      <c r="Z606" s="27"/>
      <c r="AA606" s="27">
        <v>4789</v>
      </c>
      <c r="AB606" s="27" t="e">
        <f>VLOOKUP(N606,[1]CR!$A$2:$J$2659,10,FALSE)</f>
        <v>#N/A</v>
      </c>
      <c r="AC606" s="27"/>
      <c r="AD606" s="27">
        <v>96523002</v>
      </c>
      <c r="AE606" s="27">
        <v>3770</v>
      </c>
      <c r="AF606" s="27"/>
      <c r="AG606" s="27"/>
      <c r="AH606" s="27"/>
      <c r="AI606" s="27"/>
      <c r="AJ606" s="27"/>
      <c r="AK606" s="27">
        <v>96523193</v>
      </c>
      <c r="AL606" s="27">
        <v>99917216</v>
      </c>
      <c r="AM606" s="27"/>
      <c r="AN606" s="27"/>
      <c r="AO606" s="27">
        <v>96977722</v>
      </c>
      <c r="AP606" s="20">
        <v>12559</v>
      </c>
      <c r="AU606" s="20">
        <v>99917148</v>
      </c>
      <c r="AV606" s="20">
        <v>5106</v>
      </c>
      <c r="AX606" s="20">
        <v>99917148</v>
      </c>
      <c r="AY606" s="20">
        <v>5566</v>
      </c>
      <c r="BA606">
        <v>99917148</v>
      </c>
      <c r="BB606">
        <v>5888</v>
      </c>
    </row>
    <row r="607" spans="2:54" ht="15" customHeight="1" x14ac:dyDescent="0.25">
      <c r="B607" s="39" t="s">
        <v>946</v>
      </c>
      <c r="C607" s="39" t="s">
        <v>91</v>
      </c>
      <c r="D607" t="s">
        <v>872</v>
      </c>
      <c r="E607" t="s">
        <v>872</v>
      </c>
      <c r="F607" s="37" t="s">
        <v>274</v>
      </c>
      <c r="G607" s="37" t="s">
        <v>846</v>
      </c>
      <c r="H607" s="48">
        <f>H606</f>
        <v>5</v>
      </c>
      <c r="I607" s="48" t="str">
        <f>I606</f>
        <v>182TC</v>
      </c>
      <c r="J607" s="48" t="str">
        <f>J606</f>
        <v>HQQE</v>
      </c>
      <c r="K607" s="48">
        <v>3</v>
      </c>
      <c r="L607" s="48" t="s">
        <v>222</v>
      </c>
      <c r="M607" s="40">
        <v>180</v>
      </c>
      <c r="N607">
        <v>99917182</v>
      </c>
      <c r="O607">
        <v>96523171</v>
      </c>
      <c r="P607">
        <f t="shared" si="33"/>
        <v>99917182</v>
      </c>
      <c r="Q607">
        <v>5184</v>
      </c>
      <c r="R607" s="39" t="s">
        <v>846</v>
      </c>
      <c r="S607" s="39"/>
      <c r="T607" s="39" t="s">
        <v>98</v>
      </c>
      <c r="U607" s="39" t="s">
        <v>258</v>
      </c>
      <c r="V607" s="39">
        <v>2</v>
      </c>
      <c r="W607" s="39" t="s">
        <v>259</v>
      </c>
      <c r="X607" s="39" t="s">
        <v>101</v>
      </c>
      <c r="Y607" s="20" t="s">
        <v>102</v>
      </c>
      <c r="Z607" s="27"/>
      <c r="AA607" s="27">
        <v>3978</v>
      </c>
      <c r="AB607" s="27" t="e">
        <f>VLOOKUP(N607,[1]CR!$A$2:$J$2659,10,FALSE)</f>
        <v>#N/A</v>
      </c>
      <c r="AC607" s="27"/>
      <c r="AD607" s="27">
        <v>96522824</v>
      </c>
      <c r="AE607" s="27">
        <v>5123</v>
      </c>
      <c r="AF607" s="27"/>
      <c r="AG607" s="27"/>
      <c r="AH607" s="27"/>
      <c r="AI607" s="27"/>
      <c r="AJ607" s="27"/>
      <c r="AK607" s="27">
        <v>96523194</v>
      </c>
      <c r="AL607" s="27">
        <v>99917217</v>
      </c>
      <c r="AM607" s="27"/>
      <c r="AN607" s="27"/>
      <c r="AO607" s="27">
        <v>96994432</v>
      </c>
      <c r="AP607" s="20">
        <v>5361</v>
      </c>
      <c r="AU607" s="20">
        <v>99917182</v>
      </c>
      <c r="AV607" s="20">
        <v>4519</v>
      </c>
      <c r="AX607" s="20">
        <v>99917182</v>
      </c>
      <c r="AY607" s="20">
        <v>4926</v>
      </c>
      <c r="BA607">
        <v>99917182</v>
      </c>
      <c r="BB607">
        <v>5184</v>
      </c>
    </row>
    <row r="608" spans="2:54" ht="15" customHeight="1" x14ac:dyDescent="0.25">
      <c r="B608" s="39" t="s">
        <v>947</v>
      </c>
      <c r="C608" s="39" t="s">
        <v>91</v>
      </c>
      <c r="D608" t="s">
        <v>870</v>
      </c>
      <c r="E608" t="s">
        <v>870</v>
      </c>
      <c r="F608" s="37" t="s">
        <v>274</v>
      </c>
      <c r="G608" s="37" t="s">
        <v>846</v>
      </c>
      <c r="H608" s="48">
        <f>H607</f>
        <v>5</v>
      </c>
      <c r="I608" s="48" t="str">
        <f>I607</f>
        <v>182TC</v>
      </c>
      <c r="J608" s="48" t="s">
        <v>113</v>
      </c>
      <c r="K608" s="48">
        <v>1</v>
      </c>
      <c r="L608" s="48" t="s">
        <v>586</v>
      </c>
      <c r="M608" s="40">
        <v>211</v>
      </c>
      <c r="N608">
        <v>99917154</v>
      </c>
      <c r="O608">
        <v>96522842</v>
      </c>
      <c r="P608">
        <f t="shared" si="33"/>
        <v>99917154</v>
      </c>
      <c r="Q608">
        <v>5968</v>
      </c>
      <c r="R608" s="39" t="s">
        <v>846</v>
      </c>
      <c r="S608" s="39"/>
      <c r="T608" s="39" t="s">
        <v>98</v>
      </c>
      <c r="U608" s="39" t="s">
        <v>258</v>
      </c>
      <c r="V608" s="39">
        <v>2</v>
      </c>
      <c r="W608" s="39" t="s">
        <v>259</v>
      </c>
      <c r="X608" s="39" t="s">
        <v>101</v>
      </c>
      <c r="Y608" s="20" t="s">
        <v>102</v>
      </c>
      <c r="Z608" s="27"/>
      <c r="AA608" s="27">
        <v>4852</v>
      </c>
      <c r="AB608" s="27" t="e">
        <f>VLOOKUP(N608,[1]CR!$A$2:$J$2659,10,FALSE)</f>
        <v>#N/A</v>
      </c>
      <c r="AC608" s="27"/>
      <c r="AD608" s="27">
        <v>96523171</v>
      </c>
      <c r="AE608" s="27">
        <v>4246</v>
      </c>
      <c r="AF608" s="27"/>
      <c r="AG608" s="27"/>
      <c r="AH608" s="27"/>
      <c r="AI608" s="27"/>
      <c r="AJ608" s="27"/>
      <c r="AK608" s="27">
        <v>98514076</v>
      </c>
      <c r="AL608" s="27">
        <v>99917218</v>
      </c>
      <c r="AM608" s="27"/>
      <c r="AN608" s="27"/>
      <c r="AO608" s="27">
        <v>97519360</v>
      </c>
      <c r="AP608" s="20">
        <v>8086</v>
      </c>
      <c r="AU608" s="20">
        <v>99917154</v>
      </c>
      <c r="AV608" s="20">
        <v>5177</v>
      </c>
      <c r="AX608" s="20">
        <v>99917154</v>
      </c>
      <c r="AY608" s="20">
        <v>5644</v>
      </c>
      <c r="BA608">
        <v>99917154</v>
      </c>
      <c r="BB608">
        <v>5968</v>
      </c>
    </row>
    <row r="609" spans="2:54" ht="15" customHeight="1" x14ac:dyDescent="0.25">
      <c r="B609" s="39" t="s">
        <v>948</v>
      </c>
      <c r="C609" s="39" t="s">
        <v>91</v>
      </c>
      <c r="D609" t="s">
        <v>872</v>
      </c>
      <c r="E609" t="s">
        <v>872</v>
      </c>
      <c r="F609" s="37" t="s">
        <v>274</v>
      </c>
      <c r="G609" s="37" t="s">
        <v>846</v>
      </c>
      <c r="H609" s="48">
        <f>H608</f>
        <v>5</v>
      </c>
      <c r="I609" s="48" t="str">
        <f>I608</f>
        <v>182TC</v>
      </c>
      <c r="J609" s="48" t="str">
        <f>J608</f>
        <v>HQQV</v>
      </c>
      <c r="K609" s="48">
        <v>3</v>
      </c>
      <c r="L609" s="48" t="s">
        <v>222</v>
      </c>
      <c r="M609" s="40">
        <v>180</v>
      </c>
      <c r="N609">
        <v>99917188</v>
      </c>
      <c r="O609">
        <v>96523183</v>
      </c>
      <c r="P609">
        <f t="shared" si="33"/>
        <v>99917188</v>
      </c>
      <c r="Q609">
        <v>5264</v>
      </c>
      <c r="R609" s="39" t="s">
        <v>846</v>
      </c>
      <c r="S609" s="39"/>
      <c r="T609" s="39" t="s">
        <v>98</v>
      </c>
      <c r="U609" s="39" t="s">
        <v>258</v>
      </c>
      <c r="V609" s="39">
        <v>2</v>
      </c>
      <c r="W609" s="39" t="s">
        <v>259</v>
      </c>
      <c r="X609" s="39" t="s">
        <v>101</v>
      </c>
      <c r="Y609" s="20" t="s">
        <v>102</v>
      </c>
      <c r="Z609" s="27"/>
      <c r="AA609" s="27">
        <v>4041</v>
      </c>
      <c r="AB609" s="27" t="e">
        <f>VLOOKUP(N609,[1]CR!$A$2:$J$2659,10,FALSE)</f>
        <v>#N/A</v>
      </c>
      <c r="AC609" s="27"/>
      <c r="AD609" s="27">
        <v>96522842</v>
      </c>
      <c r="AE609" s="27">
        <v>5190</v>
      </c>
      <c r="AF609" s="27"/>
      <c r="AG609" s="27"/>
      <c r="AH609" s="27"/>
      <c r="AI609" s="27"/>
      <c r="AJ609" s="27"/>
      <c r="AK609" s="27">
        <v>96522658</v>
      </c>
      <c r="AL609" s="27">
        <v>99917219</v>
      </c>
      <c r="AM609" s="27"/>
      <c r="AN609" s="27"/>
      <c r="AO609" s="27">
        <v>97653869</v>
      </c>
      <c r="AP609" s="20">
        <v>23322</v>
      </c>
      <c r="AU609" s="20">
        <v>99917188</v>
      </c>
      <c r="AV609" s="20">
        <v>4590</v>
      </c>
      <c r="AX609" s="20">
        <v>99917188</v>
      </c>
      <c r="AY609" s="20">
        <v>5004</v>
      </c>
      <c r="BA609">
        <v>99917188</v>
      </c>
      <c r="BB609">
        <v>5264</v>
      </c>
    </row>
    <row r="610" spans="2:54" ht="15" customHeight="1" x14ac:dyDescent="0.25">
      <c r="B610" s="39" t="s">
        <v>949</v>
      </c>
      <c r="C610" s="39" t="s">
        <v>91</v>
      </c>
      <c r="D610" t="s">
        <v>876</v>
      </c>
      <c r="E610" t="s">
        <v>876</v>
      </c>
      <c r="F610" s="37" t="s">
        <v>279</v>
      </c>
      <c r="G610" s="37" t="s">
        <v>846</v>
      </c>
      <c r="H610" s="48">
        <v>5</v>
      </c>
      <c r="I610" s="48" t="s">
        <v>414</v>
      </c>
      <c r="J610" s="48" t="s">
        <v>95</v>
      </c>
      <c r="K610" s="48">
        <v>1</v>
      </c>
      <c r="L610" s="48" t="s">
        <v>586</v>
      </c>
      <c r="M610" s="40">
        <v>209</v>
      </c>
      <c r="N610">
        <v>99917149</v>
      </c>
      <c r="O610">
        <v>96522825</v>
      </c>
      <c r="P610">
        <f t="shared" si="33"/>
        <v>99917149</v>
      </c>
      <c r="Q610">
        <v>6202</v>
      </c>
      <c r="R610" s="39" t="s">
        <v>846</v>
      </c>
      <c r="S610" s="39"/>
      <c r="T610" s="39" t="s">
        <v>98</v>
      </c>
      <c r="U610" s="39" t="s">
        <v>258</v>
      </c>
      <c r="V610" s="39">
        <v>2</v>
      </c>
      <c r="W610" s="39" t="s">
        <v>259</v>
      </c>
      <c r="X610" s="39" t="s">
        <v>101</v>
      </c>
      <c r="Y610" s="20" t="s">
        <v>102</v>
      </c>
      <c r="Z610" s="27"/>
      <c r="AA610" s="27">
        <v>5034</v>
      </c>
      <c r="AB610" s="27" t="e">
        <f>VLOOKUP(N610,[1]CR!$A$2:$J$2659,10,FALSE)</f>
        <v>#N/A</v>
      </c>
      <c r="AC610" s="27"/>
      <c r="AD610" s="27">
        <v>96523183</v>
      </c>
      <c r="AE610" s="27">
        <v>4313</v>
      </c>
      <c r="AF610" s="27"/>
      <c r="AG610" s="27"/>
      <c r="AH610" s="27"/>
      <c r="AI610" s="27"/>
      <c r="AJ610" s="27"/>
      <c r="AK610" s="27">
        <v>96522659</v>
      </c>
      <c r="AL610" s="27">
        <v>99917220</v>
      </c>
      <c r="AM610" s="27"/>
      <c r="AN610" s="27"/>
      <c r="AO610" s="27">
        <v>97684764</v>
      </c>
      <c r="AP610" s="20">
        <v>6098</v>
      </c>
      <c r="AU610" s="20">
        <v>99917149</v>
      </c>
      <c r="AV610" s="20">
        <v>5386</v>
      </c>
      <c r="AX610" s="20">
        <v>99917149</v>
      </c>
      <c r="AY610" s="20">
        <v>5870</v>
      </c>
      <c r="BA610">
        <v>99917149</v>
      </c>
      <c r="BB610">
        <v>6202</v>
      </c>
    </row>
    <row r="611" spans="2:54" ht="15" customHeight="1" x14ac:dyDescent="0.25">
      <c r="B611" s="39" t="s">
        <v>950</v>
      </c>
      <c r="C611" s="39" t="s">
        <v>91</v>
      </c>
      <c r="D611" t="s">
        <v>878</v>
      </c>
      <c r="E611" t="s">
        <v>878</v>
      </c>
      <c r="F611" s="37" t="s">
        <v>279</v>
      </c>
      <c r="G611" s="37" t="s">
        <v>846</v>
      </c>
      <c r="H611" s="48">
        <f>H610</f>
        <v>5</v>
      </c>
      <c r="I611" s="48" t="str">
        <f>I610</f>
        <v>182TC</v>
      </c>
      <c r="J611" s="48" t="str">
        <f>J610</f>
        <v>HQQE</v>
      </c>
      <c r="K611" s="48">
        <v>3</v>
      </c>
      <c r="L611" s="48" t="s">
        <v>222</v>
      </c>
      <c r="M611" s="40">
        <v>179</v>
      </c>
      <c r="N611">
        <v>99917183</v>
      </c>
      <c r="O611">
        <v>96523172</v>
      </c>
      <c r="P611">
        <f t="shared" si="33"/>
        <v>99917183</v>
      </c>
      <c r="Q611">
        <v>5498</v>
      </c>
      <c r="R611" s="39" t="s">
        <v>846</v>
      </c>
      <c r="S611" s="39"/>
      <c r="T611" s="39" t="s">
        <v>98</v>
      </c>
      <c r="U611" s="39" t="s">
        <v>258</v>
      </c>
      <c r="V611" s="39">
        <v>2</v>
      </c>
      <c r="W611" s="39" t="s">
        <v>259</v>
      </c>
      <c r="X611" s="39" t="s">
        <v>101</v>
      </c>
      <c r="Y611" s="20" t="s">
        <v>102</v>
      </c>
      <c r="Z611" s="27"/>
      <c r="AA611" s="27">
        <v>4223</v>
      </c>
      <c r="AB611" s="27" t="e">
        <f>VLOOKUP(N611,[1]CR!$A$2:$J$2659,10,FALSE)</f>
        <v>#N/A</v>
      </c>
      <c r="AC611" s="27"/>
      <c r="AD611" s="27">
        <v>96522825</v>
      </c>
      <c r="AE611" s="27">
        <v>5384</v>
      </c>
      <c r="AF611" s="27"/>
      <c r="AG611" s="27"/>
      <c r="AH611" s="27"/>
      <c r="AI611" s="27"/>
      <c r="AJ611" s="27"/>
      <c r="AK611" s="27">
        <v>98514077</v>
      </c>
      <c r="AL611" s="27">
        <v>99917221</v>
      </c>
      <c r="AM611" s="27"/>
      <c r="AN611" s="27"/>
      <c r="AO611" s="27">
        <v>97713914</v>
      </c>
      <c r="AP611" s="20">
        <v>4245</v>
      </c>
      <c r="AU611" s="20">
        <v>99917183</v>
      </c>
      <c r="AV611" s="20">
        <v>4799</v>
      </c>
      <c r="AX611" s="20">
        <v>99917183</v>
      </c>
      <c r="AY611" s="20">
        <v>5230</v>
      </c>
      <c r="BA611">
        <v>99917183</v>
      </c>
      <c r="BB611">
        <v>5498</v>
      </c>
    </row>
    <row r="612" spans="2:54" ht="15" customHeight="1" x14ac:dyDescent="0.25">
      <c r="B612" s="39" t="s">
        <v>951</v>
      </c>
      <c r="C612" s="39" t="s">
        <v>91</v>
      </c>
      <c r="D612" t="s">
        <v>876</v>
      </c>
      <c r="E612" t="s">
        <v>876</v>
      </c>
      <c r="F612" s="37" t="s">
        <v>279</v>
      </c>
      <c r="G612" s="37" t="s">
        <v>846</v>
      </c>
      <c r="H612" s="48">
        <f>H611</f>
        <v>5</v>
      </c>
      <c r="I612" s="48" t="str">
        <f>I611</f>
        <v>182TC</v>
      </c>
      <c r="J612" s="48" t="s">
        <v>113</v>
      </c>
      <c r="K612" s="48">
        <v>1</v>
      </c>
      <c r="L612" s="48" t="s">
        <v>586</v>
      </c>
      <c r="M612" s="40">
        <v>209</v>
      </c>
      <c r="N612">
        <v>99917155</v>
      </c>
      <c r="O612">
        <v>96522843</v>
      </c>
      <c r="P612">
        <f t="shared" si="33"/>
        <v>99917155</v>
      </c>
      <c r="Q612">
        <v>6282</v>
      </c>
      <c r="R612" s="39" t="s">
        <v>846</v>
      </c>
      <c r="S612" s="39"/>
      <c r="T612" s="39" t="s">
        <v>98</v>
      </c>
      <c r="U612" s="39" t="s">
        <v>258</v>
      </c>
      <c r="V612" s="39">
        <v>2</v>
      </c>
      <c r="W612" s="39" t="s">
        <v>259</v>
      </c>
      <c r="X612" s="39" t="s">
        <v>101</v>
      </c>
      <c r="Y612" s="20" t="s">
        <v>102</v>
      </c>
      <c r="Z612" s="27"/>
      <c r="AA612" s="27">
        <v>5097</v>
      </c>
      <c r="AB612" s="27" t="e">
        <f>VLOOKUP(N612,[1]CR!$A$2:$J$2659,10,FALSE)</f>
        <v>#N/A</v>
      </c>
      <c r="AC612" s="27"/>
      <c r="AD612" s="27">
        <v>96523172</v>
      </c>
      <c r="AE612" s="27">
        <v>4507</v>
      </c>
      <c r="AF612" s="27"/>
      <c r="AG612" s="27"/>
      <c r="AH612" s="27"/>
      <c r="AI612" s="27"/>
      <c r="AJ612" s="27"/>
      <c r="AK612" s="27">
        <v>96522678</v>
      </c>
      <c r="AL612" s="27">
        <v>99917222</v>
      </c>
      <c r="AM612" s="27"/>
      <c r="AN612" s="27"/>
      <c r="AO612" s="27">
        <v>97741977</v>
      </c>
      <c r="AP612" s="20">
        <v>1681</v>
      </c>
      <c r="AU612" s="20">
        <v>99917155</v>
      </c>
      <c r="AV612" s="20">
        <v>5457</v>
      </c>
      <c r="AX612" s="20">
        <v>99917155</v>
      </c>
      <c r="AY612" s="20">
        <v>5948</v>
      </c>
      <c r="BA612">
        <v>99917155</v>
      </c>
      <c r="BB612">
        <v>6282</v>
      </c>
    </row>
    <row r="613" spans="2:54" ht="15" customHeight="1" x14ac:dyDescent="0.25">
      <c r="B613" s="39" t="s">
        <v>952</v>
      </c>
      <c r="C613" s="39" t="s">
        <v>91</v>
      </c>
      <c r="D613" t="s">
        <v>878</v>
      </c>
      <c r="E613" t="s">
        <v>878</v>
      </c>
      <c r="F613" s="37" t="s">
        <v>279</v>
      </c>
      <c r="G613" s="37" t="s">
        <v>846</v>
      </c>
      <c r="H613" s="48">
        <f>H612</f>
        <v>5</v>
      </c>
      <c r="I613" s="48" t="str">
        <f>I612</f>
        <v>182TC</v>
      </c>
      <c r="J613" s="48" t="str">
        <f>J612</f>
        <v>HQQV</v>
      </c>
      <c r="K613" s="48">
        <v>3</v>
      </c>
      <c r="L613" s="48" t="s">
        <v>222</v>
      </c>
      <c r="M613" s="40">
        <v>179</v>
      </c>
      <c r="N613">
        <v>99917189</v>
      </c>
      <c r="O613">
        <v>96523184</v>
      </c>
      <c r="P613">
        <f t="shared" si="33"/>
        <v>99917189</v>
      </c>
      <c r="Q613">
        <v>5578</v>
      </c>
      <c r="R613" s="39" t="s">
        <v>846</v>
      </c>
      <c r="S613" s="39"/>
      <c r="T613" s="39" t="s">
        <v>98</v>
      </c>
      <c r="U613" s="39" t="s">
        <v>258</v>
      </c>
      <c r="V613" s="39">
        <v>2</v>
      </c>
      <c r="W613" s="39" t="s">
        <v>259</v>
      </c>
      <c r="X613" s="39" t="s">
        <v>101</v>
      </c>
      <c r="Y613" s="20" t="s">
        <v>102</v>
      </c>
      <c r="Z613" s="27"/>
      <c r="AA613" s="27">
        <v>4286</v>
      </c>
      <c r="AB613" s="27" t="e">
        <f>VLOOKUP(N613,[1]CR!$A$2:$J$2659,10,FALSE)</f>
        <v>#N/A</v>
      </c>
      <c r="AC613" s="27"/>
      <c r="AD613" s="27">
        <v>96522843</v>
      </c>
      <c r="AE613" s="27">
        <v>5451</v>
      </c>
      <c r="AF613" s="27"/>
      <c r="AG613" s="27"/>
      <c r="AH613" s="27"/>
      <c r="AI613" s="27"/>
      <c r="AJ613" s="27"/>
      <c r="AK613" s="27">
        <v>96522679</v>
      </c>
      <c r="AL613" s="27">
        <v>99917223</v>
      </c>
      <c r="AM613" s="27"/>
      <c r="AN613" s="27"/>
      <c r="AO613" s="27">
        <v>97741978</v>
      </c>
      <c r="AP613" s="20">
        <v>1732</v>
      </c>
      <c r="AU613" s="20">
        <v>99917189</v>
      </c>
      <c r="AV613" s="20">
        <v>4870</v>
      </c>
      <c r="AX613" s="20">
        <v>99917189</v>
      </c>
      <c r="AY613" s="20">
        <v>5308</v>
      </c>
      <c r="BA613">
        <v>99917189</v>
      </c>
      <c r="BB613">
        <v>5578</v>
      </c>
    </row>
    <row r="614" spans="2:54" ht="15" customHeight="1" x14ac:dyDescent="0.25">
      <c r="B614" s="39" t="s">
        <v>953</v>
      </c>
      <c r="C614" s="39" t="s">
        <v>91</v>
      </c>
      <c r="D614" t="s">
        <v>954</v>
      </c>
      <c r="E614" t="s">
        <v>954</v>
      </c>
      <c r="F614" s="37" t="str">
        <f t="shared" ref="F614:F649" si="34">MID(E614,7,1)</f>
        <v>1</v>
      </c>
      <c r="G614" s="37" t="str">
        <f t="shared" ref="G614:G657" si="35">SUBSTITUTE(R614,"s","")</f>
        <v>CR15</v>
      </c>
      <c r="H614" s="48">
        <v>2</v>
      </c>
      <c r="I614" s="48" t="s">
        <v>94</v>
      </c>
      <c r="J614" s="48" t="s">
        <v>95</v>
      </c>
      <c r="K614" s="48">
        <v>1</v>
      </c>
      <c r="L614" s="48" t="s">
        <v>161</v>
      </c>
      <c r="M614" s="48">
        <v>139</v>
      </c>
      <c r="N614">
        <v>99917457</v>
      </c>
      <c r="O614">
        <v>96523530</v>
      </c>
      <c r="P614">
        <f t="shared" si="33"/>
        <v>99917457</v>
      </c>
      <c r="Q614">
        <v>4710</v>
      </c>
      <c r="R614" s="39" t="s">
        <v>110</v>
      </c>
      <c r="S614" s="39" t="s">
        <v>111</v>
      </c>
      <c r="T614" s="39" t="s">
        <v>98</v>
      </c>
      <c r="U614" s="39" t="s">
        <v>99</v>
      </c>
      <c r="V614" s="39">
        <v>2</v>
      </c>
      <c r="W614" s="39" t="s">
        <v>100</v>
      </c>
      <c r="X614" s="39" t="s">
        <v>101</v>
      </c>
      <c r="Y614" s="20" t="s">
        <v>102</v>
      </c>
      <c r="Z614" s="27"/>
      <c r="AA614" s="27">
        <v>3693</v>
      </c>
      <c r="AB614" s="27" t="e">
        <f>VLOOKUP(N614,[1]CR!$A$2:$J$2659,10,FALSE)</f>
        <v>#N/A</v>
      </c>
      <c r="AC614" s="27"/>
      <c r="AD614" s="27">
        <v>96523184</v>
      </c>
      <c r="AE614" s="27">
        <v>4574</v>
      </c>
      <c r="AF614" s="27"/>
      <c r="AG614" s="27"/>
      <c r="AH614" s="27"/>
      <c r="AI614" s="27"/>
      <c r="AJ614" s="27"/>
      <c r="AK614" s="27">
        <v>96523295</v>
      </c>
      <c r="AL614" s="27">
        <v>99917437</v>
      </c>
      <c r="AM614" s="27"/>
      <c r="AN614" s="27"/>
      <c r="AO614" s="27">
        <v>97741979</v>
      </c>
      <c r="AP614" s="20">
        <v>1793</v>
      </c>
      <c r="AU614" s="20">
        <v>99917457</v>
      </c>
      <c r="AV614" s="20">
        <v>4125</v>
      </c>
      <c r="AX614" s="20">
        <v>99917457</v>
      </c>
      <c r="AY614" s="20">
        <v>4496</v>
      </c>
      <c r="BA614">
        <v>99917457</v>
      </c>
      <c r="BB614">
        <v>4710</v>
      </c>
    </row>
    <row r="615" spans="2:54" ht="15" customHeight="1" x14ac:dyDescent="0.25">
      <c r="B615" s="39" t="s">
        <v>955</v>
      </c>
      <c r="C615" s="39" t="s">
        <v>91</v>
      </c>
      <c r="D615" t="s">
        <v>956</v>
      </c>
      <c r="E615" t="s">
        <v>956</v>
      </c>
      <c r="F615" s="37" t="str">
        <f t="shared" si="34"/>
        <v>1</v>
      </c>
      <c r="G615" s="37" t="str">
        <f t="shared" si="35"/>
        <v>CR15</v>
      </c>
      <c r="H615" s="48">
        <v>2</v>
      </c>
      <c r="I615" s="48" t="s">
        <v>94</v>
      </c>
      <c r="J615" s="48" t="s">
        <v>95</v>
      </c>
      <c r="K615" s="48">
        <v>3</v>
      </c>
      <c r="L615" s="48" t="s">
        <v>222</v>
      </c>
      <c r="M615" s="48">
        <v>126</v>
      </c>
      <c r="N615">
        <v>99917477</v>
      </c>
      <c r="O615">
        <v>96523612</v>
      </c>
      <c r="P615">
        <f t="shared" si="33"/>
        <v>99917477</v>
      </c>
      <c r="Q615">
        <v>4501</v>
      </c>
      <c r="R615" s="39" t="s">
        <v>110</v>
      </c>
      <c r="S615" s="39" t="s">
        <v>111</v>
      </c>
      <c r="T615" s="39" t="s">
        <v>98</v>
      </c>
      <c r="U615" s="39" t="s">
        <v>99</v>
      </c>
      <c r="V615" s="39">
        <v>2</v>
      </c>
      <c r="W615" s="39" t="s">
        <v>100</v>
      </c>
      <c r="X615" s="39" t="s">
        <v>101</v>
      </c>
      <c r="Y615" s="20" t="s">
        <v>102</v>
      </c>
      <c r="Z615" s="27"/>
      <c r="AA615" s="27">
        <v>3403</v>
      </c>
      <c r="AB615" s="27" t="e">
        <f>VLOOKUP(N615,[1]CR!$A$2:$J$2659,10,FALSE)</f>
        <v>#N/A</v>
      </c>
      <c r="AC615" s="27"/>
      <c r="AD615" s="27">
        <v>96523530</v>
      </c>
      <c r="AE615" s="27">
        <v>3993</v>
      </c>
      <c r="AF615" s="27"/>
      <c r="AG615" s="27"/>
      <c r="AH615" s="27"/>
      <c r="AI615" s="27"/>
      <c r="AJ615" s="27"/>
      <c r="AK615" s="27">
        <v>96523296</v>
      </c>
      <c r="AL615" s="27">
        <v>99917438</v>
      </c>
      <c r="AM615" s="27"/>
      <c r="AN615" s="27"/>
      <c r="AO615" s="27">
        <v>97743224</v>
      </c>
      <c r="AP615" s="20">
        <v>3524</v>
      </c>
      <c r="AU615" s="20">
        <v>99917477</v>
      </c>
      <c r="AV615" s="20">
        <v>3951</v>
      </c>
      <c r="AX615" s="20">
        <v>99917477</v>
      </c>
      <c r="AY615" s="20">
        <v>4306</v>
      </c>
      <c r="BA615">
        <v>99917477</v>
      </c>
      <c r="BB615">
        <v>4501</v>
      </c>
    </row>
    <row r="616" spans="2:54" ht="15" customHeight="1" x14ac:dyDescent="0.25">
      <c r="B616" s="39" t="s">
        <v>957</v>
      </c>
      <c r="C616" s="39" t="s">
        <v>91</v>
      </c>
      <c r="D616" t="s">
        <v>954</v>
      </c>
      <c r="E616" t="s">
        <v>954</v>
      </c>
      <c r="F616" s="37" t="str">
        <f t="shared" si="34"/>
        <v>1</v>
      </c>
      <c r="G616" s="37" t="str">
        <f t="shared" si="35"/>
        <v>CR15</v>
      </c>
      <c r="H616" s="48">
        <v>2</v>
      </c>
      <c r="I616" s="48" t="s">
        <v>94</v>
      </c>
      <c r="J616" s="48" t="s">
        <v>113</v>
      </c>
      <c r="K616" s="48">
        <v>1</v>
      </c>
      <c r="L616" s="48" t="s">
        <v>161</v>
      </c>
      <c r="M616" s="48">
        <v>139</v>
      </c>
      <c r="N616">
        <v>99917462</v>
      </c>
      <c r="O616">
        <v>96523541</v>
      </c>
      <c r="P616">
        <f t="shared" si="33"/>
        <v>99917462</v>
      </c>
      <c r="Q616">
        <v>4793</v>
      </c>
      <c r="R616" s="39" t="s">
        <v>110</v>
      </c>
      <c r="S616" s="39" t="s">
        <v>111</v>
      </c>
      <c r="T616" s="39" t="s">
        <v>98</v>
      </c>
      <c r="U616" s="39" t="s">
        <v>99</v>
      </c>
      <c r="V616" s="39">
        <v>2</v>
      </c>
      <c r="W616" s="39" t="s">
        <v>100</v>
      </c>
      <c r="X616" s="39" t="s">
        <v>101</v>
      </c>
      <c r="Y616" s="20" t="s">
        <v>102</v>
      </c>
      <c r="Z616" s="27"/>
      <c r="AA616" s="27">
        <v>3757</v>
      </c>
      <c r="AB616" s="27" t="e">
        <f>VLOOKUP(N616,[1]CR!$A$2:$J$2659,10,FALSE)</f>
        <v>#N/A</v>
      </c>
      <c r="AC616" s="27"/>
      <c r="AD616" s="27">
        <v>96523612</v>
      </c>
      <c r="AE616" s="27">
        <v>3680</v>
      </c>
      <c r="AF616" s="27"/>
      <c r="AG616" s="27"/>
      <c r="AH616" s="27"/>
      <c r="AI616" s="27"/>
      <c r="AJ616" s="27"/>
      <c r="AK616" s="27">
        <v>97767391</v>
      </c>
      <c r="AL616" s="27">
        <v>99917439</v>
      </c>
      <c r="AM616" s="27"/>
      <c r="AN616" s="27"/>
      <c r="AO616" s="27">
        <v>97743757</v>
      </c>
      <c r="AP616" s="20">
        <v>3335</v>
      </c>
      <c r="AU616" s="20">
        <v>99917462</v>
      </c>
      <c r="AV616" s="20">
        <v>4199</v>
      </c>
      <c r="AX616" s="20">
        <v>99917462</v>
      </c>
      <c r="AY616" s="20">
        <v>4577</v>
      </c>
      <c r="BA616">
        <v>99917462</v>
      </c>
      <c r="BB616">
        <v>4793</v>
      </c>
    </row>
    <row r="617" spans="2:54" ht="15" customHeight="1" x14ac:dyDescent="0.25">
      <c r="B617" s="39" t="s">
        <v>958</v>
      </c>
      <c r="C617" s="39" t="s">
        <v>91</v>
      </c>
      <c r="D617" t="s">
        <v>956</v>
      </c>
      <c r="E617" t="s">
        <v>956</v>
      </c>
      <c r="F617" s="37" t="str">
        <f t="shared" si="34"/>
        <v>1</v>
      </c>
      <c r="G617" s="37" t="str">
        <f t="shared" si="35"/>
        <v>CR15</v>
      </c>
      <c r="H617" s="48">
        <v>2</v>
      </c>
      <c r="I617" s="48" t="s">
        <v>94</v>
      </c>
      <c r="J617" s="48" t="s">
        <v>113</v>
      </c>
      <c r="K617" s="48">
        <v>3</v>
      </c>
      <c r="L617" s="48" t="s">
        <v>222</v>
      </c>
      <c r="M617" s="48">
        <v>126</v>
      </c>
      <c r="N617">
        <v>99917488</v>
      </c>
      <c r="O617">
        <v>96523628</v>
      </c>
      <c r="P617">
        <f t="shared" si="33"/>
        <v>99917488</v>
      </c>
      <c r="Q617">
        <v>4584</v>
      </c>
      <c r="R617" s="39" t="s">
        <v>110</v>
      </c>
      <c r="S617" s="39" t="s">
        <v>111</v>
      </c>
      <c r="T617" s="39" t="s">
        <v>98</v>
      </c>
      <c r="U617" s="39" t="s">
        <v>99</v>
      </c>
      <c r="V617" s="39">
        <v>2</v>
      </c>
      <c r="W617" s="39" t="s">
        <v>100</v>
      </c>
      <c r="X617" s="39" t="s">
        <v>101</v>
      </c>
      <c r="Y617" s="20" t="s">
        <v>102</v>
      </c>
      <c r="Z617" s="27"/>
      <c r="AA617" s="27">
        <v>3467</v>
      </c>
      <c r="AB617" s="27" t="e">
        <f>VLOOKUP(N617,[1]CR!$A$2:$J$2659,10,FALSE)</f>
        <v>#N/A</v>
      </c>
      <c r="AC617" s="27"/>
      <c r="AD617" s="27">
        <v>96523541</v>
      </c>
      <c r="AE617" s="27">
        <v>4062</v>
      </c>
      <c r="AF617" s="27"/>
      <c r="AG617" s="27"/>
      <c r="AH617" s="27"/>
      <c r="AI617" s="27"/>
      <c r="AJ617" s="27"/>
      <c r="AK617" s="27">
        <v>96523298</v>
      </c>
      <c r="AL617" s="27">
        <v>99917440</v>
      </c>
      <c r="AM617" s="27"/>
      <c r="AN617" s="27"/>
      <c r="AO617" s="27">
        <v>97743759</v>
      </c>
      <c r="AP617" s="20">
        <v>3406</v>
      </c>
      <c r="AU617" s="20">
        <v>99917488</v>
      </c>
      <c r="AV617" s="20">
        <v>4025</v>
      </c>
      <c r="AX617" s="20">
        <v>99917488</v>
      </c>
      <c r="AY617" s="20">
        <v>4387</v>
      </c>
      <c r="BA617">
        <v>99917488</v>
      </c>
      <c r="BB617">
        <v>4584</v>
      </c>
    </row>
    <row r="618" spans="2:54" ht="15" customHeight="1" x14ac:dyDescent="0.25">
      <c r="B618" s="39" t="s">
        <v>959</v>
      </c>
      <c r="C618" s="39" t="s">
        <v>91</v>
      </c>
      <c r="D618" t="s">
        <v>960</v>
      </c>
      <c r="E618" t="s">
        <v>960</v>
      </c>
      <c r="F618" s="37" t="str">
        <f t="shared" si="34"/>
        <v>2</v>
      </c>
      <c r="G618" s="37" t="str">
        <f t="shared" si="35"/>
        <v>CR15</v>
      </c>
      <c r="H618" s="48">
        <v>5</v>
      </c>
      <c r="I618" s="48" t="s">
        <v>414</v>
      </c>
      <c r="J618" s="48" t="s">
        <v>95</v>
      </c>
      <c r="K618" s="48">
        <v>1</v>
      </c>
      <c r="L618" s="48" t="s">
        <v>586</v>
      </c>
      <c r="M618" s="48">
        <v>206</v>
      </c>
      <c r="N618">
        <v>99917458</v>
      </c>
      <c r="O618">
        <v>96523531</v>
      </c>
      <c r="P618">
        <f t="shared" si="33"/>
        <v>99917458</v>
      </c>
      <c r="Q618">
        <v>6013</v>
      </c>
      <c r="R618" s="39" t="s">
        <v>110</v>
      </c>
      <c r="S618" s="39" t="s">
        <v>111</v>
      </c>
      <c r="T618" s="39" t="s">
        <v>98</v>
      </c>
      <c r="U618" s="39" t="s">
        <v>99</v>
      </c>
      <c r="V618" s="39">
        <v>2</v>
      </c>
      <c r="W618" s="39" t="s">
        <v>100</v>
      </c>
      <c r="X618" s="39" t="s">
        <v>101</v>
      </c>
      <c r="Y618" s="20" t="s">
        <v>102</v>
      </c>
      <c r="Z618" s="27"/>
      <c r="AA618" s="27">
        <v>4833</v>
      </c>
      <c r="AB618" s="27" t="e">
        <f>VLOOKUP(N618,[1]CR!$A$2:$J$2659,10,FALSE)</f>
        <v>#N/A</v>
      </c>
      <c r="AC618" s="27"/>
      <c r="AD618" s="27">
        <v>96523628</v>
      </c>
      <c r="AE618" s="27">
        <v>3749</v>
      </c>
      <c r="AF618" s="27"/>
      <c r="AG618" s="27"/>
      <c r="AH618" s="27"/>
      <c r="AI618" s="27"/>
      <c r="AJ618" s="27"/>
      <c r="AK618" s="27">
        <v>96523299</v>
      </c>
      <c r="AL618" s="27">
        <v>99917441</v>
      </c>
      <c r="AM618" s="27"/>
      <c r="AN618" s="27"/>
      <c r="AO618" s="27">
        <v>97743765</v>
      </c>
      <c r="AP618" s="20">
        <v>3406</v>
      </c>
      <c r="AU618" s="20">
        <v>99917458</v>
      </c>
      <c r="AV618" s="20">
        <v>5218</v>
      </c>
      <c r="AX618" s="20">
        <v>99917458</v>
      </c>
      <c r="AY618" s="20">
        <v>5687</v>
      </c>
      <c r="BA618">
        <v>99917458</v>
      </c>
      <c r="BB618">
        <v>6013</v>
      </c>
    </row>
    <row r="619" spans="2:54" ht="15" customHeight="1" x14ac:dyDescent="0.25">
      <c r="B619" s="39" t="s">
        <v>961</v>
      </c>
      <c r="C619" s="39" t="s">
        <v>91</v>
      </c>
      <c r="D619" t="s">
        <v>962</v>
      </c>
      <c r="E619" t="s">
        <v>962</v>
      </c>
      <c r="F619" s="37" t="str">
        <f t="shared" si="34"/>
        <v>2</v>
      </c>
      <c r="G619" s="37" t="str">
        <f t="shared" si="35"/>
        <v>CR15</v>
      </c>
      <c r="H619" s="48">
        <v>5</v>
      </c>
      <c r="I619" s="48" t="s">
        <v>414</v>
      </c>
      <c r="J619" s="48" t="s">
        <v>95</v>
      </c>
      <c r="K619" s="48">
        <v>3</v>
      </c>
      <c r="L619" s="48" t="s">
        <v>222</v>
      </c>
      <c r="M619" s="48">
        <v>175</v>
      </c>
      <c r="N619">
        <v>99917478</v>
      </c>
      <c r="O619">
        <v>96523613</v>
      </c>
      <c r="P619">
        <f t="shared" si="33"/>
        <v>99917478</v>
      </c>
      <c r="Q619">
        <v>5309</v>
      </c>
      <c r="R619" s="39" t="s">
        <v>110</v>
      </c>
      <c r="S619" s="39" t="s">
        <v>111</v>
      </c>
      <c r="T619" s="39" t="s">
        <v>98</v>
      </c>
      <c r="U619" s="39" t="s">
        <v>99</v>
      </c>
      <c r="V619" s="39">
        <v>2</v>
      </c>
      <c r="W619" s="39" t="s">
        <v>100</v>
      </c>
      <c r="X619" s="39" t="s">
        <v>101</v>
      </c>
      <c r="Y619" s="20" t="s">
        <v>102</v>
      </c>
      <c r="Z619" s="27"/>
      <c r="AA619" s="27">
        <v>4022</v>
      </c>
      <c r="AB619" s="27" t="e">
        <f>VLOOKUP(N619,[1]CR!$A$2:$J$2659,10,FALSE)</f>
        <v>#N/A</v>
      </c>
      <c r="AC619" s="27"/>
      <c r="AD619" s="27">
        <v>96523531</v>
      </c>
      <c r="AE619" s="27">
        <v>5227</v>
      </c>
      <c r="AF619" s="27"/>
      <c r="AG619" s="27"/>
      <c r="AH619" s="27"/>
      <c r="AI619" s="27"/>
      <c r="AJ619" s="27"/>
      <c r="AK619" s="27">
        <v>96523536</v>
      </c>
      <c r="AL619" s="27">
        <v>99917442</v>
      </c>
      <c r="AM619" s="27"/>
      <c r="AN619" s="27"/>
      <c r="AO619" s="27">
        <v>97744331</v>
      </c>
      <c r="AP619" s="20">
        <v>4934</v>
      </c>
      <c r="AU619" s="20">
        <v>99917478</v>
      </c>
      <c r="AV619" s="20">
        <v>4631</v>
      </c>
      <c r="AX619" s="20">
        <v>99917478</v>
      </c>
      <c r="AY619" s="20">
        <v>5047</v>
      </c>
      <c r="BA619">
        <v>99917478</v>
      </c>
      <c r="BB619">
        <v>5309</v>
      </c>
    </row>
    <row r="620" spans="2:54" ht="15" customHeight="1" x14ac:dyDescent="0.25">
      <c r="B620" s="39" t="s">
        <v>963</v>
      </c>
      <c r="C620" s="39" t="s">
        <v>91</v>
      </c>
      <c r="D620" t="s">
        <v>960</v>
      </c>
      <c r="E620" t="s">
        <v>960</v>
      </c>
      <c r="F620" s="37" t="str">
        <f t="shared" si="34"/>
        <v>2</v>
      </c>
      <c r="G620" s="37" t="str">
        <f t="shared" si="35"/>
        <v>CR15</v>
      </c>
      <c r="H620" s="48">
        <v>5</v>
      </c>
      <c r="I620" s="48" t="s">
        <v>414</v>
      </c>
      <c r="J620" s="48" t="s">
        <v>113</v>
      </c>
      <c r="K620" s="48">
        <v>1</v>
      </c>
      <c r="L620" s="48" t="s">
        <v>586</v>
      </c>
      <c r="M620" s="48">
        <v>206</v>
      </c>
      <c r="N620">
        <v>99917463</v>
      </c>
      <c r="O620">
        <v>96523542</v>
      </c>
      <c r="P620">
        <f t="shared" si="33"/>
        <v>99917463</v>
      </c>
      <c r="Q620">
        <v>6096</v>
      </c>
      <c r="R620" s="39" t="s">
        <v>110</v>
      </c>
      <c r="S620" s="39" t="s">
        <v>111</v>
      </c>
      <c r="T620" s="39" t="s">
        <v>98</v>
      </c>
      <c r="U620" s="39" t="s">
        <v>99</v>
      </c>
      <c r="V620" s="39">
        <v>2</v>
      </c>
      <c r="W620" s="39" t="s">
        <v>100</v>
      </c>
      <c r="X620" s="39" t="s">
        <v>101</v>
      </c>
      <c r="Y620" s="20" t="s">
        <v>102</v>
      </c>
      <c r="Z620" s="27"/>
      <c r="AA620" s="27">
        <v>4897</v>
      </c>
      <c r="AB620" s="27" t="e">
        <f>VLOOKUP(N620,[1]CR!$A$2:$J$2659,10,FALSE)</f>
        <v>#N/A</v>
      </c>
      <c r="AC620" s="27"/>
      <c r="AD620" s="27">
        <v>96523613</v>
      </c>
      <c r="AE620" s="27">
        <v>4350</v>
      </c>
      <c r="AF620" s="27"/>
      <c r="AG620" s="27"/>
      <c r="AH620" s="27"/>
      <c r="AI620" s="27"/>
      <c r="AJ620" s="27"/>
      <c r="AK620" s="27">
        <v>96523537</v>
      </c>
      <c r="AL620" s="27">
        <v>99917453</v>
      </c>
      <c r="AM620" s="27"/>
      <c r="AN620" s="27"/>
      <c r="AO620" s="27">
        <v>97744332</v>
      </c>
      <c r="AP620" s="20">
        <v>5003</v>
      </c>
      <c r="AU620" s="20">
        <v>99917463</v>
      </c>
      <c r="AV620" s="20">
        <v>5292</v>
      </c>
      <c r="AX620" s="20">
        <v>99917463</v>
      </c>
      <c r="AY620" s="20">
        <v>5768</v>
      </c>
      <c r="BA620">
        <v>99917463</v>
      </c>
      <c r="BB620">
        <v>6096</v>
      </c>
    </row>
    <row r="621" spans="2:54" ht="15" customHeight="1" x14ac:dyDescent="0.25">
      <c r="B621" s="39" t="s">
        <v>964</v>
      </c>
      <c r="C621" s="39" t="s">
        <v>91</v>
      </c>
      <c r="D621" t="s">
        <v>962</v>
      </c>
      <c r="E621" t="s">
        <v>962</v>
      </c>
      <c r="F621" s="37" t="str">
        <f t="shared" si="34"/>
        <v>2</v>
      </c>
      <c r="G621" s="37" t="str">
        <f t="shared" si="35"/>
        <v>CR15</v>
      </c>
      <c r="H621" s="48">
        <v>5</v>
      </c>
      <c r="I621" s="48" t="s">
        <v>414</v>
      </c>
      <c r="J621" s="48" t="s">
        <v>113</v>
      </c>
      <c r="K621" s="48">
        <v>3</v>
      </c>
      <c r="L621" s="48" t="s">
        <v>222</v>
      </c>
      <c r="M621" s="48">
        <v>175</v>
      </c>
      <c r="N621">
        <v>99917489</v>
      </c>
      <c r="O621">
        <v>96523629</v>
      </c>
      <c r="P621">
        <f t="shared" si="33"/>
        <v>99917489</v>
      </c>
      <c r="Q621">
        <v>5392</v>
      </c>
      <c r="R621" s="39" t="s">
        <v>110</v>
      </c>
      <c r="S621" s="39" t="s">
        <v>111</v>
      </c>
      <c r="T621" s="39" t="s">
        <v>98</v>
      </c>
      <c r="U621" s="39" t="s">
        <v>99</v>
      </c>
      <c r="V621" s="39">
        <v>2</v>
      </c>
      <c r="W621" s="39" t="s">
        <v>100</v>
      </c>
      <c r="X621" s="39" t="s">
        <v>101</v>
      </c>
      <c r="Y621" s="20" t="s">
        <v>102</v>
      </c>
      <c r="Z621" s="27"/>
      <c r="AA621" s="27">
        <v>4086</v>
      </c>
      <c r="AB621" s="27" t="e">
        <f>VLOOKUP(N621,[1]CR!$A$2:$J$2659,10,FALSE)</f>
        <v>#N/A</v>
      </c>
      <c r="AC621" s="27"/>
      <c r="AD621" s="27">
        <v>96523542</v>
      </c>
      <c r="AE621" s="27">
        <v>5296</v>
      </c>
      <c r="AF621" s="27"/>
      <c r="AG621" s="27"/>
      <c r="AH621" s="27"/>
      <c r="AI621" s="27"/>
      <c r="AJ621" s="27"/>
      <c r="AK621" s="27">
        <v>97767392</v>
      </c>
      <c r="AL621" s="27">
        <v>99917454</v>
      </c>
      <c r="AM621" s="27"/>
      <c r="AN621" s="27"/>
      <c r="AO621" s="27">
        <v>97745115</v>
      </c>
      <c r="AP621" s="20">
        <v>3932</v>
      </c>
      <c r="AU621" s="20">
        <v>99917489</v>
      </c>
      <c r="AV621" s="20">
        <v>4705</v>
      </c>
      <c r="AX621" s="20">
        <v>99917489</v>
      </c>
      <c r="AY621" s="20">
        <v>5128</v>
      </c>
      <c r="BA621">
        <v>99917489</v>
      </c>
      <c r="BB621">
        <v>5392</v>
      </c>
    </row>
    <row r="622" spans="2:54" ht="15" customHeight="1" x14ac:dyDescent="0.25">
      <c r="B622" s="39" t="s">
        <v>965</v>
      </c>
      <c r="C622" s="39" t="s">
        <v>91</v>
      </c>
      <c r="D622" t="s">
        <v>966</v>
      </c>
      <c r="E622" t="s">
        <v>966</v>
      </c>
      <c r="F622" s="37" t="str">
        <f t="shared" si="34"/>
        <v>3</v>
      </c>
      <c r="G622" s="37" t="str">
        <f t="shared" si="35"/>
        <v>CR15</v>
      </c>
      <c r="H622" s="48" t="s">
        <v>758</v>
      </c>
      <c r="I622" s="48" t="s">
        <v>759</v>
      </c>
      <c r="J622" s="48" t="s">
        <v>95</v>
      </c>
      <c r="K622" s="48">
        <v>1</v>
      </c>
      <c r="L622" s="48" t="s">
        <v>586</v>
      </c>
      <c r="M622" s="48">
        <v>207</v>
      </c>
      <c r="N622">
        <v>99917459</v>
      </c>
      <c r="O622">
        <v>97754586</v>
      </c>
      <c r="P622">
        <f t="shared" si="33"/>
        <v>99917459</v>
      </c>
      <c r="Q622">
        <v>7275</v>
      </c>
      <c r="R622" s="39" t="s">
        <v>110</v>
      </c>
      <c r="S622" s="39" t="s">
        <v>111</v>
      </c>
      <c r="T622" s="39" t="s">
        <v>98</v>
      </c>
      <c r="U622" s="39" t="s">
        <v>99</v>
      </c>
      <c r="V622" s="39">
        <v>2</v>
      </c>
      <c r="W622" s="39" t="s">
        <v>100</v>
      </c>
      <c r="X622" s="39" t="s">
        <v>101</v>
      </c>
      <c r="Y622" s="20" t="s">
        <v>102</v>
      </c>
      <c r="Z622" s="27"/>
      <c r="AA622" s="27">
        <v>6110</v>
      </c>
      <c r="AB622" s="27" t="e">
        <f>VLOOKUP(N622,[1]CR!$A$2:$J$2659,10,FALSE)</f>
        <v>#N/A</v>
      </c>
      <c r="AC622" s="27"/>
      <c r="AD622" s="27">
        <v>96523629</v>
      </c>
      <c r="AE622" s="27">
        <v>4419</v>
      </c>
      <c r="AF622" s="27"/>
      <c r="AG622" s="27"/>
      <c r="AH622" s="27"/>
      <c r="AI622" s="27"/>
      <c r="AJ622" s="27"/>
      <c r="AK622" s="27">
        <v>96523539</v>
      </c>
      <c r="AL622" s="27">
        <v>99917455</v>
      </c>
      <c r="AM622" s="27"/>
      <c r="AN622" s="27"/>
      <c r="AO622" s="27">
        <v>97745117</v>
      </c>
      <c r="AP622" s="20">
        <v>4003</v>
      </c>
      <c r="AU622" s="20">
        <v>99917459</v>
      </c>
      <c r="AV622" s="20">
        <v>6288</v>
      </c>
      <c r="AX622" s="20">
        <v>99917459</v>
      </c>
      <c r="AY622" s="20">
        <v>6854</v>
      </c>
      <c r="BA622">
        <v>99917459</v>
      </c>
      <c r="BB622">
        <v>7275</v>
      </c>
    </row>
    <row r="623" spans="2:54" ht="15" customHeight="1" x14ac:dyDescent="0.25">
      <c r="B623" s="39" t="s">
        <v>967</v>
      </c>
      <c r="C623" s="39" t="s">
        <v>91</v>
      </c>
      <c r="D623" t="s">
        <v>968</v>
      </c>
      <c r="E623" t="s">
        <v>968</v>
      </c>
      <c r="F623" s="37" t="str">
        <f t="shared" si="34"/>
        <v>3</v>
      </c>
      <c r="G623" s="37" t="str">
        <f t="shared" si="35"/>
        <v>CR15</v>
      </c>
      <c r="H623" s="48" t="s">
        <v>758</v>
      </c>
      <c r="I623" s="48" t="s">
        <v>759</v>
      </c>
      <c r="J623" s="48" t="s">
        <v>95</v>
      </c>
      <c r="K623" s="48">
        <v>3</v>
      </c>
      <c r="L623" s="48" t="s">
        <v>222</v>
      </c>
      <c r="M623" s="48">
        <v>176</v>
      </c>
      <c r="N623">
        <v>99917479</v>
      </c>
      <c r="O623">
        <v>96890007</v>
      </c>
      <c r="P623">
        <f t="shared" si="33"/>
        <v>99917479</v>
      </c>
      <c r="Q623">
        <v>6129</v>
      </c>
      <c r="R623" s="39" t="s">
        <v>110</v>
      </c>
      <c r="S623" s="39" t="s">
        <v>111</v>
      </c>
      <c r="T623" s="39" t="s">
        <v>98</v>
      </c>
      <c r="U623" s="39" t="s">
        <v>99</v>
      </c>
      <c r="V623" s="39">
        <v>2</v>
      </c>
      <c r="W623" s="39" t="s">
        <v>100</v>
      </c>
      <c r="X623" s="39" t="s">
        <v>101</v>
      </c>
      <c r="Y623" s="20" t="s">
        <v>102</v>
      </c>
      <c r="Z623" s="27"/>
      <c r="AA623" s="27">
        <v>4636</v>
      </c>
      <c r="AB623" s="27" t="e">
        <f>VLOOKUP(N623,[1]CR!$A$2:$J$2659,10,FALSE)</f>
        <v>#N/A</v>
      </c>
      <c r="AC623" s="27"/>
      <c r="AD623" s="27">
        <v>97754586</v>
      </c>
      <c r="AE623" s="27">
        <v>6608</v>
      </c>
      <c r="AF623" s="27"/>
      <c r="AG623" s="27"/>
      <c r="AH623" s="27"/>
      <c r="AI623" s="27"/>
      <c r="AJ623" s="27"/>
      <c r="AK623" s="27">
        <v>96523540</v>
      </c>
      <c r="AL623" s="27">
        <v>99917456</v>
      </c>
      <c r="AM623" s="27"/>
      <c r="AN623" s="27"/>
      <c r="AO623" s="27">
        <v>97749649</v>
      </c>
      <c r="AP623" s="20">
        <v>2597</v>
      </c>
      <c r="AU623" s="20">
        <v>99917479</v>
      </c>
      <c r="AV623" s="20">
        <v>5332</v>
      </c>
      <c r="AX623" s="20">
        <v>99917479</v>
      </c>
      <c r="AY623" s="20">
        <v>5812</v>
      </c>
      <c r="BA623">
        <v>99917479</v>
      </c>
      <c r="BB623">
        <v>6129</v>
      </c>
    </row>
    <row r="624" spans="2:54" ht="15" customHeight="1" x14ac:dyDescent="0.25">
      <c r="B624" s="39" t="s">
        <v>969</v>
      </c>
      <c r="C624" s="39" t="s">
        <v>91</v>
      </c>
      <c r="D624" t="s">
        <v>966</v>
      </c>
      <c r="E624" t="s">
        <v>966</v>
      </c>
      <c r="F624" s="37" t="str">
        <f t="shared" si="34"/>
        <v>3</v>
      </c>
      <c r="G624" s="37" t="str">
        <f t="shared" si="35"/>
        <v>CR15</v>
      </c>
      <c r="H624" s="48" t="s">
        <v>758</v>
      </c>
      <c r="I624" s="48" t="s">
        <v>759</v>
      </c>
      <c r="J624" s="48" t="s">
        <v>113</v>
      </c>
      <c r="K624" s="48">
        <v>1</v>
      </c>
      <c r="L624" s="48" t="s">
        <v>586</v>
      </c>
      <c r="M624" s="48">
        <v>207</v>
      </c>
      <c r="N624">
        <v>99917464</v>
      </c>
      <c r="O624">
        <v>97767395</v>
      </c>
      <c r="P624">
        <f t="shared" si="33"/>
        <v>99917464</v>
      </c>
      <c r="Q624">
        <v>7358</v>
      </c>
      <c r="R624" s="39" t="s">
        <v>110</v>
      </c>
      <c r="S624" s="39" t="s">
        <v>111</v>
      </c>
      <c r="T624" s="39" t="s">
        <v>98</v>
      </c>
      <c r="U624" s="39" t="s">
        <v>99</v>
      </c>
      <c r="V624" s="39">
        <v>2</v>
      </c>
      <c r="W624" s="39" t="s">
        <v>100</v>
      </c>
      <c r="X624" s="39" t="s">
        <v>101</v>
      </c>
      <c r="Y624" s="20" t="s">
        <v>102</v>
      </c>
      <c r="Z624" s="27"/>
      <c r="AA624" s="27">
        <v>6174</v>
      </c>
      <c r="AB624" s="27" t="e">
        <f>VLOOKUP(N624,[1]CR!$A$2:$J$2659,10,FALSE)</f>
        <v>#N/A</v>
      </c>
      <c r="AC624" s="27"/>
      <c r="AD624" s="27">
        <v>96890007</v>
      </c>
      <c r="AE624" s="27">
        <v>5014</v>
      </c>
      <c r="AF624" s="27"/>
      <c r="AG624" s="27"/>
      <c r="AH624" s="27"/>
      <c r="AI624" s="27"/>
      <c r="AJ624" s="27"/>
      <c r="AK624" s="27">
        <v>96523530</v>
      </c>
      <c r="AL624" s="27">
        <v>99917457</v>
      </c>
      <c r="AM624" s="27"/>
      <c r="AN624" s="27"/>
      <c r="AO624" s="27">
        <v>97781873</v>
      </c>
      <c r="AP624" s="20">
        <v>6433</v>
      </c>
      <c r="AU624" s="20">
        <v>99917464</v>
      </c>
      <c r="AV624" s="20">
        <v>6362</v>
      </c>
      <c r="AX624" s="20">
        <v>99917464</v>
      </c>
      <c r="AY624" s="20">
        <v>6935</v>
      </c>
      <c r="BA624">
        <v>99917464</v>
      </c>
      <c r="BB624">
        <v>7358</v>
      </c>
    </row>
    <row r="625" spans="2:54" ht="15" customHeight="1" x14ac:dyDescent="0.25">
      <c r="B625" s="39" t="s">
        <v>970</v>
      </c>
      <c r="C625" s="39" t="s">
        <v>91</v>
      </c>
      <c r="D625" t="s">
        <v>968</v>
      </c>
      <c r="E625" t="s">
        <v>968</v>
      </c>
      <c r="F625" s="37" t="str">
        <f t="shared" si="34"/>
        <v>3</v>
      </c>
      <c r="G625" s="37" t="str">
        <f t="shared" si="35"/>
        <v>CR15</v>
      </c>
      <c r="H625" s="48" t="s">
        <v>758</v>
      </c>
      <c r="I625" s="48" t="s">
        <v>759</v>
      </c>
      <c r="J625" s="48" t="s">
        <v>113</v>
      </c>
      <c r="K625" s="48">
        <v>3</v>
      </c>
      <c r="L625" s="48" t="s">
        <v>222</v>
      </c>
      <c r="M625" s="48">
        <v>176</v>
      </c>
      <c r="N625">
        <v>99917490</v>
      </c>
      <c r="O625">
        <v>97743770</v>
      </c>
      <c r="P625">
        <f t="shared" si="33"/>
        <v>99917490</v>
      </c>
      <c r="Q625">
        <v>6212</v>
      </c>
      <c r="R625" s="39" t="s">
        <v>110</v>
      </c>
      <c r="S625" s="39" t="s">
        <v>111</v>
      </c>
      <c r="T625" s="39" t="s">
        <v>98</v>
      </c>
      <c r="U625" s="39" t="s">
        <v>99</v>
      </c>
      <c r="V625" s="39">
        <v>2</v>
      </c>
      <c r="W625" s="39" t="s">
        <v>100</v>
      </c>
      <c r="X625" s="39" t="s">
        <v>101</v>
      </c>
      <c r="Y625" s="20" t="s">
        <v>102</v>
      </c>
      <c r="Z625" s="27"/>
      <c r="AA625" s="27">
        <v>4700</v>
      </c>
      <c r="AB625" s="27" t="e">
        <f>VLOOKUP(N625,[1]CR!$A$2:$J$2659,10,FALSE)</f>
        <v>#N/A</v>
      </c>
      <c r="AC625" s="27"/>
      <c r="AD625" s="27">
        <v>97767395</v>
      </c>
      <c r="AE625" s="27">
        <v>6677</v>
      </c>
      <c r="AF625" s="27"/>
      <c r="AG625" s="27"/>
      <c r="AH625" s="27"/>
      <c r="AI625" s="27"/>
      <c r="AJ625" s="27"/>
      <c r="AK625" s="27">
        <v>96523531</v>
      </c>
      <c r="AL625" s="27">
        <v>99917458</v>
      </c>
      <c r="AM625" s="27"/>
      <c r="AN625" s="27"/>
      <c r="AO625" s="27">
        <v>97786047</v>
      </c>
      <c r="AP625" s="20">
        <v>2116</v>
      </c>
      <c r="AU625" s="20">
        <v>99917490</v>
      </c>
      <c r="AV625" s="20">
        <v>5406</v>
      </c>
      <c r="AX625" s="20">
        <v>99917490</v>
      </c>
      <c r="AY625" s="20">
        <v>5893</v>
      </c>
      <c r="BA625">
        <v>99917490</v>
      </c>
      <c r="BB625">
        <v>6212</v>
      </c>
    </row>
    <row r="626" spans="2:54" ht="15" customHeight="1" x14ac:dyDescent="0.25">
      <c r="B626" s="39" t="s">
        <v>971</v>
      </c>
      <c r="C626" s="39" t="s">
        <v>91</v>
      </c>
      <c r="D626" t="s">
        <v>972</v>
      </c>
      <c r="E626" t="s">
        <v>972</v>
      </c>
      <c r="F626" s="37" t="str">
        <f t="shared" si="34"/>
        <v>4</v>
      </c>
      <c r="G626" s="37" t="str">
        <f t="shared" si="35"/>
        <v>CR15</v>
      </c>
      <c r="H626" s="48" t="s">
        <v>758</v>
      </c>
      <c r="I626" s="48" t="s">
        <v>759</v>
      </c>
      <c r="J626" s="48" t="s">
        <v>95</v>
      </c>
      <c r="K626" s="48">
        <v>1</v>
      </c>
      <c r="L626" s="48" t="s">
        <v>586</v>
      </c>
      <c r="M626" s="48">
        <v>231</v>
      </c>
      <c r="N626">
        <v>99917460</v>
      </c>
      <c r="O626">
        <v>96523533</v>
      </c>
      <c r="P626">
        <f t="shared" si="33"/>
        <v>99917460</v>
      </c>
      <c r="Q626">
        <v>7454</v>
      </c>
      <c r="R626" s="39" t="s">
        <v>110</v>
      </c>
      <c r="S626" s="39" t="s">
        <v>111</v>
      </c>
      <c r="T626" s="39" t="s">
        <v>98</v>
      </c>
      <c r="U626" s="39" t="s">
        <v>99</v>
      </c>
      <c r="V626" s="39">
        <v>2</v>
      </c>
      <c r="W626" s="39" t="s">
        <v>100</v>
      </c>
      <c r="X626" s="39" t="s">
        <v>101</v>
      </c>
      <c r="Y626" s="20" t="s">
        <v>102</v>
      </c>
      <c r="Z626" s="27"/>
      <c r="AA626" s="27">
        <v>6248</v>
      </c>
      <c r="AB626" s="27" t="e">
        <f>VLOOKUP(N626,[1]CR!$A$2:$J$2659,10,FALSE)</f>
        <v>#N/A</v>
      </c>
      <c r="AC626" s="27"/>
      <c r="AD626" s="27">
        <v>97743770</v>
      </c>
      <c r="AE626" s="27">
        <v>5083</v>
      </c>
      <c r="AF626" s="27"/>
      <c r="AG626" s="27"/>
      <c r="AH626" s="27"/>
      <c r="AI626" s="27"/>
      <c r="AJ626" s="27"/>
      <c r="AK626" s="27">
        <v>97754586</v>
      </c>
      <c r="AL626" s="27">
        <v>99917459</v>
      </c>
      <c r="AM626" s="27"/>
      <c r="AN626" s="27"/>
      <c r="AO626" s="27">
        <v>97786048</v>
      </c>
      <c r="AP626" s="20">
        <v>3270</v>
      </c>
      <c r="AU626" s="20">
        <v>99917460</v>
      </c>
      <c r="AV626" s="20">
        <v>6448</v>
      </c>
      <c r="AX626" s="20">
        <v>99917460</v>
      </c>
      <c r="AY626" s="20">
        <v>7029</v>
      </c>
      <c r="BA626">
        <v>99917460</v>
      </c>
      <c r="BB626">
        <v>7454</v>
      </c>
    </row>
    <row r="627" spans="2:54" ht="15" customHeight="1" x14ac:dyDescent="0.25">
      <c r="B627" s="39" t="s">
        <v>973</v>
      </c>
      <c r="C627" s="39" t="s">
        <v>91</v>
      </c>
      <c r="D627" t="s">
        <v>974</v>
      </c>
      <c r="E627" t="s">
        <v>974</v>
      </c>
      <c r="F627" s="37" t="str">
        <f t="shared" si="34"/>
        <v>4</v>
      </c>
      <c r="G627" s="37" t="str">
        <f t="shared" si="35"/>
        <v>CR15</v>
      </c>
      <c r="H627" s="48" t="s">
        <v>758</v>
      </c>
      <c r="I627" s="48" t="s">
        <v>759</v>
      </c>
      <c r="J627" s="48" t="s">
        <v>95</v>
      </c>
      <c r="K627" s="48">
        <v>3</v>
      </c>
      <c r="L627" s="48" t="s">
        <v>222</v>
      </c>
      <c r="M627" s="48">
        <v>203</v>
      </c>
      <c r="N627">
        <v>99917480</v>
      </c>
      <c r="O627">
        <v>96523615</v>
      </c>
      <c r="P627">
        <f t="shared" si="33"/>
        <v>99917480</v>
      </c>
      <c r="Q627">
        <v>6308</v>
      </c>
      <c r="R627" s="39" t="s">
        <v>110</v>
      </c>
      <c r="S627" s="39" t="s">
        <v>111</v>
      </c>
      <c r="T627" s="39" t="s">
        <v>98</v>
      </c>
      <c r="U627" s="39" t="s">
        <v>99</v>
      </c>
      <c r="V627" s="39">
        <v>2</v>
      </c>
      <c r="W627" s="39" t="s">
        <v>100</v>
      </c>
      <c r="X627" s="39" t="s">
        <v>101</v>
      </c>
      <c r="Y627" s="20" t="s">
        <v>102</v>
      </c>
      <c r="Z627" s="27"/>
      <c r="AA627" s="27">
        <v>4774</v>
      </c>
      <c r="AB627" s="27" t="e">
        <f>VLOOKUP(N627,[1]CR!$A$2:$J$2659,10,FALSE)</f>
        <v>#N/A</v>
      </c>
      <c r="AC627" s="27"/>
      <c r="AD627" s="27">
        <v>96523533</v>
      </c>
      <c r="AE627" s="27">
        <v>6757</v>
      </c>
      <c r="AF627" s="27"/>
      <c r="AG627" s="27"/>
      <c r="AH627" s="27"/>
      <c r="AI627" s="27"/>
      <c r="AJ627" s="27"/>
      <c r="AK627" s="27">
        <v>96523533</v>
      </c>
      <c r="AL627" s="27">
        <v>99917460</v>
      </c>
      <c r="AM627" s="27"/>
      <c r="AN627" s="27"/>
      <c r="AO627" s="27">
        <v>97786050</v>
      </c>
      <c r="AP627" s="20">
        <v>3359</v>
      </c>
      <c r="AU627" s="20">
        <v>99917480</v>
      </c>
      <c r="AV627" s="20">
        <v>5492</v>
      </c>
      <c r="AX627" s="20">
        <v>99917480</v>
      </c>
      <c r="AY627" s="20">
        <v>5987</v>
      </c>
      <c r="BA627">
        <v>99917480</v>
      </c>
      <c r="BB627">
        <v>6308</v>
      </c>
    </row>
    <row r="628" spans="2:54" ht="15" customHeight="1" x14ac:dyDescent="0.25">
      <c r="B628" s="39" t="s">
        <v>975</v>
      </c>
      <c r="C628" s="39" t="s">
        <v>91</v>
      </c>
      <c r="D628" t="s">
        <v>972</v>
      </c>
      <c r="E628" t="s">
        <v>972</v>
      </c>
      <c r="F628" s="37" t="str">
        <f t="shared" si="34"/>
        <v>4</v>
      </c>
      <c r="G628" s="37" t="str">
        <f t="shared" si="35"/>
        <v>CR15</v>
      </c>
      <c r="H628" s="48" t="s">
        <v>758</v>
      </c>
      <c r="I628" s="48" t="s">
        <v>759</v>
      </c>
      <c r="J628" s="48" t="s">
        <v>113</v>
      </c>
      <c r="K628" s="48">
        <v>1</v>
      </c>
      <c r="L628" s="48" t="s">
        <v>586</v>
      </c>
      <c r="M628" s="48">
        <v>231</v>
      </c>
      <c r="N628">
        <v>99917465</v>
      </c>
      <c r="O628">
        <v>96523544</v>
      </c>
      <c r="P628">
        <f t="shared" si="33"/>
        <v>99917465</v>
      </c>
      <c r="Q628">
        <v>7537</v>
      </c>
      <c r="R628" s="39" t="s">
        <v>110</v>
      </c>
      <c r="S628" s="39" t="s">
        <v>111</v>
      </c>
      <c r="T628" s="39" t="s">
        <v>98</v>
      </c>
      <c r="U628" s="39" t="s">
        <v>99</v>
      </c>
      <c r="V628" s="39">
        <v>2</v>
      </c>
      <c r="W628" s="39" t="s">
        <v>100</v>
      </c>
      <c r="X628" s="39" t="s">
        <v>101</v>
      </c>
      <c r="Y628" s="20" t="s">
        <v>102</v>
      </c>
      <c r="Z628" s="27"/>
      <c r="AA628" s="27">
        <v>6312</v>
      </c>
      <c r="AB628" s="27" t="e">
        <f>VLOOKUP(N628,[1]CR!$A$2:$J$2659,10,FALSE)</f>
        <v>#N/A</v>
      </c>
      <c r="AC628" s="27"/>
      <c r="AD628" s="27">
        <v>96523615</v>
      </c>
      <c r="AE628" s="27">
        <v>5163</v>
      </c>
      <c r="AF628" s="27"/>
      <c r="AG628" s="27"/>
      <c r="AH628" s="27"/>
      <c r="AI628" s="27"/>
      <c r="AJ628" s="27"/>
      <c r="AK628" s="27">
        <v>96523534</v>
      </c>
      <c r="AL628" s="27">
        <v>99917461</v>
      </c>
      <c r="AM628" s="27"/>
      <c r="AN628" s="27"/>
      <c r="AO628" s="27">
        <v>97786061</v>
      </c>
      <c r="AP628" s="20">
        <v>3537</v>
      </c>
      <c r="AU628" s="20">
        <v>99917465</v>
      </c>
      <c r="AV628" s="20">
        <v>6522</v>
      </c>
      <c r="AX628" s="20">
        <v>99917465</v>
      </c>
      <c r="AY628" s="20">
        <v>7110</v>
      </c>
      <c r="BA628">
        <v>99917465</v>
      </c>
      <c r="BB628">
        <v>7537</v>
      </c>
    </row>
    <row r="629" spans="2:54" ht="15" customHeight="1" x14ac:dyDescent="0.25">
      <c r="B629" s="39" t="s">
        <v>976</v>
      </c>
      <c r="C629" s="39" t="s">
        <v>91</v>
      </c>
      <c r="D629" t="s">
        <v>974</v>
      </c>
      <c r="E629" t="s">
        <v>974</v>
      </c>
      <c r="F629" s="37" t="str">
        <f t="shared" si="34"/>
        <v>4</v>
      </c>
      <c r="G629" s="37" t="str">
        <f t="shared" si="35"/>
        <v>CR15</v>
      </c>
      <c r="H629" s="48" t="s">
        <v>758</v>
      </c>
      <c r="I629" s="48" t="s">
        <v>759</v>
      </c>
      <c r="J629" s="48" t="s">
        <v>113</v>
      </c>
      <c r="K629" s="48">
        <v>3</v>
      </c>
      <c r="L629" s="48" t="s">
        <v>222</v>
      </c>
      <c r="M629" s="48">
        <v>285</v>
      </c>
      <c r="N629">
        <v>99917491</v>
      </c>
      <c r="O629">
        <v>96523631</v>
      </c>
      <c r="P629">
        <f t="shared" si="33"/>
        <v>99917491</v>
      </c>
      <c r="Q629">
        <v>6391</v>
      </c>
      <c r="R629" s="39" t="s">
        <v>110</v>
      </c>
      <c r="S629" s="39" t="s">
        <v>111</v>
      </c>
      <c r="T629" s="39" t="s">
        <v>98</v>
      </c>
      <c r="U629" s="39" t="s">
        <v>99</v>
      </c>
      <c r="V629" s="39">
        <v>2</v>
      </c>
      <c r="W629" s="39" t="s">
        <v>100</v>
      </c>
      <c r="X629" s="39" t="s">
        <v>101</v>
      </c>
      <c r="Y629" s="20" t="s">
        <v>102</v>
      </c>
      <c r="Z629" s="27"/>
      <c r="AA629" s="27">
        <v>4838</v>
      </c>
      <c r="AB629" s="27" t="e">
        <f>VLOOKUP(N629,[1]CR!$A$2:$J$2659,10,FALSE)</f>
        <v>#N/A</v>
      </c>
      <c r="AC629" s="27"/>
      <c r="AD629" s="27">
        <v>96523544</v>
      </c>
      <c r="AE629" s="27">
        <v>6826</v>
      </c>
      <c r="AF629" s="27"/>
      <c r="AG629" s="27"/>
      <c r="AH629" s="27"/>
      <c r="AI629" s="27"/>
      <c r="AJ629" s="27"/>
      <c r="AK629" s="27">
        <v>96523541</v>
      </c>
      <c r="AL629" s="27">
        <v>99917462</v>
      </c>
      <c r="AM629" s="27"/>
      <c r="AN629" s="27"/>
      <c r="AO629" s="27">
        <v>97786062</v>
      </c>
      <c r="AP629" s="20">
        <v>3693</v>
      </c>
      <c r="AU629" s="20">
        <v>99917491</v>
      </c>
      <c r="AV629" s="20">
        <v>5566</v>
      </c>
      <c r="AX629" s="20">
        <v>99917491</v>
      </c>
      <c r="AY629" s="20">
        <v>6068</v>
      </c>
      <c r="BA629">
        <v>99917491</v>
      </c>
      <c r="BB629">
        <v>6391</v>
      </c>
    </row>
    <row r="630" spans="2:54" ht="15" customHeight="1" x14ac:dyDescent="0.25">
      <c r="B630" s="39" t="s">
        <v>977</v>
      </c>
      <c r="C630" s="39" t="s">
        <v>91</v>
      </c>
      <c r="D630" t="s">
        <v>978</v>
      </c>
      <c r="E630" t="s">
        <v>978</v>
      </c>
      <c r="F630" s="37" t="str">
        <f t="shared" si="34"/>
        <v>5</v>
      </c>
      <c r="G630" s="37" t="str">
        <f t="shared" si="35"/>
        <v>CR15</v>
      </c>
      <c r="H630" s="48">
        <v>10</v>
      </c>
      <c r="I630" s="48" t="s">
        <v>759</v>
      </c>
      <c r="J630" s="48" t="s">
        <v>95</v>
      </c>
      <c r="K630" s="48">
        <v>1</v>
      </c>
      <c r="L630" s="48">
        <v>230</v>
      </c>
      <c r="M630" s="48">
        <v>358</v>
      </c>
      <c r="N630">
        <v>99917461</v>
      </c>
      <c r="O630">
        <v>96523534</v>
      </c>
      <c r="P630">
        <f t="shared" si="33"/>
        <v>99917461</v>
      </c>
      <c r="Q630">
        <v>9352</v>
      </c>
      <c r="R630" s="39" t="s">
        <v>110</v>
      </c>
      <c r="S630" s="39" t="s">
        <v>111</v>
      </c>
      <c r="T630" s="39" t="s">
        <v>98</v>
      </c>
      <c r="U630" s="39" t="s">
        <v>99</v>
      </c>
      <c r="V630" s="39">
        <v>2</v>
      </c>
      <c r="W630" s="39" t="s">
        <v>100</v>
      </c>
      <c r="X630" s="39" t="s">
        <v>101</v>
      </c>
      <c r="Y630" s="20" t="s">
        <v>102</v>
      </c>
      <c r="Z630" s="27"/>
      <c r="AA630" s="27">
        <v>7762</v>
      </c>
      <c r="AB630" s="27" t="e">
        <f>VLOOKUP(N630,[1]CR!$A$2:$J$2659,10,FALSE)</f>
        <v>#N/A</v>
      </c>
      <c r="AC630" s="27"/>
      <c r="AD630" s="27">
        <v>96523631</v>
      </c>
      <c r="AE630" s="27">
        <v>5232</v>
      </c>
      <c r="AF630" s="27"/>
      <c r="AG630" s="27"/>
      <c r="AH630" s="27"/>
      <c r="AI630" s="27"/>
      <c r="AJ630" s="27"/>
      <c r="AK630" s="27">
        <v>96523542</v>
      </c>
      <c r="AL630" s="27">
        <v>99917463</v>
      </c>
      <c r="AM630" s="27"/>
      <c r="AN630" s="27"/>
      <c r="AO630" s="27">
        <v>97786063</v>
      </c>
      <c r="AP630" s="20">
        <v>4150</v>
      </c>
      <c r="AU630" s="20">
        <v>99917461</v>
      </c>
      <c r="AV630" s="20">
        <v>8037</v>
      </c>
      <c r="AX630" s="20">
        <v>99917461</v>
      </c>
      <c r="AY630" s="20">
        <v>8761</v>
      </c>
      <c r="BA630">
        <v>99917461</v>
      </c>
      <c r="BB630">
        <v>9352</v>
      </c>
    </row>
    <row r="631" spans="2:54" ht="15" customHeight="1" x14ac:dyDescent="0.25">
      <c r="B631" s="39" t="s">
        <v>979</v>
      </c>
      <c r="C631" s="39" t="s">
        <v>91</v>
      </c>
      <c r="D631" t="s">
        <v>980</v>
      </c>
      <c r="E631" t="s">
        <v>980</v>
      </c>
      <c r="F631" s="37" t="str">
        <f t="shared" si="34"/>
        <v>5</v>
      </c>
      <c r="G631" s="37" t="str">
        <f t="shared" si="35"/>
        <v>CR15</v>
      </c>
      <c r="H631" s="48">
        <v>10</v>
      </c>
      <c r="I631" s="48" t="s">
        <v>759</v>
      </c>
      <c r="J631" s="48" t="s">
        <v>95</v>
      </c>
      <c r="K631" s="48">
        <v>3</v>
      </c>
      <c r="L631" s="48" t="s">
        <v>222</v>
      </c>
      <c r="M631" s="48">
        <v>239</v>
      </c>
      <c r="N631">
        <v>99917481</v>
      </c>
      <c r="O631">
        <v>96523616</v>
      </c>
      <c r="P631">
        <f t="shared" si="33"/>
        <v>99917481</v>
      </c>
      <c r="Q631">
        <v>6648</v>
      </c>
      <c r="R631" s="39" t="s">
        <v>110</v>
      </c>
      <c r="S631" s="39" t="s">
        <v>111</v>
      </c>
      <c r="T631" s="39" t="s">
        <v>98</v>
      </c>
      <c r="U631" s="39" t="s">
        <v>99</v>
      </c>
      <c r="V631" s="39">
        <v>2</v>
      </c>
      <c r="W631" s="39" t="s">
        <v>100</v>
      </c>
      <c r="X631" s="39" t="s">
        <v>101</v>
      </c>
      <c r="Y631" s="20" t="s">
        <v>102</v>
      </c>
      <c r="Z631" s="27"/>
      <c r="AA631" s="27">
        <v>5159</v>
      </c>
      <c r="AB631" s="27" t="e">
        <f>VLOOKUP(N631,[1]CR!$A$2:$J$2659,10,FALSE)</f>
        <v>#N/A</v>
      </c>
      <c r="AC631" s="27"/>
      <c r="AD631" s="27">
        <v>96523534</v>
      </c>
      <c r="AE631" s="27">
        <v>8395</v>
      </c>
      <c r="AF631" s="27"/>
      <c r="AG631" s="27"/>
      <c r="AH631" s="27"/>
      <c r="AI631" s="27"/>
      <c r="AJ631" s="27"/>
      <c r="AK631" s="27">
        <v>97767395</v>
      </c>
      <c r="AL631" s="27">
        <v>99917464</v>
      </c>
      <c r="AM631" s="27"/>
      <c r="AN631" s="27"/>
      <c r="AO631" s="27">
        <v>97786064</v>
      </c>
      <c r="AP631" s="20">
        <v>4290</v>
      </c>
      <c r="AU631" s="20">
        <v>99917481</v>
      </c>
      <c r="AV631" s="20">
        <v>5782</v>
      </c>
      <c r="AX631" s="20">
        <v>99917481</v>
      </c>
      <c r="AY631" s="20">
        <v>6303</v>
      </c>
      <c r="BA631">
        <v>99917481</v>
      </c>
      <c r="BB631">
        <v>6648</v>
      </c>
    </row>
    <row r="632" spans="2:54" ht="15" customHeight="1" x14ac:dyDescent="0.25">
      <c r="B632" s="39" t="s">
        <v>981</v>
      </c>
      <c r="C632" s="39" t="s">
        <v>91</v>
      </c>
      <c r="D632" t="s">
        <v>978</v>
      </c>
      <c r="E632" t="s">
        <v>978</v>
      </c>
      <c r="F632" s="37" t="str">
        <f t="shared" si="34"/>
        <v>5</v>
      </c>
      <c r="G632" s="37" t="str">
        <f t="shared" si="35"/>
        <v>CR15</v>
      </c>
      <c r="H632" s="48">
        <v>10</v>
      </c>
      <c r="I632" s="48" t="s">
        <v>759</v>
      </c>
      <c r="J632" s="48" t="s">
        <v>113</v>
      </c>
      <c r="K632" s="48">
        <v>1</v>
      </c>
      <c r="L632" s="48">
        <v>230</v>
      </c>
      <c r="M632" s="48">
        <v>358</v>
      </c>
      <c r="N632">
        <v>99917466</v>
      </c>
      <c r="O632">
        <v>96523545</v>
      </c>
      <c r="P632">
        <f t="shared" si="33"/>
        <v>99917466</v>
      </c>
      <c r="Q632">
        <v>9435</v>
      </c>
      <c r="R632" s="39" t="s">
        <v>110</v>
      </c>
      <c r="S632" s="39" t="s">
        <v>111</v>
      </c>
      <c r="T632" s="39" t="s">
        <v>98</v>
      </c>
      <c r="U632" s="39" t="s">
        <v>99</v>
      </c>
      <c r="V632" s="39">
        <v>2</v>
      </c>
      <c r="W632" s="39" t="s">
        <v>100</v>
      </c>
      <c r="X632" s="39" t="s">
        <v>101</v>
      </c>
      <c r="Y632" s="20" t="s">
        <v>102</v>
      </c>
      <c r="Z632" s="27"/>
      <c r="AA632" s="27">
        <v>7826</v>
      </c>
      <c r="AB632" s="27" t="e">
        <f>VLOOKUP(N632,[1]CR!$A$2:$J$2659,10,FALSE)</f>
        <v>#N/A</v>
      </c>
      <c r="AC632" s="27"/>
      <c r="AD632" s="27">
        <v>96523616</v>
      </c>
      <c r="AE632" s="27">
        <v>5580</v>
      </c>
      <c r="AF632" s="27"/>
      <c r="AG632" s="27"/>
      <c r="AH632" s="27"/>
      <c r="AI632" s="27"/>
      <c r="AJ632" s="27"/>
      <c r="AK632" s="27">
        <v>96523544</v>
      </c>
      <c r="AL632" s="27">
        <v>99917465</v>
      </c>
      <c r="AM632" s="27"/>
      <c r="AN632" s="27"/>
      <c r="AO632" s="27">
        <v>97786066</v>
      </c>
      <c r="AP632" s="20">
        <v>4550</v>
      </c>
      <c r="AU632" s="20">
        <v>99917466</v>
      </c>
      <c r="AV632" s="20">
        <v>8111</v>
      </c>
      <c r="AX632" s="20">
        <v>99917466</v>
      </c>
      <c r="AY632" s="20">
        <v>8842</v>
      </c>
      <c r="BA632">
        <v>99917466</v>
      </c>
      <c r="BB632">
        <v>9435</v>
      </c>
    </row>
    <row r="633" spans="2:54" ht="15" customHeight="1" x14ac:dyDescent="0.25">
      <c r="B633" s="39" t="s">
        <v>982</v>
      </c>
      <c r="C633" s="39" t="s">
        <v>91</v>
      </c>
      <c r="D633" t="s">
        <v>980</v>
      </c>
      <c r="E633" t="s">
        <v>980</v>
      </c>
      <c r="F633" s="37" t="str">
        <f t="shared" si="34"/>
        <v>5</v>
      </c>
      <c r="G633" s="37" t="str">
        <f t="shared" si="35"/>
        <v>CR15</v>
      </c>
      <c r="H633" s="48">
        <v>10</v>
      </c>
      <c r="I633" s="48" t="s">
        <v>759</v>
      </c>
      <c r="J633" s="48" t="s">
        <v>113</v>
      </c>
      <c r="K633" s="48">
        <v>3</v>
      </c>
      <c r="L633" s="48" t="s">
        <v>222</v>
      </c>
      <c r="M633" s="48">
        <v>239</v>
      </c>
      <c r="N633">
        <v>99917492</v>
      </c>
      <c r="O633">
        <v>96523632</v>
      </c>
      <c r="P633">
        <f t="shared" si="33"/>
        <v>99917492</v>
      </c>
      <c r="Q633">
        <v>6731</v>
      </c>
      <c r="R633" s="39" t="s">
        <v>110</v>
      </c>
      <c r="S633" s="39" t="s">
        <v>111</v>
      </c>
      <c r="T633" s="39" t="s">
        <v>98</v>
      </c>
      <c r="U633" s="39" t="s">
        <v>99</v>
      </c>
      <c r="V633" s="39">
        <v>2</v>
      </c>
      <c r="W633" s="39" t="s">
        <v>100</v>
      </c>
      <c r="X633" s="39" t="s">
        <v>101</v>
      </c>
      <c r="Y633" s="20" t="s">
        <v>102</v>
      </c>
      <c r="Z633" s="27"/>
      <c r="AA633" s="27">
        <v>5223</v>
      </c>
      <c r="AB633" s="27" t="e">
        <f>VLOOKUP(N633,[1]CR!$A$2:$J$2659,10,FALSE)</f>
        <v>#N/A</v>
      </c>
      <c r="AC633" s="27"/>
      <c r="AD633" s="27">
        <v>96523545</v>
      </c>
      <c r="AE633" s="27">
        <v>8464</v>
      </c>
      <c r="AF633" s="27"/>
      <c r="AG633" s="27"/>
      <c r="AH633" s="27"/>
      <c r="AI633" s="27"/>
      <c r="AJ633" s="27"/>
      <c r="AK633" s="27">
        <v>96523545</v>
      </c>
      <c r="AL633" s="27">
        <v>99917466</v>
      </c>
      <c r="AM633" s="27"/>
      <c r="AN633" s="27"/>
      <c r="AO633" s="27">
        <v>97786067</v>
      </c>
      <c r="AP633" s="20">
        <v>4698</v>
      </c>
      <c r="AU633" s="20">
        <v>99917492</v>
      </c>
      <c r="AV633" s="20">
        <v>5856</v>
      </c>
      <c r="AX633" s="20">
        <v>99917492</v>
      </c>
      <c r="AY633" s="20">
        <v>6384</v>
      </c>
      <c r="BA633">
        <v>99917492</v>
      </c>
      <c r="BB633">
        <v>6731</v>
      </c>
    </row>
    <row r="634" spans="2:54" ht="15" customHeight="1" x14ac:dyDescent="0.25">
      <c r="B634" s="39" t="s">
        <v>983</v>
      </c>
      <c r="C634" s="39" t="s">
        <v>91</v>
      </c>
      <c r="D634" t="s">
        <v>984</v>
      </c>
      <c r="E634" t="s">
        <v>984</v>
      </c>
      <c r="F634" s="37" t="str">
        <f t="shared" si="34"/>
        <v>6</v>
      </c>
      <c r="G634" s="37" t="str">
        <f t="shared" si="35"/>
        <v>CR15</v>
      </c>
      <c r="H634" s="48">
        <v>15</v>
      </c>
      <c r="I634" s="48" t="s">
        <v>913</v>
      </c>
      <c r="J634" s="48" t="s">
        <v>95</v>
      </c>
      <c r="K634" s="48">
        <v>3</v>
      </c>
      <c r="L634" s="48" t="s">
        <v>109</v>
      </c>
      <c r="M634" s="48">
        <v>240</v>
      </c>
      <c r="N634">
        <v>99917482</v>
      </c>
      <c r="O634">
        <v>97757998</v>
      </c>
      <c r="P634">
        <f t="shared" si="33"/>
        <v>99917482</v>
      </c>
      <c r="Q634">
        <v>8167</v>
      </c>
      <c r="R634" s="39" t="s">
        <v>110</v>
      </c>
      <c r="S634" s="39" t="s">
        <v>111</v>
      </c>
      <c r="T634" s="39" t="s">
        <v>98</v>
      </c>
      <c r="U634" s="39" t="s">
        <v>99</v>
      </c>
      <c r="V634" s="39">
        <v>2</v>
      </c>
      <c r="W634" s="39" t="s">
        <v>100</v>
      </c>
      <c r="X634" s="39" t="s">
        <v>101</v>
      </c>
      <c r="Y634" s="20" t="s">
        <v>102</v>
      </c>
      <c r="Z634" s="27"/>
      <c r="AA634" s="27">
        <v>6080</v>
      </c>
      <c r="AB634" s="27" t="e">
        <f>VLOOKUP(N634,[1]CR!$A$2:$J$2659,10,FALSE)</f>
        <v>#N/A</v>
      </c>
      <c r="AC634" s="27"/>
      <c r="AD634" s="27">
        <v>96523632</v>
      </c>
      <c r="AE634" s="27">
        <v>5649</v>
      </c>
      <c r="AF634" s="27"/>
      <c r="AG634" s="27"/>
      <c r="AH634" s="27"/>
      <c r="AI634" s="27"/>
      <c r="AJ634" s="27"/>
      <c r="AK634" s="27">
        <v>96523607</v>
      </c>
      <c r="AL634" s="27">
        <v>99917467</v>
      </c>
      <c r="AM634" s="27"/>
      <c r="AN634" s="27"/>
      <c r="AO634" s="27">
        <v>97786069</v>
      </c>
      <c r="AP634" s="20">
        <v>2421</v>
      </c>
      <c r="AU634" s="20">
        <v>99917482</v>
      </c>
      <c r="AV634" s="20">
        <v>7073</v>
      </c>
      <c r="AX634" s="20">
        <v>99917482</v>
      </c>
      <c r="AY634" s="20">
        <v>7709</v>
      </c>
      <c r="BA634">
        <v>99917482</v>
      </c>
      <c r="BB634">
        <v>8167</v>
      </c>
    </row>
    <row r="635" spans="2:54" ht="15" customHeight="1" x14ac:dyDescent="0.25">
      <c r="B635" s="39" t="s">
        <v>985</v>
      </c>
      <c r="C635" s="39" t="s">
        <v>91</v>
      </c>
      <c r="D635" t="s">
        <v>984</v>
      </c>
      <c r="E635" t="s">
        <v>984</v>
      </c>
      <c r="F635" s="37" t="str">
        <f t="shared" si="34"/>
        <v>6</v>
      </c>
      <c r="G635" s="37" t="str">
        <f t="shared" si="35"/>
        <v>CR15</v>
      </c>
      <c r="H635" s="48">
        <v>15</v>
      </c>
      <c r="I635" s="48" t="s">
        <v>913</v>
      </c>
      <c r="J635" s="48" t="s">
        <v>113</v>
      </c>
      <c r="K635" s="48">
        <v>3</v>
      </c>
      <c r="L635" s="48" t="s">
        <v>109</v>
      </c>
      <c r="M635" s="48">
        <v>240</v>
      </c>
      <c r="N635">
        <v>99917493</v>
      </c>
      <c r="O635">
        <v>97757999</v>
      </c>
      <c r="P635">
        <f t="shared" si="33"/>
        <v>99917493</v>
      </c>
      <c r="Q635">
        <v>8250</v>
      </c>
      <c r="R635" s="39" t="s">
        <v>110</v>
      </c>
      <c r="S635" s="39" t="s">
        <v>111</v>
      </c>
      <c r="T635" s="39" t="s">
        <v>98</v>
      </c>
      <c r="U635" s="39" t="s">
        <v>99</v>
      </c>
      <c r="V635" s="39">
        <v>2</v>
      </c>
      <c r="W635" s="39" t="s">
        <v>100</v>
      </c>
      <c r="X635" s="39" t="s">
        <v>101</v>
      </c>
      <c r="Y635" s="20" t="s">
        <v>102</v>
      </c>
      <c r="Z635" s="27"/>
      <c r="AA635" s="27">
        <v>6144</v>
      </c>
      <c r="AB635" s="27" t="e">
        <f>VLOOKUP(N635,[1]CR!$A$2:$J$2659,10,FALSE)</f>
        <v>#N/A</v>
      </c>
      <c r="AC635" s="27"/>
      <c r="AD635" s="27">
        <v>97757998</v>
      </c>
      <c r="AE635" s="27">
        <v>6576</v>
      </c>
      <c r="AF635" s="27"/>
      <c r="AG635" s="27"/>
      <c r="AH635" s="27"/>
      <c r="AI635" s="27"/>
      <c r="AJ635" s="27"/>
      <c r="AK635" s="27">
        <v>96523608</v>
      </c>
      <c r="AL635" s="27">
        <v>99917468</v>
      </c>
      <c r="AM635" s="27"/>
      <c r="AN635" s="27"/>
      <c r="AO635" s="27">
        <v>97786070</v>
      </c>
      <c r="AP635" s="20">
        <v>2742</v>
      </c>
      <c r="AU635" s="20">
        <v>99917493</v>
      </c>
      <c r="AV635" s="20">
        <v>7147</v>
      </c>
      <c r="AX635" s="20">
        <v>99917493</v>
      </c>
      <c r="AY635" s="20">
        <v>7790</v>
      </c>
      <c r="BA635">
        <v>99917493</v>
      </c>
      <c r="BB635">
        <v>8250</v>
      </c>
    </row>
    <row r="636" spans="2:54" ht="15" customHeight="1" x14ac:dyDescent="0.25">
      <c r="B636" s="39" t="s">
        <v>986</v>
      </c>
      <c r="C636" s="39" t="s">
        <v>91</v>
      </c>
      <c r="D636" t="s">
        <v>984</v>
      </c>
      <c r="E636" t="s">
        <v>984</v>
      </c>
      <c r="F636" s="37" t="str">
        <f t="shared" si="34"/>
        <v>6</v>
      </c>
      <c r="G636" s="37" t="str">
        <f t="shared" si="35"/>
        <v>CR15</v>
      </c>
      <c r="H636" s="48">
        <v>15</v>
      </c>
      <c r="I636" s="48" t="s">
        <v>913</v>
      </c>
      <c r="J636" s="48" t="s">
        <v>95</v>
      </c>
      <c r="K636" s="48">
        <v>3</v>
      </c>
      <c r="L636" s="48" t="s">
        <v>222</v>
      </c>
      <c r="M636" s="40">
        <v>259</v>
      </c>
      <c r="N636">
        <v>99917499</v>
      </c>
      <c r="O636">
        <v>98144134</v>
      </c>
      <c r="P636">
        <f t="shared" si="33"/>
        <v>99917499</v>
      </c>
      <c r="Q636">
        <v>7625</v>
      </c>
      <c r="R636" s="39" t="s">
        <v>110</v>
      </c>
      <c r="S636" s="39" t="s">
        <v>111</v>
      </c>
      <c r="T636" s="39" t="s">
        <v>98</v>
      </c>
      <c r="U636" s="39" t="s">
        <v>99</v>
      </c>
      <c r="V636" s="39">
        <v>2</v>
      </c>
      <c r="W636" s="39" t="s">
        <v>100</v>
      </c>
      <c r="X636" s="39" t="s">
        <v>916</v>
      </c>
      <c r="Y636" s="20" t="s">
        <v>102</v>
      </c>
      <c r="Z636" s="27"/>
      <c r="AA636" s="27">
        <v>5869</v>
      </c>
      <c r="AB636" s="27" t="e">
        <f>VLOOKUP(N636,[1]CR!$A$2:$J$2659,10,FALSE)</f>
        <v>#N/A</v>
      </c>
      <c r="AC636" s="27"/>
      <c r="AD636" s="27">
        <v>97757999</v>
      </c>
      <c r="AE636" s="27">
        <v>6645</v>
      </c>
      <c r="AF636" s="27"/>
      <c r="AG636" s="27"/>
      <c r="AH636" s="27"/>
      <c r="AI636" s="27"/>
      <c r="AJ636" s="27"/>
      <c r="AK636" s="27">
        <v>97743767</v>
      </c>
      <c r="AL636" s="27">
        <v>99917469</v>
      </c>
      <c r="AM636" s="27"/>
      <c r="AN636" s="27"/>
      <c r="AO636" s="27">
        <v>97786081</v>
      </c>
      <c r="AP636" s="20">
        <v>2873</v>
      </c>
      <c r="AU636" s="20">
        <v>99917499</v>
      </c>
      <c r="AV636" s="20">
        <v>6621</v>
      </c>
      <c r="AX636" s="20">
        <v>99917499</v>
      </c>
      <c r="AY636" s="20">
        <v>7216</v>
      </c>
      <c r="BA636">
        <v>99917499</v>
      </c>
      <c r="BB636">
        <v>7625</v>
      </c>
    </row>
    <row r="637" spans="2:54" ht="15" customHeight="1" x14ac:dyDescent="0.25">
      <c r="B637" s="39" t="s">
        <v>987</v>
      </c>
      <c r="C637" s="39" t="s">
        <v>91</v>
      </c>
      <c r="D637" t="s">
        <v>984</v>
      </c>
      <c r="E637" t="s">
        <v>984</v>
      </c>
      <c r="F637" s="37" t="str">
        <f t="shared" si="34"/>
        <v>6</v>
      </c>
      <c r="G637" s="37" t="str">
        <f t="shared" si="35"/>
        <v>CR15</v>
      </c>
      <c r="H637" s="48">
        <v>15</v>
      </c>
      <c r="I637" s="48" t="s">
        <v>913</v>
      </c>
      <c r="J637" s="48" t="s">
        <v>113</v>
      </c>
      <c r="K637" s="48">
        <v>3</v>
      </c>
      <c r="L637" s="48" t="s">
        <v>222</v>
      </c>
      <c r="M637" s="40">
        <v>259</v>
      </c>
      <c r="N637">
        <v>99917505</v>
      </c>
      <c r="O637">
        <v>98514078</v>
      </c>
      <c r="P637">
        <f t="shared" si="33"/>
        <v>99917505</v>
      </c>
      <c r="Q637">
        <v>7708</v>
      </c>
      <c r="R637" s="39" t="s">
        <v>110</v>
      </c>
      <c r="S637" s="39" t="s">
        <v>111</v>
      </c>
      <c r="T637" s="39" t="s">
        <v>98</v>
      </c>
      <c r="U637" s="39" t="s">
        <v>99</v>
      </c>
      <c r="V637" s="39">
        <v>2</v>
      </c>
      <c r="W637" s="39" t="s">
        <v>100</v>
      </c>
      <c r="X637" s="39" t="s">
        <v>916</v>
      </c>
      <c r="Y637" s="20" t="s">
        <v>102</v>
      </c>
      <c r="Z637" s="27"/>
      <c r="AA637" s="27">
        <v>5933</v>
      </c>
      <c r="AB637" s="27" t="e">
        <f>VLOOKUP(N637,[1]CR!$A$2:$J$2659,10,FALSE)</f>
        <v>#N/A</v>
      </c>
      <c r="AC637" s="27"/>
      <c r="AD637" s="27">
        <v>98144134</v>
      </c>
      <c r="AE637" s="27">
        <v>6348</v>
      </c>
      <c r="AF637" s="27"/>
      <c r="AG637" s="27"/>
      <c r="AH637" s="27"/>
      <c r="AI637" s="27"/>
      <c r="AJ637" s="27"/>
      <c r="AK637" s="27">
        <v>96523610</v>
      </c>
      <c r="AL637" s="27">
        <v>99917470</v>
      </c>
      <c r="AM637" s="27"/>
      <c r="AN637" s="27"/>
      <c r="AO637" s="27">
        <v>97786082</v>
      </c>
      <c r="AP637" s="20">
        <v>3033</v>
      </c>
      <c r="AU637" s="20">
        <v>99917505</v>
      </c>
      <c r="AV637" s="20">
        <v>6695</v>
      </c>
      <c r="AX637" s="20">
        <v>99917505</v>
      </c>
      <c r="AY637" s="20">
        <v>7297</v>
      </c>
      <c r="BA637">
        <v>99917505</v>
      </c>
      <c r="BB637">
        <v>7708</v>
      </c>
    </row>
    <row r="638" spans="2:54" ht="15" customHeight="1" x14ac:dyDescent="0.25">
      <c r="B638" s="39" t="s">
        <v>988</v>
      </c>
      <c r="C638" s="39" t="s">
        <v>91</v>
      </c>
      <c r="D638" t="s">
        <v>989</v>
      </c>
      <c r="E638" t="s">
        <v>989</v>
      </c>
      <c r="F638" s="37" t="str">
        <f t="shared" si="34"/>
        <v>7</v>
      </c>
      <c r="G638" s="37" t="str">
        <f t="shared" si="35"/>
        <v>CR15</v>
      </c>
      <c r="H638" s="48">
        <v>15</v>
      </c>
      <c r="I638" s="48" t="s">
        <v>913</v>
      </c>
      <c r="J638" s="48" t="s">
        <v>95</v>
      </c>
      <c r="K638" s="48">
        <v>3</v>
      </c>
      <c r="L638" s="48" t="s">
        <v>109</v>
      </c>
      <c r="M638" s="48">
        <v>377</v>
      </c>
      <c r="N638">
        <v>99917483</v>
      </c>
      <c r="O638">
        <v>96523618</v>
      </c>
      <c r="P638">
        <f t="shared" si="33"/>
        <v>99917483</v>
      </c>
      <c r="Q638">
        <v>8594</v>
      </c>
      <c r="R638" s="39" t="s">
        <v>110</v>
      </c>
      <c r="S638" s="39" t="s">
        <v>111</v>
      </c>
      <c r="T638" s="39" t="s">
        <v>98</v>
      </c>
      <c r="U638" s="39" t="s">
        <v>99</v>
      </c>
      <c r="V638" s="39">
        <v>2</v>
      </c>
      <c r="W638" s="39" t="s">
        <v>100</v>
      </c>
      <c r="X638" s="39" t="s">
        <v>101</v>
      </c>
      <c r="Y638" s="20" t="s">
        <v>102</v>
      </c>
      <c r="Z638" s="27"/>
      <c r="AA638" s="27">
        <v>6408</v>
      </c>
      <c r="AB638" s="27" t="e">
        <f>VLOOKUP(N638,[1]CR!$A$2:$J$2659,10,FALSE)</f>
        <v>#N/A</v>
      </c>
      <c r="AC638" s="27"/>
      <c r="AD638" s="27">
        <v>98514078</v>
      </c>
      <c r="AE638" s="27">
        <v>6417</v>
      </c>
      <c r="AF638" s="27"/>
      <c r="AG638" s="27"/>
      <c r="AH638" s="27"/>
      <c r="AI638" s="27"/>
      <c r="AJ638" s="27"/>
      <c r="AK638" s="27">
        <v>96523611</v>
      </c>
      <c r="AL638" s="27">
        <v>99917471</v>
      </c>
      <c r="AM638" s="27"/>
      <c r="AN638" s="27"/>
      <c r="AO638" s="27">
        <v>97786083</v>
      </c>
      <c r="AP638" s="20">
        <v>3530</v>
      </c>
      <c r="AU638" s="20">
        <v>99917483</v>
      </c>
      <c r="AV638" s="20">
        <v>7452</v>
      </c>
      <c r="AX638" s="20">
        <v>99917483</v>
      </c>
      <c r="AY638" s="20">
        <v>8122</v>
      </c>
      <c r="BA638">
        <v>99917483</v>
      </c>
      <c r="BB638">
        <v>8594</v>
      </c>
    </row>
    <row r="639" spans="2:54" ht="15" customHeight="1" x14ac:dyDescent="0.25">
      <c r="B639" s="39" t="s">
        <v>990</v>
      </c>
      <c r="C639" s="39" t="s">
        <v>91</v>
      </c>
      <c r="D639" t="s">
        <v>989</v>
      </c>
      <c r="E639" t="s">
        <v>989</v>
      </c>
      <c r="F639" s="37" t="str">
        <f t="shared" si="34"/>
        <v>7</v>
      </c>
      <c r="G639" s="37" t="str">
        <f t="shared" si="35"/>
        <v>CR15</v>
      </c>
      <c r="H639" s="48">
        <v>15</v>
      </c>
      <c r="I639" s="48" t="s">
        <v>913</v>
      </c>
      <c r="J639" s="48" t="s">
        <v>113</v>
      </c>
      <c r="K639" s="48">
        <v>3</v>
      </c>
      <c r="L639" s="48" t="s">
        <v>109</v>
      </c>
      <c r="M639" s="48">
        <v>377</v>
      </c>
      <c r="N639">
        <v>99917494</v>
      </c>
      <c r="O639">
        <v>96523634</v>
      </c>
      <c r="P639">
        <f t="shared" si="33"/>
        <v>99917494</v>
      </c>
      <c r="Q639">
        <v>8677</v>
      </c>
      <c r="R639" s="39" t="s">
        <v>110</v>
      </c>
      <c r="S639" s="39" t="s">
        <v>111</v>
      </c>
      <c r="T639" s="39" t="s">
        <v>98</v>
      </c>
      <c r="U639" s="39" t="s">
        <v>99</v>
      </c>
      <c r="V639" s="39">
        <v>2</v>
      </c>
      <c r="W639" s="39" t="s">
        <v>100</v>
      </c>
      <c r="X639" s="39" t="s">
        <v>101</v>
      </c>
      <c r="Y639" s="20" t="s">
        <v>102</v>
      </c>
      <c r="Z639" s="27"/>
      <c r="AA639" s="27">
        <v>6472</v>
      </c>
      <c r="AB639" s="27" t="e">
        <f>VLOOKUP(N639,[1]CR!$A$2:$J$2659,10,FALSE)</f>
        <v>#N/A</v>
      </c>
      <c r="AC639" s="27"/>
      <c r="AD639" s="27">
        <v>96523618</v>
      </c>
      <c r="AE639" s="27">
        <v>6930</v>
      </c>
      <c r="AF639" s="27"/>
      <c r="AG639" s="27"/>
      <c r="AH639" s="27"/>
      <c r="AI639" s="27"/>
      <c r="AJ639" s="27"/>
      <c r="AK639" s="27">
        <v>96523623</v>
      </c>
      <c r="AL639" s="27">
        <v>99917472</v>
      </c>
      <c r="AM639" s="27"/>
      <c r="AN639" s="27"/>
      <c r="AO639" s="27">
        <v>97786085</v>
      </c>
      <c r="AP639" s="20">
        <v>3664</v>
      </c>
      <c r="AU639" s="20">
        <v>99917494</v>
      </c>
      <c r="AV639" s="20">
        <v>7526</v>
      </c>
      <c r="AX639" s="20">
        <v>99917494</v>
      </c>
      <c r="AY639" s="20">
        <v>8203</v>
      </c>
      <c r="BA639">
        <v>99917494</v>
      </c>
      <c r="BB639">
        <v>8677</v>
      </c>
    </row>
    <row r="640" spans="2:54" ht="15" customHeight="1" x14ac:dyDescent="0.25">
      <c r="B640" s="39" t="s">
        <v>991</v>
      </c>
      <c r="C640" s="39" t="s">
        <v>91</v>
      </c>
      <c r="D640" t="s">
        <v>989</v>
      </c>
      <c r="E640" t="s">
        <v>989</v>
      </c>
      <c r="F640" s="37" t="str">
        <f t="shared" si="34"/>
        <v>7</v>
      </c>
      <c r="G640" s="37" t="str">
        <f t="shared" si="35"/>
        <v>CR15</v>
      </c>
      <c r="H640" s="48">
        <v>15</v>
      </c>
      <c r="I640" s="48" t="s">
        <v>913</v>
      </c>
      <c r="J640" s="48" t="s">
        <v>95</v>
      </c>
      <c r="K640" s="48">
        <v>3</v>
      </c>
      <c r="L640" s="48" t="s">
        <v>222</v>
      </c>
      <c r="M640" s="40">
        <v>352</v>
      </c>
      <c r="N640">
        <v>99917500</v>
      </c>
      <c r="O640">
        <v>96523392</v>
      </c>
      <c r="P640">
        <f t="shared" si="33"/>
        <v>99917500</v>
      </c>
      <c r="Q640">
        <v>8052</v>
      </c>
      <c r="R640" s="39" t="s">
        <v>110</v>
      </c>
      <c r="S640" s="39" t="s">
        <v>111</v>
      </c>
      <c r="T640" s="39" t="s">
        <v>98</v>
      </c>
      <c r="U640" s="39" t="s">
        <v>99</v>
      </c>
      <c r="V640" s="39">
        <v>2</v>
      </c>
      <c r="W640" s="39" t="s">
        <v>100</v>
      </c>
      <c r="X640" s="39" t="s">
        <v>916</v>
      </c>
      <c r="Y640" s="20" t="s">
        <v>102</v>
      </c>
      <c r="Z640" s="27"/>
      <c r="AA640" s="27">
        <v>6197</v>
      </c>
      <c r="AB640" s="27" t="e">
        <f>VLOOKUP(N640,[1]CR!$A$2:$J$2659,10,FALSE)</f>
        <v>#N/A</v>
      </c>
      <c r="AC640" s="27"/>
      <c r="AD640" s="27">
        <v>96523634</v>
      </c>
      <c r="AE640" s="27">
        <v>6999</v>
      </c>
      <c r="AF640" s="27"/>
      <c r="AG640" s="27"/>
      <c r="AH640" s="27"/>
      <c r="AI640" s="27"/>
      <c r="AJ640" s="27"/>
      <c r="AK640" s="27">
        <v>96523624</v>
      </c>
      <c r="AL640" s="27">
        <v>99917473</v>
      </c>
      <c r="AM640" s="27"/>
      <c r="AN640" s="27"/>
      <c r="AO640" s="27">
        <v>97786086</v>
      </c>
      <c r="AP640" s="20">
        <v>3784</v>
      </c>
      <c r="AU640" s="20">
        <v>99917500</v>
      </c>
      <c r="AV640" s="20">
        <v>7000</v>
      </c>
      <c r="AX640" s="20">
        <v>99917500</v>
      </c>
      <c r="AY640" s="20">
        <v>7629</v>
      </c>
      <c r="BA640">
        <v>99917500</v>
      </c>
      <c r="BB640">
        <v>8052</v>
      </c>
    </row>
    <row r="641" spans="2:54" ht="15" customHeight="1" x14ac:dyDescent="0.25">
      <c r="B641" s="39" t="s">
        <v>992</v>
      </c>
      <c r="C641" s="39" t="s">
        <v>91</v>
      </c>
      <c r="D641" t="s">
        <v>989</v>
      </c>
      <c r="E641" t="s">
        <v>989</v>
      </c>
      <c r="F641" s="37" t="str">
        <f t="shared" si="34"/>
        <v>7</v>
      </c>
      <c r="G641" s="37" t="str">
        <f t="shared" si="35"/>
        <v>CR15</v>
      </c>
      <c r="H641" s="48">
        <v>15</v>
      </c>
      <c r="I641" s="48" t="s">
        <v>913</v>
      </c>
      <c r="J641" s="48" t="s">
        <v>113</v>
      </c>
      <c r="K641" s="48">
        <v>3</v>
      </c>
      <c r="L641" s="48" t="s">
        <v>222</v>
      </c>
      <c r="M641" s="40">
        <v>352</v>
      </c>
      <c r="N641">
        <v>99917506</v>
      </c>
      <c r="O641">
        <v>96523408</v>
      </c>
      <c r="P641">
        <f t="shared" si="33"/>
        <v>99917506</v>
      </c>
      <c r="Q641">
        <v>8135</v>
      </c>
      <c r="R641" s="39" t="s">
        <v>110</v>
      </c>
      <c r="S641" s="39" t="s">
        <v>111</v>
      </c>
      <c r="T641" s="39" t="s">
        <v>98</v>
      </c>
      <c r="U641" s="39" t="s">
        <v>99</v>
      </c>
      <c r="V641" s="39">
        <v>2</v>
      </c>
      <c r="W641" s="39" t="s">
        <v>100</v>
      </c>
      <c r="X641" s="39" t="s">
        <v>916</v>
      </c>
      <c r="Y641" s="20" t="s">
        <v>102</v>
      </c>
      <c r="Z641" s="27"/>
      <c r="AA641" s="27">
        <v>6261</v>
      </c>
      <c r="AB641" s="27" t="e">
        <f>VLOOKUP(N641,[1]CR!$A$2:$J$2659,10,FALSE)</f>
        <v>#N/A</v>
      </c>
      <c r="AC641" s="27"/>
      <c r="AD641" s="27">
        <v>96523392</v>
      </c>
      <c r="AE641" s="27">
        <v>6702</v>
      </c>
      <c r="AF641" s="27"/>
      <c r="AG641" s="27"/>
      <c r="AH641" s="27"/>
      <c r="AI641" s="27"/>
      <c r="AJ641" s="27"/>
      <c r="AK641" s="27">
        <v>97743769</v>
      </c>
      <c r="AL641" s="27">
        <v>99917474</v>
      </c>
      <c r="AM641" s="27"/>
      <c r="AN641" s="27"/>
      <c r="AO641" s="27">
        <v>97786087</v>
      </c>
      <c r="AP641" s="20">
        <v>3918</v>
      </c>
      <c r="AU641" s="20">
        <v>99917506</v>
      </c>
      <c r="AV641" s="20">
        <v>7074</v>
      </c>
      <c r="AX641" s="20">
        <v>99917506</v>
      </c>
      <c r="AY641" s="20">
        <v>7710</v>
      </c>
      <c r="BA641">
        <v>99917506</v>
      </c>
      <c r="BB641">
        <v>8135</v>
      </c>
    </row>
    <row r="642" spans="2:54" ht="15" customHeight="1" x14ac:dyDescent="0.25">
      <c r="B642" s="39" t="s">
        <v>993</v>
      </c>
      <c r="C642" s="39" t="s">
        <v>91</v>
      </c>
      <c r="D642" t="s">
        <v>994</v>
      </c>
      <c r="E642" t="s">
        <v>994</v>
      </c>
      <c r="F642" s="37" t="str">
        <f t="shared" si="34"/>
        <v>8</v>
      </c>
      <c r="G642" s="37" t="str">
        <f t="shared" si="35"/>
        <v>CR15</v>
      </c>
      <c r="H642" s="48">
        <v>15</v>
      </c>
      <c r="I642" s="48" t="s">
        <v>913</v>
      </c>
      <c r="J642" s="48" t="s">
        <v>95</v>
      </c>
      <c r="K642" s="48">
        <v>3</v>
      </c>
      <c r="L642" s="48" t="s">
        <v>109</v>
      </c>
      <c r="M642" s="48">
        <v>386</v>
      </c>
      <c r="N642">
        <v>99917484</v>
      </c>
      <c r="O642">
        <v>96523619</v>
      </c>
      <c r="P642">
        <f t="shared" si="33"/>
        <v>99917484</v>
      </c>
      <c r="Q642">
        <v>9222</v>
      </c>
      <c r="R642" s="39" t="s">
        <v>110</v>
      </c>
      <c r="S642" s="39" t="s">
        <v>111</v>
      </c>
      <c r="T642" s="39" t="s">
        <v>98</v>
      </c>
      <c r="U642" s="39" t="s">
        <v>99</v>
      </c>
      <c r="V642" s="39">
        <v>2</v>
      </c>
      <c r="W642" s="39" t="s">
        <v>100</v>
      </c>
      <c r="X642" s="39" t="s">
        <v>101</v>
      </c>
      <c r="Y642" s="20" t="s">
        <v>102</v>
      </c>
      <c r="Z642" s="27"/>
      <c r="AA642" s="27">
        <v>6891</v>
      </c>
      <c r="AB642" s="27" t="e">
        <f>VLOOKUP(N642,[1]CR!$A$2:$J$2659,10,FALSE)</f>
        <v>#N/A</v>
      </c>
      <c r="AC642" s="27"/>
      <c r="AD642" s="27">
        <v>96523408</v>
      </c>
      <c r="AE642" s="27">
        <v>6771</v>
      </c>
      <c r="AF642" s="27"/>
      <c r="AG642" s="27"/>
      <c r="AH642" s="27"/>
      <c r="AI642" s="27"/>
      <c r="AJ642" s="27"/>
      <c r="AK642" s="27">
        <v>96523626</v>
      </c>
      <c r="AL642" s="27">
        <v>99917475</v>
      </c>
      <c r="AM642" s="27"/>
      <c r="AN642" s="27"/>
      <c r="AO642" s="27">
        <v>97786088</v>
      </c>
      <c r="AP642" s="20">
        <v>4084</v>
      </c>
      <c r="AU642" s="20">
        <v>99917484</v>
      </c>
      <c r="AV642" s="20">
        <v>8012</v>
      </c>
      <c r="AX642" s="20">
        <v>99917484</v>
      </c>
      <c r="AY642" s="20">
        <v>8733</v>
      </c>
      <c r="BA642">
        <v>99917484</v>
      </c>
      <c r="BB642">
        <v>9222</v>
      </c>
    </row>
    <row r="643" spans="2:54" ht="15" customHeight="1" x14ac:dyDescent="0.25">
      <c r="B643" s="39" t="s">
        <v>995</v>
      </c>
      <c r="C643" s="39" t="s">
        <v>91</v>
      </c>
      <c r="D643" t="s">
        <v>994</v>
      </c>
      <c r="E643" t="s">
        <v>994</v>
      </c>
      <c r="F643" s="37" t="str">
        <f t="shared" si="34"/>
        <v>8</v>
      </c>
      <c r="G643" s="37" t="str">
        <f t="shared" si="35"/>
        <v>CR15</v>
      </c>
      <c r="H643" s="48">
        <v>15</v>
      </c>
      <c r="I643" s="48" t="s">
        <v>913</v>
      </c>
      <c r="J643" s="48" t="s">
        <v>113</v>
      </c>
      <c r="K643" s="48">
        <v>3</v>
      </c>
      <c r="L643" s="48" t="s">
        <v>109</v>
      </c>
      <c r="M643" s="48">
        <v>386</v>
      </c>
      <c r="N643">
        <v>99917495</v>
      </c>
      <c r="O643">
        <v>96523635</v>
      </c>
      <c r="P643">
        <f t="shared" si="33"/>
        <v>99917495</v>
      </c>
      <c r="Q643">
        <v>9305</v>
      </c>
      <c r="R643" s="39" t="s">
        <v>110</v>
      </c>
      <c r="S643" s="39" t="s">
        <v>111</v>
      </c>
      <c r="T643" s="39" t="s">
        <v>98</v>
      </c>
      <c r="U643" s="39" t="s">
        <v>99</v>
      </c>
      <c r="V643" s="39">
        <v>2</v>
      </c>
      <c r="W643" s="39" t="s">
        <v>100</v>
      </c>
      <c r="X643" s="39" t="s">
        <v>101</v>
      </c>
      <c r="Y643" s="20" t="s">
        <v>102</v>
      </c>
      <c r="Z643" s="27"/>
      <c r="AA643" s="27">
        <v>6955</v>
      </c>
      <c r="AB643" s="27" t="e">
        <f>VLOOKUP(N643,[1]CR!$A$2:$J$2659,10,FALSE)</f>
        <v>#N/A</v>
      </c>
      <c r="AC643" s="27"/>
      <c r="AD643" s="27">
        <v>96523619</v>
      </c>
      <c r="AE643" s="27">
        <v>7453</v>
      </c>
      <c r="AF643" s="27"/>
      <c r="AG643" s="27"/>
      <c r="AH643" s="27"/>
      <c r="AI643" s="27"/>
      <c r="AJ643" s="27"/>
      <c r="AK643" s="27">
        <v>96523627</v>
      </c>
      <c r="AL643" s="27">
        <v>99917476</v>
      </c>
      <c r="AM643" s="27"/>
      <c r="AN643" s="27"/>
      <c r="AO643" s="27">
        <v>97786090</v>
      </c>
      <c r="AP643" s="20">
        <v>4788</v>
      </c>
      <c r="AU643" s="20">
        <v>99917495</v>
      </c>
      <c r="AV643" s="20">
        <v>8086</v>
      </c>
      <c r="AX643" s="20">
        <v>99917495</v>
      </c>
      <c r="AY643" s="20">
        <v>8814</v>
      </c>
      <c r="BA643">
        <v>99917495</v>
      </c>
      <c r="BB643">
        <v>9305</v>
      </c>
    </row>
    <row r="644" spans="2:54" ht="15" customHeight="1" x14ac:dyDescent="0.25">
      <c r="B644" s="39" t="s">
        <v>996</v>
      </c>
      <c r="C644" s="39" t="s">
        <v>91</v>
      </c>
      <c r="D644" t="s">
        <v>994</v>
      </c>
      <c r="E644" t="s">
        <v>994</v>
      </c>
      <c r="F644" s="37" t="str">
        <f t="shared" si="34"/>
        <v>8</v>
      </c>
      <c r="G644" s="37" t="str">
        <f t="shared" si="35"/>
        <v>CR15</v>
      </c>
      <c r="H644" s="48">
        <v>15</v>
      </c>
      <c r="I644" s="48" t="s">
        <v>913</v>
      </c>
      <c r="J644" s="48" t="s">
        <v>95</v>
      </c>
      <c r="K644" s="48">
        <v>3</v>
      </c>
      <c r="L644" s="48" t="s">
        <v>222</v>
      </c>
      <c r="M644" s="40">
        <v>360</v>
      </c>
      <c r="N644">
        <v>99917501</v>
      </c>
      <c r="O644">
        <v>96523393</v>
      </c>
      <c r="P644">
        <f t="shared" si="33"/>
        <v>99917501</v>
      </c>
      <c r="Q644">
        <v>8680</v>
      </c>
      <c r="R644" s="39" t="s">
        <v>110</v>
      </c>
      <c r="S644" s="39" t="s">
        <v>111</v>
      </c>
      <c r="T644" s="39" t="s">
        <v>98</v>
      </c>
      <c r="U644" s="39" t="s">
        <v>99</v>
      </c>
      <c r="V644" s="39">
        <v>2</v>
      </c>
      <c r="W644" s="39" t="s">
        <v>100</v>
      </c>
      <c r="X644" s="39" t="s">
        <v>916</v>
      </c>
      <c r="Y644" s="20" t="s">
        <v>102</v>
      </c>
      <c r="Z644" s="27"/>
      <c r="AA644" s="27">
        <v>6680</v>
      </c>
      <c r="AB644" s="27" t="e">
        <f>VLOOKUP(N644,[1]CR!$A$2:$J$2659,10,FALSE)</f>
        <v>#N/A</v>
      </c>
      <c r="AC644" s="27"/>
      <c r="AD644" s="27">
        <v>96523635</v>
      </c>
      <c r="AE644" s="27">
        <v>7522</v>
      </c>
      <c r="AF644" s="27"/>
      <c r="AG644" s="27"/>
      <c r="AH644" s="27"/>
      <c r="AI644" s="27"/>
      <c r="AJ644" s="27"/>
      <c r="AK644" s="27">
        <v>96523612</v>
      </c>
      <c r="AL644" s="27">
        <v>99917477</v>
      </c>
      <c r="AM644" s="27"/>
      <c r="AN644" s="27"/>
      <c r="AO644" s="27">
        <v>97786102</v>
      </c>
      <c r="AP644" s="20">
        <v>4896</v>
      </c>
      <c r="AU644" s="20">
        <v>99917501</v>
      </c>
      <c r="AV644" s="20">
        <v>7560</v>
      </c>
      <c r="AX644" s="20">
        <v>99917501</v>
      </c>
      <c r="AY644" s="20">
        <v>8240</v>
      </c>
      <c r="BA644">
        <v>99917501</v>
      </c>
      <c r="BB644">
        <v>8680</v>
      </c>
    </row>
    <row r="645" spans="2:54" ht="15" customHeight="1" x14ac:dyDescent="0.25">
      <c r="B645" s="39" t="s">
        <v>997</v>
      </c>
      <c r="C645" s="39" t="s">
        <v>91</v>
      </c>
      <c r="D645" t="s">
        <v>994</v>
      </c>
      <c r="E645" t="s">
        <v>994</v>
      </c>
      <c r="F645" s="37" t="str">
        <f t="shared" si="34"/>
        <v>8</v>
      </c>
      <c r="G645" s="37" t="str">
        <f t="shared" si="35"/>
        <v>CR15</v>
      </c>
      <c r="H645" s="48">
        <v>15</v>
      </c>
      <c r="I645" s="48" t="s">
        <v>913</v>
      </c>
      <c r="J645" s="48" t="s">
        <v>113</v>
      </c>
      <c r="K645" s="48">
        <v>3</v>
      </c>
      <c r="L645" s="48" t="s">
        <v>222</v>
      </c>
      <c r="M645" s="40">
        <v>360</v>
      </c>
      <c r="N645">
        <v>99917507</v>
      </c>
      <c r="O645">
        <v>96523409</v>
      </c>
      <c r="P645">
        <f t="shared" si="33"/>
        <v>99917507</v>
      </c>
      <c r="Q645">
        <v>8763</v>
      </c>
      <c r="R645" s="39" t="s">
        <v>110</v>
      </c>
      <c r="S645" s="39" t="s">
        <v>111</v>
      </c>
      <c r="T645" s="39" t="s">
        <v>98</v>
      </c>
      <c r="U645" s="39" t="s">
        <v>99</v>
      </c>
      <c r="V645" s="39">
        <v>2</v>
      </c>
      <c r="W645" s="39" t="s">
        <v>100</v>
      </c>
      <c r="X645" s="39" t="s">
        <v>916</v>
      </c>
      <c r="Y645" s="20" t="s">
        <v>102</v>
      </c>
      <c r="Z645" s="27"/>
      <c r="AA645" s="27">
        <v>6744</v>
      </c>
      <c r="AB645" s="27" t="e">
        <f>VLOOKUP(N645,[1]CR!$A$2:$J$2659,10,FALSE)</f>
        <v>#N/A</v>
      </c>
      <c r="AC645" s="27"/>
      <c r="AD645" s="27">
        <v>96523393</v>
      </c>
      <c r="AE645" s="27">
        <v>7225</v>
      </c>
      <c r="AF645" s="27"/>
      <c r="AG645" s="27"/>
      <c r="AH645" s="27"/>
      <c r="AI645" s="27"/>
      <c r="AJ645" s="27"/>
      <c r="AK645" s="27">
        <v>96523613</v>
      </c>
      <c r="AL645" s="27">
        <v>99917478</v>
      </c>
      <c r="AM645" s="27"/>
      <c r="AN645" s="27"/>
      <c r="AO645" s="27">
        <v>97786104</v>
      </c>
      <c r="AP645" s="20">
        <v>5613</v>
      </c>
      <c r="AU645" s="20">
        <v>99917507</v>
      </c>
      <c r="AV645" s="20">
        <v>7634</v>
      </c>
      <c r="AX645" s="20">
        <v>99917507</v>
      </c>
      <c r="AY645" s="20">
        <v>8321</v>
      </c>
      <c r="BA645">
        <v>99917507</v>
      </c>
      <c r="BB645">
        <v>8763</v>
      </c>
    </row>
    <row r="646" spans="2:54" ht="15" customHeight="1" x14ac:dyDescent="0.25">
      <c r="B646" s="39" t="s">
        <v>998</v>
      </c>
      <c r="C646" s="39" t="s">
        <v>91</v>
      </c>
      <c r="D646" t="s">
        <v>999</v>
      </c>
      <c r="E646" t="s">
        <v>999</v>
      </c>
      <c r="F646" s="37" t="str">
        <f t="shared" si="34"/>
        <v>9</v>
      </c>
      <c r="G646" s="37" t="str">
        <f t="shared" si="35"/>
        <v>CR15</v>
      </c>
      <c r="H646" s="48">
        <v>20</v>
      </c>
      <c r="I646" s="48" t="s">
        <v>913</v>
      </c>
      <c r="J646" s="48" t="s">
        <v>95</v>
      </c>
      <c r="K646" s="48">
        <v>3</v>
      </c>
      <c r="L646" s="48" t="s">
        <v>222</v>
      </c>
      <c r="M646" s="48">
        <v>392</v>
      </c>
      <c r="N646">
        <v>99917485</v>
      </c>
      <c r="O646">
        <v>97760168</v>
      </c>
      <c r="P646">
        <f t="shared" ref="P646:P709" si="36">VLOOKUP(O646,$AK$6:$AL$1001,2,FALSE)</f>
        <v>99917485</v>
      </c>
      <c r="Q646">
        <v>10416</v>
      </c>
      <c r="R646" s="39" t="s">
        <v>110</v>
      </c>
      <c r="S646" s="39" t="s">
        <v>111</v>
      </c>
      <c r="T646" s="39" t="s">
        <v>98</v>
      </c>
      <c r="U646" s="39" t="s">
        <v>99</v>
      </c>
      <c r="V646" s="39">
        <v>2</v>
      </c>
      <c r="W646" s="39" t="s">
        <v>100</v>
      </c>
      <c r="X646" s="39" t="s">
        <v>101</v>
      </c>
      <c r="Y646" s="20" t="s">
        <v>102</v>
      </c>
      <c r="Z646" s="27"/>
      <c r="AA646" s="27">
        <v>8021</v>
      </c>
      <c r="AB646" s="27" t="e">
        <f>VLOOKUP(N646,[1]CR!$A$2:$J$2659,10,FALSE)</f>
        <v>#N/A</v>
      </c>
      <c r="AC646" s="27"/>
      <c r="AD646" s="27">
        <v>96523409</v>
      </c>
      <c r="AE646" s="27">
        <v>7294</v>
      </c>
      <c r="AF646" s="27"/>
      <c r="AG646" s="27"/>
      <c r="AH646" s="27"/>
      <c r="AI646" s="27"/>
      <c r="AJ646" s="27"/>
      <c r="AK646" s="27">
        <v>96890007</v>
      </c>
      <c r="AL646" s="27">
        <v>99917479</v>
      </c>
      <c r="AM646" s="27"/>
      <c r="AN646" s="27"/>
      <c r="AO646" s="27">
        <v>97786105</v>
      </c>
      <c r="AP646" s="20">
        <v>6080</v>
      </c>
      <c r="AU646" s="20">
        <v>99917485</v>
      </c>
      <c r="AV646" s="20">
        <v>9044</v>
      </c>
      <c r="AX646" s="20">
        <v>99917485</v>
      </c>
      <c r="AY646" s="20">
        <v>9858</v>
      </c>
      <c r="BA646">
        <v>99917485</v>
      </c>
      <c r="BB646">
        <v>10416</v>
      </c>
    </row>
    <row r="647" spans="2:54" ht="15" customHeight="1" x14ac:dyDescent="0.25">
      <c r="B647" s="39" t="s">
        <v>1000</v>
      </c>
      <c r="C647" s="39" t="s">
        <v>91</v>
      </c>
      <c r="D647" t="s">
        <v>999</v>
      </c>
      <c r="E647" t="s">
        <v>999</v>
      </c>
      <c r="F647" s="37" t="str">
        <f t="shared" si="34"/>
        <v>9</v>
      </c>
      <c r="G647" s="37" t="str">
        <f t="shared" si="35"/>
        <v>CR15</v>
      </c>
      <c r="H647" s="48">
        <v>20</v>
      </c>
      <c r="I647" s="48" t="s">
        <v>913</v>
      </c>
      <c r="J647" s="48" t="s">
        <v>113</v>
      </c>
      <c r="K647" s="48">
        <v>3</v>
      </c>
      <c r="L647" s="48" t="s">
        <v>222</v>
      </c>
      <c r="M647" s="48">
        <v>392</v>
      </c>
      <c r="N647">
        <v>99917496</v>
      </c>
      <c r="O647">
        <v>97760170</v>
      </c>
      <c r="P647">
        <f t="shared" si="36"/>
        <v>99917496</v>
      </c>
      <c r="Q647">
        <v>10499</v>
      </c>
      <c r="R647" s="39" t="s">
        <v>110</v>
      </c>
      <c r="S647" s="39" t="s">
        <v>111</v>
      </c>
      <c r="T647" s="39" t="s">
        <v>98</v>
      </c>
      <c r="U647" s="39" t="s">
        <v>99</v>
      </c>
      <c r="V647" s="39">
        <v>2</v>
      </c>
      <c r="W647" s="39" t="s">
        <v>100</v>
      </c>
      <c r="X647" s="39" t="s">
        <v>101</v>
      </c>
      <c r="Y647" s="20" t="s">
        <v>102</v>
      </c>
      <c r="Z647" s="27"/>
      <c r="AA647" s="27">
        <v>8085</v>
      </c>
      <c r="AB647" s="27" t="e">
        <f>VLOOKUP(N647,[1]CR!$A$2:$J$2659,10,FALSE)</f>
        <v>#N/A</v>
      </c>
      <c r="AC647" s="27"/>
      <c r="AD647" s="27">
        <v>97760168</v>
      </c>
      <c r="AE647" s="27">
        <v>8675</v>
      </c>
      <c r="AF647" s="27"/>
      <c r="AG647" s="27"/>
      <c r="AH647" s="27"/>
      <c r="AI647" s="27"/>
      <c r="AJ647" s="27"/>
      <c r="AK647" s="27">
        <v>96523615</v>
      </c>
      <c r="AL647" s="27">
        <v>99917480</v>
      </c>
      <c r="AM647" s="27"/>
      <c r="AN647" s="27"/>
      <c r="AO647" s="27">
        <v>97786106</v>
      </c>
      <c r="AP647" s="20">
        <v>4053</v>
      </c>
      <c r="AU647" s="20">
        <v>99917496</v>
      </c>
      <c r="AV647" s="20">
        <v>9118</v>
      </c>
      <c r="AX647" s="20">
        <v>99917496</v>
      </c>
      <c r="AY647" s="20">
        <v>9939</v>
      </c>
      <c r="BA647">
        <v>99917496</v>
      </c>
      <c r="BB647">
        <v>10499</v>
      </c>
    </row>
    <row r="648" spans="2:54" ht="15" customHeight="1" x14ac:dyDescent="0.25">
      <c r="B648" s="39" t="s">
        <v>1001</v>
      </c>
      <c r="C648" s="39" t="s">
        <v>91</v>
      </c>
      <c r="D648" t="s">
        <v>999</v>
      </c>
      <c r="E648" t="s">
        <v>999</v>
      </c>
      <c r="F648" s="37" t="str">
        <f t="shared" si="34"/>
        <v>9</v>
      </c>
      <c r="G648" s="37" t="str">
        <f t="shared" si="35"/>
        <v>CR15</v>
      </c>
      <c r="H648" s="48">
        <v>20</v>
      </c>
      <c r="I648" s="48" t="s">
        <v>913</v>
      </c>
      <c r="J648" s="48" t="s">
        <v>95</v>
      </c>
      <c r="K648" s="48">
        <v>3</v>
      </c>
      <c r="L648" s="48" t="s">
        <v>109</v>
      </c>
      <c r="M648" s="40">
        <v>429</v>
      </c>
      <c r="N648">
        <v>99917502</v>
      </c>
      <c r="O648">
        <v>97760166</v>
      </c>
      <c r="P648">
        <f t="shared" si="36"/>
        <v>99917502</v>
      </c>
      <c r="Q648">
        <v>10088</v>
      </c>
      <c r="R648" s="39" t="s">
        <v>110</v>
      </c>
      <c r="S648" s="39" t="s">
        <v>111</v>
      </c>
      <c r="T648" s="39" t="s">
        <v>98</v>
      </c>
      <c r="U648" s="39" t="s">
        <v>99</v>
      </c>
      <c r="V648" s="39">
        <v>2</v>
      </c>
      <c r="W648" s="39" t="s">
        <v>100</v>
      </c>
      <c r="X648" s="39" t="s">
        <v>916</v>
      </c>
      <c r="Y648" s="20" t="s">
        <v>102</v>
      </c>
      <c r="Z648" s="27"/>
      <c r="AA648" s="27">
        <v>7742</v>
      </c>
      <c r="AB648" s="27" t="e">
        <f>VLOOKUP(N648,[1]CR!$A$2:$J$2659,10,FALSE)</f>
        <v>#N/A</v>
      </c>
      <c r="AC648" s="27"/>
      <c r="AD648" s="27">
        <v>97760170</v>
      </c>
      <c r="AE648" s="27">
        <v>8744</v>
      </c>
      <c r="AF648" s="27"/>
      <c r="AG648" s="27"/>
      <c r="AH648" s="27"/>
      <c r="AI648" s="27"/>
      <c r="AJ648" s="27"/>
      <c r="AK648" s="27">
        <v>96523616</v>
      </c>
      <c r="AL648" s="27">
        <v>99917481</v>
      </c>
      <c r="AM648" s="27"/>
      <c r="AN648" s="27"/>
      <c r="AO648" s="27">
        <v>97786107</v>
      </c>
      <c r="AP648" s="20">
        <v>4845</v>
      </c>
      <c r="AU648" s="20">
        <v>99917502</v>
      </c>
      <c r="AV648" s="20">
        <v>8770</v>
      </c>
      <c r="AX648" s="20">
        <v>99917502</v>
      </c>
      <c r="AY648" s="20">
        <v>9559</v>
      </c>
      <c r="BA648">
        <v>99917502</v>
      </c>
      <c r="BB648">
        <v>10088</v>
      </c>
    </row>
    <row r="649" spans="2:54" ht="15" customHeight="1" x14ac:dyDescent="0.25">
      <c r="B649" s="39" t="s">
        <v>1002</v>
      </c>
      <c r="C649" s="39" t="s">
        <v>91</v>
      </c>
      <c r="D649" t="s">
        <v>999</v>
      </c>
      <c r="E649" t="s">
        <v>999</v>
      </c>
      <c r="F649" s="37" t="str">
        <f t="shared" si="34"/>
        <v>9</v>
      </c>
      <c r="G649" s="37" t="str">
        <f t="shared" si="35"/>
        <v>CR15</v>
      </c>
      <c r="H649" s="48">
        <v>20</v>
      </c>
      <c r="I649" s="48" t="s">
        <v>913</v>
      </c>
      <c r="J649" s="48" t="s">
        <v>113</v>
      </c>
      <c r="K649" s="48">
        <v>3</v>
      </c>
      <c r="L649" s="48" t="s">
        <v>109</v>
      </c>
      <c r="M649" s="40">
        <v>429</v>
      </c>
      <c r="N649">
        <v>99917508</v>
      </c>
      <c r="O649">
        <v>97760167</v>
      </c>
      <c r="P649">
        <f t="shared" si="36"/>
        <v>99917508</v>
      </c>
      <c r="Q649">
        <v>10171</v>
      </c>
      <c r="R649" s="39" t="s">
        <v>110</v>
      </c>
      <c r="S649" s="39" t="s">
        <v>111</v>
      </c>
      <c r="T649" s="39" t="s">
        <v>98</v>
      </c>
      <c r="U649" s="39" t="s">
        <v>99</v>
      </c>
      <c r="V649" s="39">
        <v>2</v>
      </c>
      <c r="W649" s="39" t="s">
        <v>100</v>
      </c>
      <c r="X649" s="39" t="s">
        <v>916</v>
      </c>
      <c r="Y649" s="20" t="s">
        <v>102</v>
      </c>
      <c r="Z649" s="27"/>
      <c r="AA649" s="27">
        <v>7806</v>
      </c>
      <c r="AB649" s="27" t="e">
        <f>VLOOKUP(N649,[1]CR!$A$2:$J$2659,10,FALSE)</f>
        <v>#N/A</v>
      </c>
      <c r="AC649" s="27"/>
      <c r="AD649" s="27">
        <v>97760166</v>
      </c>
      <c r="AE649" s="27">
        <v>8373</v>
      </c>
      <c r="AF649" s="27"/>
      <c r="AG649" s="27"/>
      <c r="AH649" s="27"/>
      <c r="AI649" s="27"/>
      <c r="AJ649" s="27"/>
      <c r="AK649" s="27">
        <v>97757998</v>
      </c>
      <c r="AL649" s="27">
        <v>99917482</v>
      </c>
      <c r="AM649" s="27"/>
      <c r="AN649" s="27"/>
      <c r="AO649" s="27">
        <v>97786108</v>
      </c>
      <c r="AP649" s="20">
        <v>5114</v>
      </c>
      <c r="AU649" s="20">
        <v>99917508</v>
      </c>
      <c r="AV649" s="20">
        <v>8844</v>
      </c>
      <c r="AX649" s="20">
        <v>99917508</v>
      </c>
      <c r="AY649" s="20">
        <v>9640</v>
      </c>
      <c r="BA649">
        <v>99917508</v>
      </c>
      <c r="BB649">
        <v>10171</v>
      </c>
    </row>
    <row r="650" spans="2:54" ht="15" customHeight="1" x14ac:dyDescent="0.25">
      <c r="B650" s="39" t="s">
        <v>1003</v>
      </c>
      <c r="C650" s="39" t="s">
        <v>91</v>
      </c>
      <c r="D650" t="s">
        <v>1004</v>
      </c>
      <c r="E650" t="s">
        <v>1004</v>
      </c>
      <c r="F650" s="37" t="str">
        <f t="shared" ref="F650:F657" si="37">MID(E650,7,2)</f>
        <v>10</v>
      </c>
      <c r="G650" s="37" t="str">
        <f t="shared" si="35"/>
        <v>CR15</v>
      </c>
      <c r="H650" s="48">
        <v>20</v>
      </c>
      <c r="I650" s="48" t="s">
        <v>913</v>
      </c>
      <c r="J650" s="48" t="s">
        <v>95</v>
      </c>
      <c r="K650" s="48">
        <v>3</v>
      </c>
      <c r="L650" s="48" t="s">
        <v>222</v>
      </c>
      <c r="M650" s="48">
        <v>411</v>
      </c>
      <c r="N650">
        <v>99917486</v>
      </c>
      <c r="O650">
        <v>96523621</v>
      </c>
      <c r="P650">
        <f t="shared" si="36"/>
        <v>99917486</v>
      </c>
      <c r="Q650">
        <v>10971</v>
      </c>
      <c r="R650" s="39" t="s">
        <v>110</v>
      </c>
      <c r="S650" s="39" t="s">
        <v>111</v>
      </c>
      <c r="T650" s="39" t="s">
        <v>98</v>
      </c>
      <c r="U650" s="39" t="s">
        <v>99</v>
      </c>
      <c r="V650" s="39">
        <v>2</v>
      </c>
      <c r="W650" s="39" t="s">
        <v>100</v>
      </c>
      <c r="X650" s="39" t="s">
        <v>101</v>
      </c>
      <c r="Y650" s="20" t="s">
        <v>102</v>
      </c>
      <c r="Z650" s="27"/>
      <c r="AA650" s="27">
        <v>8448</v>
      </c>
      <c r="AB650" s="27" t="e">
        <f>VLOOKUP(N650,[1]CR!$A$2:$J$2659,10,FALSE)</f>
        <v>#N/A</v>
      </c>
      <c r="AC650" s="27"/>
      <c r="AD650" s="27">
        <v>97760167</v>
      </c>
      <c r="AE650" s="27">
        <v>8442</v>
      </c>
      <c r="AF650" s="27"/>
      <c r="AG650" s="27"/>
      <c r="AH650" s="27"/>
      <c r="AI650" s="27"/>
      <c r="AJ650" s="27"/>
      <c r="AK650" s="27">
        <v>96523618</v>
      </c>
      <c r="AL650" s="27">
        <v>99917483</v>
      </c>
      <c r="AM650" s="27"/>
      <c r="AN650" s="27"/>
      <c r="AO650" s="27">
        <v>97786109</v>
      </c>
      <c r="AP650" s="20">
        <v>5744</v>
      </c>
      <c r="AU650" s="20">
        <v>99917486</v>
      </c>
      <c r="AV650" s="20">
        <v>9538</v>
      </c>
      <c r="AX650" s="20">
        <v>99917486</v>
      </c>
      <c r="AY650" s="20">
        <v>10396</v>
      </c>
      <c r="BA650">
        <v>99917486</v>
      </c>
      <c r="BB650">
        <v>10971</v>
      </c>
    </row>
    <row r="651" spans="2:54" ht="15" customHeight="1" x14ac:dyDescent="0.25">
      <c r="B651" s="39" t="s">
        <v>1005</v>
      </c>
      <c r="C651" s="39" t="s">
        <v>91</v>
      </c>
      <c r="D651" t="s">
        <v>1004</v>
      </c>
      <c r="E651" t="s">
        <v>1004</v>
      </c>
      <c r="F651" s="37" t="str">
        <f t="shared" si="37"/>
        <v>10</v>
      </c>
      <c r="G651" s="37" t="str">
        <f t="shared" si="35"/>
        <v>CR15</v>
      </c>
      <c r="H651" s="48">
        <v>20</v>
      </c>
      <c r="I651" s="48" t="s">
        <v>913</v>
      </c>
      <c r="J651" s="48" t="s">
        <v>113</v>
      </c>
      <c r="K651" s="48">
        <v>3</v>
      </c>
      <c r="L651" s="48" t="s">
        <v>222</v>
      </c>
      <c r="M651" s="48">
        <v>411</v>
      </c>
      <c r="N651">
        <v>99917497</v>
      </c>
      <c r="O651">
        <v>96523637</v>
      </c>
      <c r="P651">
        <f t="shared" si="36"/>
        <v>99917497</v>
      </c>
      <c r="Q651">
        <v>11054</v>
      </c>
      <c r="R651" s="39" t="s">
        <v>110</v>
      </c>
      <c r="S651" s="39" t="s">
        <v>111</v>
      </c>
      <c r="T651" s="39" t="s">
        <v>98</v>
      </c>
      <c r="U651" s="39" t="s">
        <v>99</v>
      </c>
      <c r="V651" s="39">
        <v>2</v>
      </c>
      <c r="W651" s="39" t="s">
        <v>100</v>
      </c>
      <c r="X651" s="39" t="s">
        <v>101</v>
      </c>
      <c r="Y651" s="20" t="s">
        <v>102</v>
      </c>
      <c r="Z651" s="27"/>
      <c r="AA651" s="27">
        <v>8512</v>
      </c>
      <c r="AB651" s="27" t="e">
        <f>VLOOKUP(N651,[1]CR!$A$2:$J$2659,10,FALSE)</f>
        <v>#N/A</v>
      </c>
      <c r="AC651" s="27"/>
      <c r="AD651" s="27">
        <v>96523621</v>
      </c>
      <c r="AE651" s="27">
        <v>9137</v>
      </c>
      <c r="AF651" s="27"/>
      <c r="AG651" s="27"/>
      <c r="AH651" s="27"/>
      <c r="AI651" s="27"/>
      <c r="AJ651" s="27"/>
      <c r="AK651" s="27">
        <v>96523619</v>
      </c>
      <c r="AL651" s="27">
        <v>99917484</v>
      </c>
      <c r="AM651" s="27"/>
      <c r="AN651" s="27"/>
      <c r="AO651" s="27">
        <v>97786110</v>
      </c>
      <c r="AP651" s="20">
        <v>6425</v>
      </c>
      <c r="AU651" s="20">
        <v>99917497</v>
      </c>
      <c r="AV651" s="20">
        <v>9612</v>
      </c>
      <c r="AX651" s="20">
        <v>99917497</v>
      </c>
      <c r="AY651" s="20">
        <v>10477</v>
      </c>
      <c r="BA651">
        <v>99917497</v>
      </c>
      <c r="BB651">
        <v>11054</v>
      </c>
    </row>
    <row r="652" spans="2:54" ht="15" customHeight="1" x14ac:dyDescent="0.25">
      <c r="B652" s="39" t="s">
        <v>1006</v>
      </c>
      <c r="C652" s="39" t="s">
        <v>91</v>
      </c>
      <c r="D652" t="s">
        <v>1004</v>
      </c>
      <c r="E652" t="s">
        <v>1004</v>
      </c>
      <c r="F652" s="37" t="str">
        <f t="shared" si="37"/>
        <v>10</v>
      </c>
      <c r="G652" s="37" t="str">
        <f t="shared" si="35"/>
        <v>CR15</v>
      </c>
      <c r="H652" s="48">
        <v>20</v>
      </c>
      <c r="I652" s="48" t="s">
        <v>913</v>
      </c>
      <c r="J652" s="48" t="s">
        <v>95</v>
      </c>
      <c r="K652" s="48">
        <v>3</v>
      </c>
      <c r="L652" s="48" t="s">
        <v>109</v>
      </c>
      <c r="M652" s="40">
        <v>433</v>
      </c>
      <c r="N652">
        <v>99917503</v>
      </c>
      <c r="O652">
        <v>96523395</v>
      </c>
      <c r="P652">
        <f t="shared" si="36"/>
        <v>99917503</v>
      </c>
      <c r="Q652">
        <v>10643</v>
      </c>
      <c r="R652" s="39" t="s">
        <v>110</v>
      </c>
      <c r="S652" s="39" t="s">
        <v>111</v>
      </c>
      <c r="T652" s="39" t="s">
        <v>98</v>
      </c>
      <c r="U652" s="39" t="s">
        <v>99</v>
      </c>
      <c r="V652" s="39">
        <v>2</v>
      </c>
      <c r="W652" s="39" t="s">
        <v>100</v>
      </c>
      <c r="X652" s="39" t="s">
        <v>916</v>
      </c>
      <c r="Y652" s="20" t="s">
        <v>102</v>
      </c>
      <c r="Z652" s="27"/>
      <c r="AA652" s="27">
        <v>8169</v>
      </c>
      <c r="AB652" s="27" t="e">
        <f>VLOOKUP(N652,[1]CR!$A$2:$J$2659,10,FALSE)</f>
        <v>#N/A</v>
      </c>
      <c r="AC652" s="27"/>
      <c r="AD652" s="27">
        <v>96523637</v>
      </c>
      <c r="AE652" s="27">
        <v>9206</v>
      </c>
      <c r="AF652" s="27"/>
      <c r="AG652" s="27"/>
      <c r="AH652" s="27"/>
      <c r="AI652" s="27"/>
      <c r="AJ652" s="27"/>
      <c r="AK652" s="27">
        <v>97760168</v>
      </c>
      <c r="AL652" s="27">
        <v>99917485</v>
      </c>
      <c r="AM652" s="27"/>
      <c r="AN652" s="27"/>
      <c r="AO652" s="27">
        <v>97786127</v>
      </c>
      <c r="AP652" s="20">
        <v>8205</v>
      </c>
      <c r="AU652" s="20">
        <v>99917503</v>
      </c>
      <c r="AV652" s="20">
        <v>9264</v>
      </c>
      <c r="AX652" s="20">
        <v>99917503</v>
      </c>
      <c r="AY652" s="20">
        <v>10097</v>
      </c>
      <c r="BA652">
        <v>99917503</v>
      </c>
      <c r="BB652">
        <v>10643</v>
      </c>
    </row>
    <row r="653" spans="2:54" ht="15" customHeight="1" x14ac:dyDescent="0.25">
      <c r="B653" s="39" t="s">
        <v>1007</v>
      </c>
      <c r="C653" s="39" t="s">
        <v>91</v>
      </c>
      <c r="D653" t="s">
        <v>1004</v>
      </c>
      <c r="E653" t="s">
        <v>1004</v>
      </c>
      <c r="F653" s="37" t="str">
        <f t="shared" si="37"/>
        <v>10</v>
      </c>
      <c r="G653" s="37" t="str">
        <f t="shared" si="35"/>
        <v>CR15</v>
      </c>
      <c r="H653" s="48">
        <v>20</v>
      </c>
      <c r="I653" s="48" t="s">
        <v>913</v>
      </c>
      <c r="J653" s="48" t="s">
        <v>113</v>
      </c>
      <c r="K653" s="48">
        <v>3</v>
      </c>
      <c r="L653" s="48" t="s">
        <v>109</v>
      </c>
      <c r="M653" s="40">
        <v>433</v>
      </c>
      <c r="N653">
        <v>99917509</v>
      </c>
      <c r="O653">
        <v>96523411</v>
      </c>
      <c r="P653">
        <f t="shared" si="36"/>
        <v>99917509</v>
      </c>
      <c r="Q653">
        <v>10726</v>
      </c>
      <c r="R653" s="39" t="s">
        <v>110</v>
      </c>
      <c r="S653" s="39" t="s">
        <v>111</v>
      </c>
      <c r="T653" s="39" t="s">
        <v>98</v>
      </c>
      <c r="U653" s="39" t="s">
        <v>99</v>
      </c>
      <c r="V653" s="39">
        <v>2</v>
      </c>
      <c r="W653" s="39" t="s">
        <v>100</v>
      </c>
      <c r="X653" s="39" t="s">
        <v>916</v>
      </c>
      <c r="Y653" s="20" t="s">
        <v>102</v>
      </c>
      <c r="Z653" s="27"/>
      <c r="AA653" s="27">
        <v>8233</v>
      </c>
      <c r="AB653" s="27" t="e">
        <f>VLOOKUP(N653,[1]CR!$A$2:$J$2659,10,FALSE)</f>
        <v>#N/A</v>
      </c>
      <c r="AC653" s="27"/>
      <c r="AD653" s="27">
        <v>96523395</v>
      </c>
      <c r="AE653" s="27">
        <v>8835</v>
      </c>
      <c r="AF653" s="27"/>
      <c r="AG653" s="27"/>
      <c r="AH653" s="27"/>
      <c r="AI653" s="27"/>
      <c r="AJ653" s="27"/>
      <c r="AK653" s="27">
        <v>96523621</v>
      </c>
      <c r="AL653" s="27">
        <v>99917486</v>
      </c>
      <c r="AM653" s="27"/>
      <c r="AN653" s="27"/>
      <c r="AO653" s="27">
        <v>97786805</v>
      </c>
      <c r="AP653" s="20">
        <v>8713</v>
      </c>
      <c r="AU653" s="20">
        <v>99917509</v>
      </c>
      <c r="AV653" s="20">
        <v>9338</v>
      </c>
      <c r="AX653" s="20">
        <v>99917509</v>
      </c>
      <c r="AY653" s="20">
        <v>10178</v>
      </c>
      <c r="BA653">
        <v>99917509</v>
      </c>
      <c r="BB653">
        <v>10726</v>
      </c>
    </row>
    <row r="654" spans="2:54" ht="15" customHeight="1" x14ac:dyDescent="0.25">
      <c r="B654" s="39" t="s">
        <v>1008</v>
      </c>
      <c r="C654" s="39" t="s">
        <v>91</v>
      </c>
      <c r="D654" t="s">
        <v>1009</v>
      </c>
      <c r="E654" t="s">
        <v>1009</v>
      </c>
      <c r="F654" s="37" t="str">
        <f t="shared" si="37"/>
        <v>12</v>
      </c>
      <c r="G654" s="37" t="str">
        <f t="shared" si="35"/>
        <v>CR15</v>
      </c>
      <c r="H654" s="48">
        <v>25</v>
      </c>
      <c r="I654" s="48" t="s">
        <v>1010</v>
      </c>
      <c r="J654" s="48" t="s">
        <v>95</v>
      </c>
      <c r="K654" s="48">
        <v>3</v>
      </c>
      <c r="L654" s="48" t="s">
        <v>109</v>
      </c>
      <c r="M654" s="48">
        <v>499</v>
      </c>
      <c r="N654">
        <v>99917487</v>
      </c>
      <c r="O654">
        <v>96523761</v>
      </c>
      <c r="P654">
        <f t="shared" si="36"/>
        <v>99917487</v>
      </c>
      <c r="Q654">
        <v>12714</v>
      </c>
      <c r="R654" s="39" t="s">
        <v>110</v>
      </c>
      <c r="S654" s="39" t="s">
        <v>111</v>
      </c>
      <c r="T654" s="39" t="s">
        <v>98</v>
      </c>
      <c r="U654" s="39" t="s">
        <v>99</v>
      </c>
      <c r="V654" s="39">
        <v>2</v>
      </c>
      <c r="W654" s="39" t="s">
        <v>100</v>
      </c>
      <c r="X654" s="39" t="s">
        <v>101</v>
      </c>
      <c r="Y654" s="20" t="s">
        <v>102</v>
      </c>
      <c r="Z654" s="27"/>
      <c r="AA654" s="27">
        <v>9900</v>
      </c>
      <c r="AB654" s="27" t="e">
        <f>VLOOKUP(N654,[1]CR!$A$2:$J$2659,10,FALSE)</f>
        <v>#N/A</v>
      </c>
      <c r="AC654" s="27"/>
      <c r="AD654" s="27">
        <v>96523411</v>
      </c>
      <c r="AE654" s="27">
        <v>8904</v>
      </c>
      <c r="AF654" s="27"/>
      <c r="AG654" s="27"/>
      <c r="AH654" s="27"/>
      <c r="AI654" s="27"/>
      <c r="AJ654" s="27"/>
      <c r="AK654" s="27">
        <v>96523761</v>
      </c>
      <c r="AL654" s="27">
        <v>99917487</v>
      </c>
      <c r="AM654" s="27"/>
      <c r="AN654" s="27"/>
      <c r="AO654" s="27">
        <v>97786808</v>
      </c>
      <c r="AP654" s="20">
        <v>9173</v>
      </c>
      <c r="AU654" s="20">
        <v>99917487</v>
      </c>
      <c r="AV654" s="20">
        <v>11044</v>
      </c>
      <c r="AX654" s="20">
        <v>99917487</v>
      </c>
      <c r="AY654" s="20">
        <v>12038</v>
      </c>
      <c r="BA654">
        <v>99917487</v>
      </c>
      <c r="BB654">
        <v>12714</v>
      </c>
    </row>
    <row r="655" spans="2:54" ht="15" customHeight="1" x14ac:dyDescent="0.25">
      <c r="B655" s="39" t="s">
        <v>1011</v>
      </c>
      <c r="C655" s="39" t="s">
        <v>91</v>
      </c>
      <c r="D655" t="s">
        <v>1009</v>
      </c>
      <c r="E655" t="s">
        <v>1009</v>
      </c>
      <c r="F655" s="37" t="str">
        <f t="shared" si="37"/>
        <v>12</v>
      </c>
      <c r="G655" s="37" t="str">
        <f t="shared" si="35"/>
        <v>CR15</v>
      </c>
      <c r="H655" s="48">
        <v>25</v>
      </c>
      <c r="I655" s="48" t="s">
        <v>1010</v>
      </c>
      <c r="J655" s="48" t="s">
        <v>113</v>
      </c>
      <c r="K655" s="48">
        <v>3</v>
      </c>
      <c r="L655" s="48" t="s">
        <v>109</v>
      </c>
      <c r="M655" s="48">
        <v>499</v>
      </c>
      <c r="N655">
        <v>99917498</v>
      </c>
      <c r="O655">
        <v>96523762</v>
      </c>
      <c r="P655">
        <f t="shared" si="36"/>
        <v>99917498</v>
      </c>
      <c r="Q655">
        <v>12797</v>
      </c>
      <c r="R655" s="39" t="s">
        <v>110</v>
      </c>
      <c r="S655" s="39" t="s">
        <v>111</v>
      </c>
      <c r="T655" s="39" t="s">
        <v>98</v>
      </c>
      <c r="U655" s="39" t="s">
        <v>99</v>
      </c>
      <c r="V655" s="39">
        <v>2</v>
      </c>
      <c r="W655" s="39" t="s">
        <v>100</v>
      </c>
      <c r="X655" s="39" t="s">
        <v>101</v>
      </c>
      <c r="Y655" s="20" t="s">
        <v>102</v>
      </c>
      <c r="Z655" s="27"/>
      <c r="AA655" s="27">
        <v>9964</v>
      </c>
      <c r="AB655" s="27" t="e">
        <f>VLOOKUP(N655,[1]CR!$A$2:$J$2659,10,FALSE)</f>
        <v>#N/A</v>
      </c>
      <c r="AC655" s="27"/>
      <c r="AD655" s="27">
        <v>96523761</v>
      </c>
      <c r="AE655" s="27">
        <v>10708</v>
      </c>
      <c r="AF655" s="27"/>
      <c r="AG655" s="27"/>
      <c r="AH655" s="27"/>
      <c r="AI655" s="27"/>
      <c r="AJ655" s="27"/>
      <c r="AK655" s="27">
        <v>96523628</v>
      </c>
      <c r="AL655" s="27">
        <v>99917488</v>
      </c>
      <c r="AM655" s="27"/>
      <c r="AN655" s="27"/>
      <c r="AO655" s="27">
        <v>97786811</v>
      </c>
      <c r="AP655" s="20">
        <v>5624</v>
      </c>
      <c r="AU655" s="20">
        <v>99917498</v>
      </c>
      <c r="AV655" s="20">
        <v>11118</v>
      </c>
      <c r="AX655" s="20">
        <v>99917498</v>
      </c>
      <c r="AY655" s="20">
        <v>12119</v>
      </c>
      <c r="BA655">
        <v>99917498</v>
      </c>
      <c r="BB655">
        <v>12797</v>
      </c>
    </row>
    <row r="656" spans="2:54" ht="15" customHeight="1" x14ac:dyDescent="0.25">
      <c r="B656" s="39" t="s">
        <v>1012</v>
      </c>
      <c r="C656" s="39" t="s">
        <v>91</v>
      </c>
      <c r="D656" t="s">
        <v>1009</v>
      </c>
      <c r="E656" t="s">
        <v>1009</v>
      </c>
      <c r="F656" s="37" t="str">
        <f t="shared" si="37"/>
        <v>12</v>
      </c>
      <c r="G656" s="37" t="str">
        <f t="shared" si="35"/>
        <v>CR15</v>
      </c>
      <c r="H656" s="48">
        <v>25</v>
      </c>
      <c r="I656" s="48" t="s">
        <v>1010</v>
      </c>
      <c r="J656" s="48" t="s">
        <v>95</v>
      </c>
      <c r="K656" s="48">
        <v>3</v>
      </c>
      <c r="L656" s="48" t="s">
        <v>109</v>
      </c>
      <c r="M656" s="40">
        <v>422</v>
      </c>
      <c r="N656">
        <v>99917504</v>
      </c>
      <c r="O656">
        <v>96524121</v>
      </c>
      <c r="P656">
        <f t="shared" si="36"/>
        <v>99917504</v>
      </c>
      <c r="Q656">
        <v>12177</v>
      </c>
      <c r="R656" s="39" t="s">
        <v>110</v>
      </c>
      <c r="S656" s="39" t="s">
        <v>111</v>
      </c>
      <c r="T656" s="39" t="s">
        <v>98</v>
      </c>
      <c r="U656" s="39" t="s">
        <v>99</v>
      </c>
      <c r="V656" s="39">
        <v>2</v>
      </c>
      <c r="W656" s="39" t="s">
        <v>100</v>
      </c>
      <c r="X656" s="39" t="s">
        <v>916</v>
      </c>
      <c r="Y656" s="20" t="s">
        <v>102</v>
      </c>
      <c r="Z656" s="27"/>
      <c r="AA656" s="27">
        <v>9647</v>
      </c>
      <c r="AB656" s="27" t="e">
        <f>VLOOKUP(N656,[1]CR!$A$2:$J$2659,10,FALSE)</f>
        <v>#N/A</v>
      </c>
      <c r="AC656" s="27"/>
      <c r="AD656" s="27">
        <v>96523762</v>
      </c>
      <c r="AE656" s="27">
        <v>10777</v>
      </c>
      <c r="AF656" s="27"/>
      <c r="AG656" s="27"/>
      <c r="AH656" s="27"/>
      <c r="AI656" s="27"/>
      <c r="AJ656" s="27"/>
      <c r="AK656" s="27">
        <v>96523629</v>
      </c>
      <c r="AL656" s="27">
        <v>99917489</v>
      </c>
      <c r="AM656" s="27"/>
      <c r="AN656" s="27"/>
      <c r="AO656" s="27">
        <v>97786816</v>
      </c>
      <c r="AP656" s="20">
        <v>6859</v>
      </c>
      <c r="AU656" s="20">
        <v>99917504</v>
      </c>
      <c r="AV656" s="20">
        <v>10596</v>
      </c>
      <c r="AX656" s="20">
        <v>99917504</v>
      </c>
      <c r="AY656" s="20">
        <v>11550</v>
      </c>
      <c r="BA656">
        <v>99917504</v>
      </c>
      <c r="BB656">
        <v>12177</v>
      </c>
    </row>
    <row r="657" spans="2:54" ht="15" customHeight="1" x14ac:dyDescent="0.25">
      <c r="B657" s="39" t="s">
        <v>1013</v>
      </c>
      <c r="C657" s="39" t="s">
        <v>91</v>
      </c>
      <c r="D657" t="s">
        <v>1009</v>
      </c>
      <c r="E657" t="s">
        <v>1009</v>
      </c>
      <c r="F657" s="37" t="str">
        <f t="shared" si="37"/>
        <v>12</v>
      </c>
      <c r="G657" s="37" t="str">
        <f t="shared" si="35"/>
        <v>CR15</v>
      </c>
      <c r="H657" s="48">
        <v>25</v>
      </c>
      <c r="I657" s="48" t="s">
        <v>1010</v>
      </c>
      <c r="J657" s="48" t="s">
        <v>113</v>
      </c>
      <c r="K657" s="48">
        <v>3</v>
      </c>
      <c r="L657" s="48" t="s">
        <v>109</v>
      </c>
      <c r="M657" s="40">
        <v>422</v>
      </c>
      <c r="N657">
        <v>99917510</v>
      </c>
      <c r="O657">
        <v>96524122</v>
      </c>
      <c r="P657">
        <f t="shared" si="36"/>
        <v>99917510</v>
      </c>
      <c r="Q657">
        <v>12260</v>
      </c>
      <c r="R657" s="39" t="s">
        <v>110</v>
      </c>
      <c r="S657" s="39" t="s">
        <v>111</v>
      </c>
      <c r="T657" s="39" t="s">
        <v>98</v>
      </c>
      <c r="U657" s="39" t="s">
        <v>99</v>
      </c>
      <c r="V657" s="39">
        <v>2</v>
      </c>
      <c r="W657" s="39" t="s">
        <v>100</v>
      </c>
      <c r="X657" s="39" t="s">
        <v>916</v>
      </c>
      <c r="Y657" s="20" t="s">
        <v>102</v>
      </c>
      <c r="Z657" s="27"/>
      <c r="AA657" s="27">
        <v>9711</v>
      </c>
      <c r="AB657" s="27" t="e">
        <f>VLOOKUP(N657,[1]CR!$A$2:$J$2659,10,FALSE)</f>
        <v>#N/A</v>
      </c>
      <c r="AC657" s="27"/>
      <c r="AD657" s="27">
        <v>96524121</v>
      </c>
      <c r="AE657" s="27">
        <v>10434</v>
      </c>
      <c r="AF657" s="27"/>
      <c r="AG657" s="27"/>
      <c r="AH657" s="27"/>
      <c r="AI657" s="27"/>
      <c r="AJ657" s="27"/>
      <c r="AK657" s="27">
        <v>97743770</v>
      </c>
      <c r="AL657" s="27">
        <v>99917490</v>
      </c>
      <c r="AM657" s="27"/>
      <c r="AN657" s="27"/>
      <c r="AO657" s="27">
        <v>97786834</v>
      </c>
      <c r="AP657" s="20">
        <v>7203</v>
      </c>
      <c r="AU657" s="20">
        <v>99917510</v>
      </c>
      <c r="AV657" s="20">
        <v>10670</v>
      </c>
      <c r="AX657" s="20">
        <v>99917510</v>
      </c>
      <c r="AY657" s="20">
        <v>11631</v>
      </c>
      <c r="BA657">
        <v>99917510</v>
      </c>
      <c r="BB657">
        <v>12260</v>
      </c>
    </row>
    <row r="658" spans="2:54" ht="15" customHeight="1" x14ac:dyDescent="0.25">
      <c r="B658" s="39" t="s">
        <v>1014</v>
      </c>
      <c r="C658" s="39" t="s">
        <v>91</v>
      </c>
      <c r="D658" t="s">
        <v>954</v>
      </c>
      <c r="E658" t="s">
        <v>954</v>
      </c>
      <c r="F658" s="37" t="s">
        <v>929</v>
      </c>
      <c r="G658" s="37" t="s">
        <v>110</v>
      </c>
      <c r="H658" s="48">
        <v>2</v>
      </c>
      <c r="I658" s="48" t="s">
        <v>94</v>
      </c>
      <c r="J658" s="48" t="s">
        <v>95</v>
      </c>
      <c r="K658" s="48">
        <v>1</v>
      </c>
      <c r="L658" s="48" t="s">
        <v>161</v>
      </c>
      <c r="M658" s="40">
        <v>137</v>
      </c>
      <c r="N658">
        <v>99917437</v>
      </c>
      <c r="O658">
        <v>96523295</v>
      </c>
      <c r="P658">
        <f t="shared" si="36"/>
        <v>99917437</v>
      </c>
      <c r="Q658">
        <v>4710</v>
      </c>
      <c r="R658" s="39" t="s">
        <v>110</v>
      </c>
      <c r="S658" s="39" t="s">
        <v>111</v>
      </c>
      <c r="T658" s="39" t="s">
        <v>98</v>
      </c>
      <c r="U658" s="39" t="s">
        <v>258</v>
      </c>
      <c r="V658" s="39">
        <v>2</v>
      </c>
      <c r="W658" s="39" t="s">
        <v>259</v>
      </c>
      <c r="X658" s="39" t="s">
        <v>101</v>
      </c>
      <c r="Y658" s="20" t="s">
        <v>102</v>
      </c>
      <c r="Z658" s="27"/>
      <c r="AA658" s="27">
        <v>3693</v>
      </c>
      <c r="AB658" s="27" t="e">
        <f>VLOOKUP(N658,[1]CR!$A$2:$J$2659,10,FALSE)</f>
        <v>#N/A</v>
      </c>
      <c r="AC658" s="27"/>
      <c r="AD658" s="27">
        <v>96524122</v>
      </c>
      <c r="AE658" s="27">
        <v>10503</v>
      </c>
      <c r="AF658" s="27"/>
      <c r="AG658" s="27"/>
      <c r="AH658" s="27"/>
      <c r="AI658" s="27"/>
      <c r="AJ658" s="27"/>
      <c r="AK658" s="27">
        <v>96523631</v>
      </c>
      <c r="AL658" s="27">
        <v>99917491</v>
      </c>
      <c r="AM658" s="27"/>
      <c r="AN658" s="27"/>
      <c r="AO658" s="27">
        <v>97786835</v>
      </c>
      <c r="AP658" s="20">
        <v>7568</v>
      </c>
      <c r="AU658" s="20">
        <v>99917437</v>
      </c>
      <c r="AV658" s="20">
        <v>4125</v>
      </c>
      <c r="AX658" s="20">
        <v>99917437</v>
      </c>
      <c r="AY658" s="20">
        <v>4496</v>
      </c>
      <c r="BA658">
        <v>99917437</v>
      </c>
      <c r="BB658">
        <v>4710</v>
      </c>
    </row>
    <row r="659" spans="2:54" ht="15" customHeight="1" x14ac:dyDescent="0.25">
      <c r="B659" s="39" t="s">
        <v>1015</v>
      </c>
      <c r="C659" s="39" t="s">
        <v>91</v>
      </c>
      <c r="D659" t="s">
        <v>956</v>
      </c>
      <c r="E659" t="s">
        <v>956</v>
      </c>
      <c r="F659" s="37" t="s">
        <v>929</v>
      </c>
      <c r="G659" s="37" t="s">
        <v>110</v>
      </c>
      <c r="H659" s="48">
        <f>H658</f>
        <v>2</v>
      </c>
      <c r="I659" s="48" t="str">
        <f>I658</f>
        <v>56C</v>
      </c>
      <c r="J659" s="48" t="str">
        <f>J658</f>
        <v>HQQE</v>
      </c>
      <c r="K659" s="48">
        <v>3</v>
      </c>
      <c r="L659" s="48" t="s">
        <v>222</v>
      </c>
      <c r="M659" s="40">
        <v>123</v>
      </c>
      <c r="N659">
        <v>99917467</v>
      </c>
      <c r="O659">
        <v>96523607</v>
      </c>
      <c r="P659">
        <f t="shared" si="36"/>
        <v>99917467</v>
      </c>
      <c r="Q659">
        <v>4501</v>
      </c>
      <c r="R659" s="39" t="s">
        <v>110</v>
      </c>
      <c r="S659" s="39" t="s">
        <v>111</v>
      </c>
      <c r="T659" s="39" t="s">
        <v>98</v>
      </c>
      <c r="U659" s="39" t="s">
        <v>258</v>
      </c>
      <c r="V659" s="39">
        <v>2</v>
      </c>
      <c r="W659" s="39" t="s">
        <v>259</v>
      </c>
      <c r="X659" s="39" t="s">
        <v>101</v>
      </c>
      <c r="Y659" s="20" t="s">
        <v>102</v>
      </c>
      <c r="Z659" s="27"/>
      <c r="AA659" s="27">
        <v>3403</v>
      </c>
      <c r="AB659" s="27" t="e">
        <f>VLOOKUP(N659,[1]CR!$A$2:$J$2659,10,FALSE)</f>
        <v>#N/A</v>
      </c>
      <c r="AC659" s="27"/>
      <c r="AD659" s="27">
        <v>96523295</v>
      </c>
      <c r="AE659" s="27">
        <v>3993</v>
      </c>
      <c r="AF659" s="27"/>
      <c r="AG659" s="27"/>
      <c r="AH659" s="27"/>
      <c r="AI659" s="27"/>
      <c r="AJ659" s="27"/>
      <c r="AK659" s="27">
        <v>96523632</v>
      </c>
      <c r="AL659" s="27">
        <v>99917492</v>
      </c>
      <c r="AM659" s="27"/>
      <c r="AN659" s="27"/>
      <c r="AO659" s="27">
        <v>97786836</v>
      </c>
      <c r="AP659" s="20">
        <v>8796</v>
      </c>
      <c r="AU659" s="20">
        <v>99917467</v>
      </c>
      <c r="AV659" s="20">
        <v>3951</v>
      </c>
      <c r="AX659" s="20">
        <v>99917467</v>
      </c>
      <c r="AY659" s="20">
        <v>4306</v>
      </c>
      <c r="BA659">
        <v>99917467</v>
      </c>
      <c r="BB659">
        <v>4501</v>
      </c>
    </row>
    <row r="660" spans="2:54" ht="15" customHeight="1" x14ac:dyDescent="0.25">
      <c r="B660" s="39" t="s">
        <v>1016</v>
      </c>
      <c r="C660" s="39" t="s">
        <v>91</v>
      </c>
      <c r="D660" t="s">
        <v>954</v>
      </c>
      <c r="E660" t="s">
        <v>954</v>
      </c>
      <c r="F660" s="37" t="s">
        <v>929</v>
      </c>
      <c r="G660" s="37" t="s">
        <v>110</v>
      </c>
      <c r="H660" s="48">
        <f>H659</f>
        <v>2</v>
      </c>
      <c r="I660" s="48" t="str">
        <f>I659</f>
        <v>56C</v>
      </c>
      <c r="J660" s="48" t="s">
        <v>113</v>
      </c>
      <c r="K660" s="48">
        <v>1</v>
      </c>
      <c r="L660" s="48" t="s">
        <v>161</v>
      </c>
      <c r="M660" s="40">
        <v>137</v>
      </c>
      <c r="N660">
        <v>99917442</v>
      </c>
      <c r="O660">
        <v>96523536</v>
      </c>
      <c r="P660">
        <f t="shared" si="36"/>
        <v>99917442</v>
      </c>
      <c r="Q660">
        <v>4793</v>
      </c>
      <c r="R660" s="39" t="s">
        <v>110</v>
      </c>
      <c r="S660" s="39" t="s">
        <v>111</v>
      </c>
      <c r="T660" s="39" t="s">
        <v>98</v>
      </c>
      <c r="U660" s="39" t="s">
        <v>258</v>
      </c>
      <c r="V660" s="39">
        <v>2</v>
      </c>
      <c r="W660" s="39" t="s">
        <v>259</v>
      </c>
      <c r="X660" s="39" t="s">
        <v>101</v>
      </c>
      <c r="Y660" s="20" t="s">
        <v>102</v>
      </c>
      <c r="Z660" s="27"/>
      <c r="AA660" s="27">
        <v>3757</v>
      </c>
      <c r="AB660" s="27" t="e">
        <f>VLOOKUP(N660,[1]CR!$A$2:$J$2659,10,FALSE)</f>
        <v>#N/A</v>
      </c>
      <c r="AC660" s="27"/>
      <c r="AD660" s="27">
        <v>96523607</v>
      </c>
      <c r="AE660" s="27">
        <v>3680</v>
      </c>
      <c r="AF660" s="27"/>
      <c r="AG660" s="27"/>
      <c r="AH660" s="27"/>
      <c r="AI660" s="27"/>
      <c r="AJ660" s="27"/>
      <c r="AK660" s="27">
        <v>97757999</v>
      </c>
      <c r="AL660" s="27">
        <v>99917493</v>
      </c>
      <c r="AM660" s="27"/>
      <c r="AN660" s="27"/>
      <c r="AO660" s="27">
        <v>97786837</v>
      </c>
      <c r="AP660" s="20">
        <v>9345</v>
      </c>
      <c r="AU660" s="20">
        <v>99917442</v>
      </c>
      <c r="AV660" s="20">
        <v>4199</v>
      </c>
      <c r="AX660" s="20">
        <v>99917442</v>
      </c>
      <c r="AY660" s="20">
        <v>4577</v>
      </c>
      <c r="BA660">
        <v>99917442</v>
      </c>
      <c r="BB660">
        <v>4793</v>
      </c>
    </row>
    <row r="661" spans="2:54" ht="15" customHeight="1" x14ac:dyDescent="0.25">
      <c r="B661" s="39" t="s">
        <v>1017</v>
      </c>
      <c r="C661" s="39" t="s">
        <v>91</v>
      </c>
      <c r="D661" t="s">
        <v>956</v>
      </c>
      <c r="E661" t="s">
        <v>956</v>
      </c>
      <c r="F661" s="37" t="s">
        <v>929</v>
      </c>
      <c r="G661" s="37" t="s">
        <v>110</v>
      </c>
      <c r="H661" s="48">
        <f>H660</f>
        <v>2</v>
      </c>
      <c r="I661" s="48" t="str">
        <f>I660</f>
        <v>56C</v>
      </c>
      <c r="J661" s="48" t="str">
        <f>J660</f>
        <v>HQQV</v>
      </c>
      <c r="K661" s="48">
        <v>3</v>
      </c>
      <c r="L661" s="48" t="s">
        <v>222</v>
      </c>
      <c r="M661" s="40">
        <v>123</v>
      </c>
      <c r="N661">
        <v>99917472</v>
      </c>
      <c r="O661">
        <v>96523623</v>
      </c>
      <c r="P661">
        <f t="shared" si="36"/>
        <v>99917472</v>
      </c>
      <c r="Q661">
        <v>4584</v>
      </c>
      <c r="R661" s="39" t="s">
        <v>110</v>
      </c>
      <c r="S661" s="39" t="s">
        <v>111</v>
      </c>
      <c r="T661" s="39" t="s">
        <v>98</v>
      </c>
      <c r="U661" s="39" t="s">
        <v>258</v>
      </c>
      <c r="V661" s="39">
        <v>2</v>
      </c>
      <c r="W661" s="39" t="s">
        <v>259</v>
      </c>
      <c r="X661" s="39" t="s">
        <v>101</v>
      </c>
      <c r="Y661" s="20" t="s">
        <v>102</v>
      </c>
      <c r="Z661" s="27"/>
      <c r="AA661" s="27">
        <v>3467</v>
      </c>
      <c r="AB661" s="27" t="e">
        <f>VLOOKUP(N661,[1]CR!$A$2:$J$2659,10,FALSE)</f>
        <v>#N/A</v>
      </c>
      <c r="AC661" s="27"/>
      <c r="AD661" s="27">
        <v>96523536</v>
      </c>
      <c r="AE661" s="27">
        <v>4062</v>
      </c>
      <c r="AF661" s="27"/>
      <c r="AG661" s="27"/>
      <c r="AH661" s="27"/>
      <c r="AI661" s="27"/>
      <c r="AJ661" s="27"/>
      <c r="AK661" s="27">
        <v>96523634</v>
      </c>
      <c r="AL661" s="27">
        <v>99917494</v>
      </c>
      <c r="AM661" s="27"/>
      <c r="AN661" s="27"/>
      <c r="AO661" s="27">
        <v>97786838</v>
      </c>
      <c r="AP661" s="20">
        <v>9820</v>
      </c>
      <c r="AU661" s="20">
        <v>99917472</v>
      </c>
      <c r="AV661" s="20">
        <v>4025</v>
      </c>
      <c r="AX661" s="20">
        <v>99917472</v>
      </c>
      <c r="AY661" s="20">
        <v>4387</v>
      </c>
      <c r="BA661">
        <v>99917472</v>
      </c>
      <c r="BB661">
        <v>4584</v>
      </c>
    </row>
    <row r="662" spans="2:54" ht="15" customHeight="1" x14ac:dyDescent="0.25">
      <c r="B662" s="39" t="s">
        <v>1018</v>
      </c>
      <c r="C662" s="39" t="s">
        <v>91</v>
      </c>
      <c r="D662" t="s">
        <v>960</v>
      </c>
      <c r="E662" t="s">
        <v>960</v>
      </c>
      <c r="F662" s="37" t="s">
        <v>256</v>
      </c>
      <c r="G662" s="37" t="s">
        <v>110</v>
      </c>
      <c r="H662" s="48">
        <v>5</v>
      </c>
      <c r="I662" s="48" t="s">
        <v>414</v>
      </c>
      <c r="J662" s="48" t="s">
        <v>95</v>
      </c>
      <c r="K662" s="48">
        <v>1</v>
      </c>
      <c r="L662" s="48" t="s">
        <v>586</v>
      </c>
      <c r="M662" s="40">
        <v>203</v>
      </c>
      <c r="N662">
        <v>99917438</v>
      </c>
      <c r="O662">
        <v>96523296</v>
      </c>
      <c r="P662">
        <f t="shared" si="36"/>
        <v>99917438</v>
      </c>
      <c r="Q662">
        <v>6013</v>
      </c>
      <c r="R662" s="39" t="s">
        <v>110</v>
      </c>
      <c r="S662" s="39" t="s">
        <v>111</v>
      </c>
      <c r="T662" s="39" t="s">
        <v>98</v>
      </c>
      <c r="U662" s="39" t="s">
        <v>258</v>
      </c>
      <c r="V662" s="39">
        <v>2</v>
      </c>
      <c r="W662" s="39" t="s">
        <v>259</v>
      </c>
      <c r="X662" s="39" t="s">
        <v>101</v>
      </c>
      <c r="Y662" s="20" t="s">
        <v>102</v>
      </c>
      <c r="Z662" s="27"/>
      <c r="AA662" s="27">
        <v>4833</v>
      </c>
      <c r="AB662" s="27" t="e">
        <f>VLOOKUP(N662,[1]CR!$A$2:$J$2659,10,FALSE)</f>
        <v>#N/A</v>
      </c>
      <c r="AC662" s="27"/>
      <c r="AD662" s="27">
        <v>96523623</v>
      </c>
      <c r="AE662" s="27">
        <v>3749</v>
      </c>
      <c r="AF662" s="27"/>
      <c r="AG662" s="27"/>
      <c r="AH662" s="27"/>
      <c r="AI662" s="27"/>
      <c r="AJ662" s="27"/>
      <c r="AK662" s="27">
        <v>96523635</v>
      </c>
      <c r="AL662" s="27">
        <v>99917495</v>
      </c>
      <c r="AM662" s="27"/>
      <c r="AN662" s="27"/>
      <c r="AO662" s="27">
        <v>97786840</v>
      </c>
      <c r="AP662" s="20">
        <v>6291</v>
      </c>
      <c r="AU662" s="20">
        <v>99917438</v>
      </c>
      <c r="AV662" s="20">
        <v>5218</v>
      </c>
      <c r="AX662" s="20">
        <v>99917438</v>
      </c>
      <c r="AY662" s="20">
        <v>5687</v>
      </c>
      <c r="BA662">
        <v>99917438</v>
      </c>
      <c r="BB662">
        <v>6013</v>
      </c>
    </row>
    <row r="663" spans="2:54" ht="15" customHeight="1" x14ac:dyDescent="0.25">
      <c r="B663" s="39" t="s">
        <v>1019</v>
      </c>
      <c r="C663" s="39" t="s">
        <v>91</v>
      </c>
      <c r="D663" t="s">
        <v>962</v>
      </c>
      <c r="E663" t="s">
        <v>962</v>
      </c>
      <c r="F663" s="37" t="s">
        <v>256</v>
      </c>
      <c r="G663" s="37" t="s">
        <v>110</v>
      </c>
      <c r="H663" s="48">
        <f>H662</f>
        <v>5</v>
      </c>
      <c r="I663" s="48" t="str">
        <f>I662</f>
        <v>182TC</v>
      </c>
      <c r="J663" s="48" t="str">
        <f>J662</f>
        <v>HQQE</v>
      </c>
      <c r="K663" s="48">
        <v>3</v>
      </c>
      <c r="L663" s="48" t="s">
        <v>222</v>
      </c>
      <c r="M663" s="40">
        <v>172</v>
      </c>
      <c r="N663">
        <v>99917468</v>
      </c>
      <c r="O663">
        <v>96523608</v>
      </c>
      <c r="P663">
        <f t="shared" si="36"/>
        <v>99917468</v>
      </c>
      <c r="Q663">
        <v>5309</v>
      </c>
      <c r="R663" s="39" t="s">
        <v>110</v>
      </c>
      <c r="S663" s="39" t="s">
        <v>111</v>
      </c>
      <c r="T663" s="39" t="s">
        <v>98</v>
      </c>
      <c r="U663" s="39" t="s">
        <v>258</v>
      </c>
      <c r="V663" s="39">
        <v>2</v>
      </c>
      <c r="W663" s="39" t="s">
        <v>259</v>
      </c>
      <c r="X663" s="39" t="s">
        <v>101</v>
      </c>
      <c r="Y663" s="20" t="s">
        <v>102</v>
      </c>
      <c r="Z663" s="27"/>
      <c r="AA663" s="27">
        <v>4022</v>
      </c>
      <c r="AB663" s="27" t="e">
        <f>VLOOKUP(N663,[1]CR!$A$2:$J$2659,10,FALSE)</f>
        <v>#N/A</v>
      </c>
      <c r="AC663" s="27"/>
      <c r="AD663" s="27">
        <v>96523296</v>
      </c>
      <c r="AE663" s="27">
        <v>5227</v>
      </c>
      <c r="AF663" s="27"/>
      <c r="AG663" s="27"/>
      <c r="AH663" s="27"/>
      <c r="AI663" s="27"/>
      <c r="AJ663" s="27"/>
      <c r="AK663" s="27">
        <v>97760170</v>
      </c>
      <c r="AL663" s="27">
        <v>99917496</v>
      </c>
      <c r="AM663" s="27"/>
      <c r="AN663" s="27"/>
      <c r="AO663" s="27">
        <v>97786841</v>
      </c>
      <c r="AP663" s="20">
        <v>7528</v>
      </c>
      <c r="AU663" s="20">
        <v>99917468</v>
      </c>
      <c r="AV663" s="20">
        <v>4631</v>
      </c>
      <c r="AX663" s="20">
        <v>99917468</v>
      </c>
      <c r="AY663" s="20">
        <v>5047</v>
      </c>
      <c r="BA663">
        <v>99917468</v>
      </c>
      <c r="BB663">
        <v>5309</v>
      </c>
    </row>
    <row r="664" spans="2:54" ht="15" customHeight="1" x14ac:dyDescent="0.25">
      <c r="B664" s="39" t="s">
        <v>1020</v>
      </c>
      <c r="C664" s="39" t="s">
        <v>91</v>
      </c>
      <c r="D664" t="s">
        <v>960</v>
      </c>
      <c r="E664" t="s">
        <v>960</v>
      </c>
      <c r="F664" s="37" t="s">
        <v>256</v>
      </c>
      <c r="G664" s="37" t="s">
        <v>110</v>
      </c>
      <c r="H664" s="48">
        <f>H663</f>
        <v>5</v>
      </c>
      <c r="I664" s="48" t="str">
        <f>I663</f>
        <v>182TC</v>
      </c>
      <c r="J664" s="48" t="s">
        <v>113</v>
      </c>
      <c r="K664" s="48">
        <v>1</v>
      </c>
      <c r="L664" s="48" t="s">
        <v>586</v>
      </c>
      <c r="M664" s="40">
        <v>203</v>
      </c>
      <c r="N664">
        <v>99917453</v>
      </c>
      <c r="O664">
        <v>96523537</v>
      </c>
      <c r="P664">
        <f t="shared" si="36"/>
        <v>99917453</v>
      </c>
      <c r="Q664">
        <v>6096</v>
      </c>
      <c r="R664" s="39" t="s">
        <v>110</v>
      </c>
      <c r="S664" s="39" t="s">
        <v>111</v>
      </c>
      <c r="T664" s="39" t="s">
        <v>98</v>
      </c>
      <c r="U664" s="39" t="s">
        <v>258</v>
      </c>
      <c r="V664" s="39">
        <v>2</v>
      </c>
      <c r="W664" s="39" t="s">
        <v>259</v>
      </c>
      <c r="X664" s="39" t="s">
        <v>101</v>
      </c>
      <c r="Y664" s="20" t="s">
        <v>102</v>
      </c>
      <c r="Z664" s="27"/>
      <c r="AA664" s="27">
        <v>4897</v>
      </c>
      <c r="AB664" s="27" t="e">
        <f>VLOOKUP(N664,[1]CR!$A$2:$J$2659,10,FALSE)</f>
        <v>#N/A</v>
      </c>
      <c r="AC664" s="27"/>
      <c r="AD664" s="27">
        <v>96523608</v>
      </c>
      <c r="AE664" s="27">
        <v>4350</v>
      </c>
      <c r="AF664" s="27"/>
      <c r="AG664" s="27"/>
      <c r="AH664" s="27"/>
      <c r="AI664" s="27"/>
      <c r="AJ664" s="27"/>
      <c r="AK664" s="27">
        <v>96523637</v>
      </c>
      <c r="AL664" s="27">
        <v>99917497</v>
      </c>
      <c r="AM664" s="27"/>
      <c r="AN664" s="27"/>
      <c r="AO664" s="27">
        <v>97786843</v>
      </c>
      <c r="AP664" s="20">
        <v>9565</v>
      </c>
      <c r="AU664" s="20">
        <v>99917453</v>
      </c>
      <c r="AV664" s="20">
        <v>5292</v>
      </c>
      <c r="AX664" s="20">
        <v>99917453</v>
      </c>
      <c r="AY664" s="20">
        <v>5768</v>
      </c>
      <c r="BA664">
        <v>99917453</v>
      </c>
      <c r="BB664">
        <v>6096</v>
      </c>
    </row>
    <row r="665" spans="2:54" ht="15" customHeight="1" x14ac:dyDescent="0.25">
      <c r="B665" s="39" t="s">
        <v>1021</v>
      </c>
      <c r="C665" s="39" t="s">
        <v>91</v>
      </c>
      <c r="D665" t="s">
        <v>962</v>
      </c>
      <c r="E665" t="s">
        <v>962</v>
      </c>
      <c r="F665" s="37" t="s">
        <v>256</v>
      </c>
      <c r="G665" s="37" t="s">
        <v>110</v>
      </c>
      <c r="H665" s="48">
        <f>H664</f>
        <v>5</v>
      </c>
      <c r="I665" s="48" t="str">
        <f>I664</f>
        <v>182TC</v>
      </c>
      <c r="J665" s="48" t="str">
        <f>J664</f>
        <v>HQQV</v>
      </c>
      <c r="K665" s="48">
        <v>3</v>
      </c>
      <c r="L665" s="48" t="s">
        <v>222</v>
      </c>
      <c r="M665" s="40">
        <v>172</v>
      </c>
      <c r="N665">
        <v>99917473</v>
      </c>
      <c r="O665">
        <v>96523624</v>
      </c>
      <c r="P665">
        <f t="shared" si="36"/>
        <v>99917473</v>
      </c>
      <c r="Q665">
        <v>5392</v>
      </c>
      <c r="R665" s="39" t="s">
        <v>110</v>
      </c>
      <c r="S665" s="39" t="s">
        <v>111</v>
      </c>
      <c r="T665" s="39" t="s">
        <v>98</v>
      </c>
      <c r="U665" s="39" t="s">
        <v>258</v>
      </c>
      <c r="V665" s="39">
        <v>2</v>
      </c>
      <c r="W665" s="39" t="s">
        <v>259</v>
      </c>
      <c r="X665" s="39" t="s">
        <v>101</v>
      </c>
      <c r="Y665" s="20" t="s">
        <v>102</v>
      </c>
      <c r="Z665" s="27"/>
      <c r="AA665" s="27">
        <v>4086</v>
      </c>
      <c r="AB665" s="27" t="e">
        <f>VLOOKUP(N665,[1]CR!$A$2:$J$2659,10,FALSE)</f>
        <v>#N/A</v>
      </c>
      <c r="AC665" s="27"/>
      <c r="AD665" s="27">
        <v>96523537</v>
      </c>
      <c r="AE665" s="27">
        <v>5296</v>
      </c>
      <c r="AF665" s="27"/>
      <c r="AG665" s="27"/>
      <c r="AH665" s="27"/>
      <c r="AI665" s="27"/>
      <c r="AJ665" s="27"/>
      <c r="AK665" s="27">
        <v>96523762</v>
      </c>
      <c r="AL665" s="27">
        <v>99917498</v>
      </c>
      <c r="AM665" s="27"/>
      <c r="AN665" s="27"/>
      <c r="AO665" s="27">
        <v>97786844</v>
      </c>
      <c r="AP665" s="20">
        <v>10297</v>
      </c>
      <c r="AU665" s="20">
        <v>99917473</v>
      </c>
      <c r="AV665" s="20">
        <v>4705</v>
      </c>
      <c r="AX665" s="20">
        <v>99917473</v>
      </c>
      <c r="AY665" s="20">
        <v>5128</v>
      </c>
      <c r="BA665">
        <v>99917473</v>
      </c>
      <c r="BB665">
        <v>5392</v>
      </c>
    </row>
    <row r="666" spans="2:54" ht="15" customHeight="1" x14ac:dyDescent="0.25">
      <c r="B666" s="39" t="s">
        <v>1022</v>
      </c>
      <c r="C666" s="39" t="s">
        <v>91</v>
      </c>
      <c r="D666" t="s">
        <v>966</v>
      </c>
      <c r="E666" t="s">
        <v>966</v>
      </c>
      <c r="F666" s="37" t="s">
        <v>264</v>
      </c>
      <c r="G666" s="37" t="s">
        <v>110</v>
      </c>
      <c r="H666" s="48">
        <v>7.5</v>
      </c>
      <c r="I666" s="48" t="s">
        <v>759</v>
      </c>
      <c r="J666" s="48" t="s">
        <v>95</v>
      </c>
      <c r="K666" s="48">
        <v>1</v>
      </c>
      <c r="L666" s="48" t="s">
        <v>586</v>
      </c>
      <c r="M666" s="40">
        <v>205</v>
      </c>
      <c r="N666">
        <v>99917439</v>
      </c>
      <c r="O666">
        <v>97767391</v>
      </c>
      <c r="P666">
        <f t="shared" si="36"/>
        <v>99917439</v>
      </c>
      <c r="Q666">
        <v>7275</v>
      </c>
      <c r="R666" s="39" t="s">
        <v>110</v>
      </c>
      <c r="S666" s="39" t="s">
        <v>111</v>
      </c>
      <c r="T666" s="39" t="s">
        <v>98</v>
      </c>
      <c r="U666" s="39" t="s">
        <v>258</v>
      </c>
      <c r="V666" s="39">
        <v>2</v>
      </c>
      <c r="W666" s="39" t="s">
        <v>259</v>
      </c>
      <c r="X666" s="39" t="s">
        <v>101</v>
      </c>
      <c r="Y666" s="20" t="s">
        <v>102</v>
      </c>
      <c r="Z666" s="27"/>
      <c r="AA666" s="27">
        <v>6110</v>
      </c>
      <c r="AB666" s="27" t="e">
        <f>VLOOKUP(N666,[1]CR!$A$2:$J$2659,10,FALSE)</f>
        <v>#N/A</v>
      </c>
      <c r="AC666" s="27"/>
      <c r="AD666" s="27">
        <v>96523624</v>
      </c>
      <c r="AE666" s="27">
        <v>4419</v>
      </c>
      <c r="AF666" s="27"/>
      <c r="AG666" s="27"/>
      <c r="AH666" s="27"/>
      <c r="AI666" s="27"/>
      <c r="AJ666" s="27"/>
      <c r="AK666" s="27">
        <v>98144134</v>
      </c>
      <c r="AL666" s="27">
        <v>99917499</v>
      </c>
      <c r="AM666" s="27"/>
      <c r="AN666" s="27"/>
      <c r="AO666" s="27">
        <v>97786846</v>
      </c>
      <c r="AP666" s="20">
        <v>7095</v>
      </c>
      <c r="AU666" s="20">
        <v>99917439</v>
      </c>
      <c r="AV666" s="20">
        <v>6288</v>
      </c>
      <c r="AX666" s="20">
        <v>99917439</v>
      </c>
      <c r="AY666" s="20">
        <v>6854</v>
      </c>
      <c r="BA666">
        <v>99917439</v>
      </c>
      <c r="BB666">
        <v>7275</v>
      </c>
    </row>
    <row r="667" spans="2:54" ht="15" customHeight="1" x14ac:dyDescent="0.25">
      <c r="B667" s="39" t="s">
        <v>1023</v>
      </c>
      <c r="C667" s="39" t="s">
        <v>91</v>
      </c>
      <c r="D667" t="s">
        <v>968</v>
      </c>
      <c r="E667" t="s">
        <v>968</v>
      </c>
      <c r="F667" s="37" t="s">
        <v>264</v>
      </c>
      <c r="G667" s="37" t="s">
        <v>110</v>
      </c>
      <c r="H667" s="48">
        <f>H666</f>
        <v>7.5</v>
      </c>
      <c r="I667" s="48" t="str">
        <f>I666</f>
        <v>213TC</v>
      </c>
      <c r="J667" s="48" t="str">
        <f>J666</f>
        <v>HQQE</v>
      </c>
      <c r="K667" s="48">
        <v>3</v>
      </c>
      <c r="L667" s="48" t="s">
        <v>222</v>
      </c>
      <c r="M667" s="40">
        <v>174</v>
      </c>
      <c r="N667">
        <v>99917469</v>
      </c>
      <c r="O667">
        <v>97743767</v>
      </c>
      <c r="P667">
        <f t="shared" si="36"/>
        <v>99917469</v>
      </c>
      <c r="Q667">
        <v>6129</v>
      </c>
      <c r="R667" s="39" t="s">
        <v>110</v>
      </c>
      <c r="S667" s="39" t="s">
        <v>111</v>
      </c>
      <c r="T667" s="39" t="s">
        <v>98</v>
      </c>
      <c r="U667" s="39" t="s">
        <v>258</v>
      </c>
      <c r="V667" s="39">
        <v>2</v>
      </c>
      <c r="W667" s="39" t="s">
        <v>259</v>
      </c>
      <c r="X667" s="39" t="s">
        <v>101</v>
      </c>
      <c r="Y667" s="20" t="s">
        <v>102</v>
      </c>
      <c r="Z667" s="27"/>
      <c r="AA667" s="27">
        <v>4636</v>
      </c>
      <c r="AB667" s="27" t="e">
        <f>VLOOKUP(N667,[1]CR!$A$2:$J$2659,10,FALSE)</f>
        <v>#N/A</v>
      </c>
      <c r="AC667" s="27"/>
      <c r="AD667" s="27">
        <v>97767391</v>
      </c>
      <c r="AE667" s="27">
        <v>6608</v>
      </c>
      <c r="AF667" s="27"/>
      <c r="AG667" s="27"/>
      <c r="AH667" s="27"/>
      <c r="AI667" s="27"/>
      <c r="AJ667" s="27"/>
      <c r="AK667" s="27">
        <v>96523392</v>
      </c>
      <c r="AL667" s="27">
        <v>99917500</v>
      </c>
      <c r="AM667" s="27"/>
      <c r="AN667" s="27"/>
      <c r="AO667" s="27">
        <v>97786847</v>
      </c>
      <c r="AP667" s="20">
        <v>8086</v>
      </c>
      <c r="AU667" s="20">
        <v>99917469</v>
      </c>
      <c r="AV667" s="20">
        <v>5332</v>
      </c>
      <c r="AX667" s="20">
        <v>99917469</v>
      </c>
      <c r="AY667" s="20">
        <v>5812</v>
      </c>
      <c r="BA667">
        <v>99917469</v>
      </c>
      <c r="BB667">
        <v>6129</v>
      </c>
    </row>
    <row r="668" spans="2:54" ht="15" customHeight="1" x14ac:dyDescent="0.25">
      <c r="B668" s="39" t="s">
        <v>1024</v>
      </c>
      <c r="C668" s="39" t="s">
        <v>91</v>
      </c>
      <c r="D668" t="s">
        <v>966</v>
      </c>
      <c r="E668" t="s">
        <v>966</v>
      </c>
      <c r="F668" s="37" t="s">
        <v>264</v>
      </c>
      <c r="G668" s="37" t="s">
        <v>110</v>
      </c>
      <c r="H668" s="48">
        <f>H667</f>
        <v>7.5</v>
      </c>
      <c r="I668" s="48" t="str">
        <f>I667</f>
        <v>213TC</v>
      </c>
      <c r="J668" s="48" t="s">
        <v>113</v>
      </c>
      <c r="K668" s="48">
        <v>1</v>
      </c>
      <c r="L668" s="48" t="s">
        <v>586</v>
      </c>
      <c r="M668" s="40">
        <v>205</v>
      </c>
      <c r="N668">
        <v>99917454</v>
      </c>
      <c r="O668">
        <v>97767392</v>
      </c>
      <c r="P668">
        <f t="shared" si="36"/>
        <v>99917454</v>
      </c>
      <c r="Q668">
        <v>7358</v>
      </c>
      <c r="R668" s="39" t="s">
        <v>110</v>
      </c>
      <c r="S668" s="39" t="s">
        <v>111</v>
      </c>
      <c r="T668" s="39" t="s">
        <v>98</v>
      </c>
      <c r="U668" s="39" t="s">
        <v>258</v>
      </c>
      <c r="V668" s="39">
        <v>2</v>
      </c>
      <c r="W668" s="39" t="s">
        <v>259</v>
      </c>
      <c r="X668" s="39" t="s">
        <v>101</v>
      </c>
      <c r="Y668" s="20" t="s">
        <v>102</v>
      </c>
      <c r="Z668" s="27"/>
      <c r="AA668" s="27">
        <v>6174</v>
      </c>
      <c r="AB668" s="27" t="e">
        <f>VLOOKUP(N668,[1]CR!$A$2:$J$2659,10,FALSE)</f>
        <v>#N/A</v>
      </c>
      <c r="AC668" s="27"/>
      <c r="AD668" s="27">
        <v>97743767</v>
      </c>
      <c r="AE668" s="27">
        <v>5014</v>
      </c>
      <c r="AF668" s="27"/>
      <c r="AG668" s="27"/>
      <c r="AH668" s="27"/>
      <c r="AI668" s="27"/>
      <c r="AJ668" s="27"/>
      <c r="AK668" s="27">
        <v>96523393</v>
      </c>
      <c r="AL668" s="27">
        <v>99917501</v>
      </c>
      <c r="AM668" s="27"/>
      <c r="AN668" s="27"/>
      <c r="AO668" s="27">
        <v>97786855</v>
      </c>
      <c r="AP668" s="20">
        <v>10154</v>
      </c>
      <c r="AU668" s="20">
        <v>99917454</v>
      </c>
      <c r="AV668" s="20">
        <v>6362</v>
      </c>
      <c r="AX668" s="20">
        <v>99917454</v>
      </c>
      <c r="AY668" s="20">
        <v>6935</v>
      </c>
      <c r="BA668">
        <v>99917454</v>
      </c>
      <c r="BB668">
        <v>7358</v>
      </c>
    </row>
    <row r="669" spans="2:54" ht="15" customHeight="1" x14ac:dyDescent="0.25">
      <c r="B669" s="39" t="s">
        <v>1025</v>
      </c>
      <c r="C669" s="39" t="s">
        <v>91</v>
      </c>
      <c r="D669" t="s">
        <v>968</v>
      </c>
      <c r="E669" t="s">
        <v>968</v>
      </c>
      <c r="F669" s="37" t="s">
        <v>264</v>
      </c>
      <c r="G669" s="37" t="s">
        <v>110</v>
      </c>
      <c r="H669" s="48">
        <f>H668</f>
        <v>7.5</v>
      </c>
      <c r="I669" s="48" t="str">
        <f>I668</f>
        <v>213TC</v>
      </c>
      <c r="J669" s="48" t="str">
        <f>J668</f>
        <v>HQQV</v>
      </c>
      <c r="K669" s="48">
        <v>3</v>
      </c>
      <c r="L669" s="48" t="s">
        <v>222</v>
      </c>
      <c r="M669" s="40">
        <v>174</v>
      </c>
      <c r="N669">
        <v>99917474</v>
      </c>
      <c r="O669">
        <v>97743769</v>
      </c>
      <c r="P669">
        <f t="shared" si="36"/>
        <v>99917474</v>
      </c>
      <c r="Q669">
        <v>6212</v>
      </c>
      <c r="R669" s="39" t="s">
        <v>110</v>
      </c>
      <c r="S669" s="39" t="s">
        <v>111</v>
      </c>
      <c r="T669" s="39" t="s">
        <v>98</v>
      </c>
      <c r="U669" s="39" t="s">
        <v>258</v>
      </c>
      <c r="V669" s="39">
        <v>2</v>
      </c>
      <c r="W669" s="39" t="s">
        <v>259</v>
      </c>
      <c r="X669" s="39" t="s">
        <v>101</v>
      </c>
      <c r="Y669" s="20" t="s">
        <v>102</v>
      </c>
      <c r="Z669" s="27"/>
      <c r="AA669" s="27">
        <v>4700</v>
      </c>
      <c r="AB669" s="27" t="e">
        <f>VLOOKUP(N669,[1]CR!$A$2:$J$2659,10,FALSE)</f>
        <v>#N/A</v>
      </c>
      <c r="AC669" s="27"/>
      <c r="AD669" s="27">
        <v>97767392</v>
      </c>
      <c r="AE669" s="27">
        <v>6677</v>
      </c>
      <c r="AF669" s="27"/>
      <c r="AG669" s="27"/>
      <c r="AH669" s="27"/>
      <c r="AI669" s="27"/>
      <c r="AJ669" s="27"/>
      <c r="AK669" s="27">
        <v>97760166</v>
      </c>
      <c r="AL669" s="27">
        <v>99917502</v>
      </c>
      <c r="AM669" s="27"/>
      <c r="AN669" s="27"/>
      <c r="AO669" s="27">
        <v>97786857</v>
      </c>
      <c r="AP669" s="20">
        <v>10154</v>
      </c>
      <c r="AU669" s="20">
        <v>99917474</v>
      </c>
      <c r="AV669" s="20">
        <v>5406</v>
      </c>
      <c r="AX669" s="20">
        <v>99917474</v>
      </c>
      <c r="AY669" s="20">
        <v>5893</v>
      </c>
      <c r="BA669">
        <v>99917474</v>
      </c>
      <c r="BB669">
        <v>6212</v>
      </c>
    </row>
    <row r="670" spans="2:54" ht="15" customHeight="1" x14ac:dyDescent="0.25">
      <c r="B670" s="39" t="s">
        <v>1026</v>
      </c>
      <c r="C670" s="39" t="s">
        <v>91</v>
      </c>
      <c r="D670" t="s">
        <v>972</v>
      </c>
      <c r="E670" t="s">
        <v>972</v>
      </c>
      <c r="F670" s="37" t="s">
        <v>269</v>
      </c>
      <c r="G670" s="37" t="s">
        <v>110</v>
      </c>
      <c r="H670" s="48">
        <v>7.5</v>
      </c>
      <c r="I670" s="48" t="s">
        <v>759</v>
      </c>
      <c r="J670" s="48" t="s">
        <v>95</v>
      </c>
      <c r="K670" s="48">
        <v>1</v>
      </c>
      <c r="L670" s="48" t="s">
        <v>586</v>
      </c>
      <c r="M670" s="40">
        <v>228</v>
      </c>
      <c r="N670">
        <v>99917440</v>
      </c>
      <c r="O670">
        <v>96523298</v>
      </c>
      <c r="P670">
        <f t="shared" si="36"/>
        <v>99917440</v>
      </c>
      <c r="Q670">
        <v>7454</v>
      </c>
      <c r="R670" s="39" t="s">
        <v>110</v>
      </c>
      <c r="S670" s="39" t="s">
        <v>111</v>
      </c>
      <c r="T670" s="39" t="s">
        <v>98</v>
      </c>
      <c r="U670" s="39" t="s">
        <v>258</v>
      </c>
      <c r="V670" s="39">
        <v>2</v>
      </c>
      <c r="W670" s="39" t="s">
        <v>259</v>
      </c>
      <c r="X670" s="39" t="s">
        <v>101</v>
      </c>
      <c r="Y670" s="20" t="s">
        <v>102</v>
      </c>
      <c r="Z670" s="27"/>
      <c r="AA670" s="27">
        <v>6248</v>
      </c>
      <c r="AB670" s="27" t="e">
        <f>VLOOKUP(N670,[1]CR!$A$2:$J$2659,10,FALSE)</f>
        <v>#N/A</v>
      </c>
      <c r="AC670" s="27"/>
      <c r="AD670" s="27">
        <v>97743769</v>
      </c>
      <c r="AE670" s="27">
        <v>5083</v>
      </c>
      <c r="AF670" s="27"/>
      <c r="AG670" s="27"/>
      <c r="AH670" s="27"/>
      <c r="AI670" s="27"/>
      <c r="AJ670" s="27"/>
      <c r="AK670" s="27">
        <v>96523395</v>
      </c>
      <c r="AL670" s="27">
        <v>99917503</v>
      </c>
      <c r="AM670" s="27"/>
      <c r="AN670" s="27"/>
      <c r="AO670" s="27">
        <v>97786871</v>
      </c>
      <c r="AP670" s="20">
        <v>12822</v>
      </c>
      <c r="AU670" s="20">
        <v>99917440</v>
      </c>
      <c r="AV670" s="20">
        <v>6448</v>
      </c>
      <c r="AX670" s="20">
        <v>99917440</v>
      </c>
      <c r="AY670" s="20">
        <v>7029</v>
      </c>
      <c r="BA670">
        <v>99917440</v>
      </c>
      <c r="BB670">
        <v>7454</v>
      </c>
    </row>
    <row r="671" spans="2:54" ht="15" customHeight="1" x14ac:dyDescent="0.25">
      <c r="B671" s="39" t="s">
        <v>1027</v>
      </c>
      <c r="C671" s="39" t="s">
        <v>91</v>
      </c>
      <c r="D671" t="s">
        <v>974</v>
      </c>
      <c r="E671" t="s">
        <v>974</v>
      </c>
      <c r="F671" s="37" t="s">
        <v>269</v>
      </c>
      <c r="G671" s="37" t="s">
        <v>110</v>
      </c>
      <c r="H671" s="48">
        <f>H670</f>
        <v>7.5</v>
      </c>
      <c r="I671" s="48" t="str">
        <f>I670</f>
        <v>213TC</v>
      </c>
      <c r="J671" s="48" t="str">
        <f>J670</f>
        <v>HQQE</v>
      </c>
      <c r="K671" s="48">
        <v>3</v>
      </c>
      <c r="L671" s="48" t="s">
        <v>222</v>
      </c>
      <c r="M671" s="40">
        <v>200</v>
      </c>
      <c r="N671">
        <v>99917470</v>
      </c>
      <c r="O671">
        <v>96523610</v>
      </c>
      <c r="P671">
        <f t="shared" si="36"/>
        <v>99917470</v>
      </c>
      <c r="Q671">
        <v>6308</v>
      </c>
      <c r="R671" s="39" t="s">
        <v>110</v>
      </c>
      <c r="S671" s="39" t="s">
        <v>111</v>
      </c>
      <c r="T671" s="39" t="s">
        <v>98</v>
      </c>
      <c r="U671" s="39" t="s">
        <v>258</v>
      </c>
      <c r="V671" s="39">
        <v>2</v>
      </c>
      <c r="W671" s="39" t="s">
        <v>259</v>
      </c>
      <c r="X671" s="39" t="s">
        <v>101</v>
      </c>
      <c r="Y671" s="20" t="s">
        <v>102</v>
      </c>
      <c r="Z671" s="27"/>
      <c r="AA671" s="27">
        <v>4774</v>
      </c>
      <c r="AB671" s="27" t="e">
        <f>VLOOKUP(N671,[1]CR!$A$2:$J$2659,10,FALSE)</f>
        <v>#N/A</v>
      </c>
      <c r="AC671" s="27"/>
      <c r="AD671" s="27">
        <v>96523298</v>
      </c>
      <c r="AE671" s="27">
        <v>6757</v>
      </c>
      <c r="AF671" s="27"/>
      <c r="AG671" s="27"/>
      <c r="AH671" s="27"/>
      <c r="AI671" s="27"/>
      <c r="AJ671" s="27"/>
      <c r="AK671" s="27">
        <v>96524121</v>
      </c>
      <c r="AL671" s="27">
        <v>99917504</v>
      </c>
      <c r="AM671" s="27"/>
      <c r="AN671" s="27"/>
      <c r="AO671" s="27">
        <v>97786872</v>
      </c>
      <c r="AP671" s="20">
        <v>15416</v>
      </c>
      <c r="AU671" s="20">
        <v>99917470</v>
      </c>
      <c r="AV671" s="20">
        <v>5492</v>
      </c>
      <c r="AX671" s="20">
        <v>99917470</v>
      </c>
      <c r="AY671" s="20">
        <v>5987</v>
      </c>
      <c r="BA671">
        <v>99917470</v>
      </c>
      <c r="BB671">
        <v>6308</v>
      </c>
    </row>
    <row r="672" spans="2:54" ht="15" customHeight="1" x14ac:dyDescent="0.25">
      <c r="B672" s="39" t="s">
        <v>1028</v>
      </c>
      <c r="C672" s="39" t="s">
        <v>91</v>
      </c>
      <c r="D672" t="s">
        <v>972</v>
      </c>
      <c r="E672" t="s">
        <v>972</v>
      </c>
      <c r="F672" s="37" t="s">
        <v>269</v>
      </c>
      <c r="G672" s="37" t="s">
        <v>110</v>
      </c>
      <c r="H672" s="48">
        <f>H671</f>
        <v>7.5</v>
      </c>
      <c r="I672" s="48" t="str">
        <f>I671</f>
        <v>213TC</v>
      </c>
      <c r="J672" s="48" t="s">
        <v>113</v>
      </c>
      <c r="K672" s="48">
        <v>1</v>
      </c>
      <c r="L672" s="48" t="s">
        <v>586</v>
      </c>
      <c r="M672" s="40">
        <v>228</v>
      </c>
      <c r="N672">
        <v>99917455</v>
      </c>
      <c r="O672">
        <v>96523539</v>
      </c>
      <c r="P672">
        <f t="shared" si="36"/>
        <v>99917455</v>
      </c>
      <c r="Q672">
        <v>7537</v>
      </c>
      <c r="R672" s="39" t="s">
        <v>110</v>
      </c>
      <c r="S672" s="39" t="s">
        <v>111</v>
      </c>
      <c r="T672" s="39" t="s">
        <v>98</v>
      </c>
      <c r="U672" s="39" t="s">
        <v>258</v>
      </c>
      <c r="V672" s="39">
        <v>2</v>
      </c>
      <c r="W672" s="39" t="s">
        <v>259</v>
      </c>
      <c r="X672" s="39" t="s">
        <v>101</v>
      </c>
      <c r="Y672" s="20" t="s">
        <v>102</v>
      </c>
      <c r="Z672" s="27"/>
      <c r="AA672" s="27">
        <v>6312</v>
      </c>
      <c r="AB672" s="27" t="e">
        <f>VLOOKUP(N672,[1]CR!$A$2:$J$2659,10,FALSE)</f>
        <v>#N/A</v>
      </c>
      <c r="AC672" s="27"/>
      <c r="AD672" s="27">
        <v>96523610</v>
      </c>
      <c r="AE672" s="27">
        <v>5163</v>
      </c>
      <c r="AF672" s="27"/>
      <c r="AG672" s="27"/>
      <c r="AH672" s="27"/>
      <c r="AI672" s="27"/>
      <c r="AJ672" s="27"/>
      <c r="AK672" s="27">
        <v>98514078</v>
      </c>
      <c r="AL672" s="27">
        <v>99917505</v>
      </c>
      <c r="AM672" s="27"/>
      <c r="AN672" s="27"/>
      <c r="AO672" s="27">
        <v>97786894</v>
      </c>
      <c r="AP672" s="20">
        <v>22588</v>
      </c>
      <c r="AU672" s="20">
        <v>99917455</v>
      </c>
      <c r="AV672" s="20">
        <v>6522</v>
      </c>
      <c r="AX672" s="20">
        <v>99917455</v>
      </c>
      <c r="AY672" s="20">
        <v>7110</v>
      </c>
      <c r="BA672">
        <v>99917455</v>
      </c>
      <c r="BB672">
        <v>7537</v>
      </c>
    </row>
    <row r="673" spans="2:54" ht="15" customHeight="1" x14ac:dyDescent="0.25">
      <c r="B673" s="39" t="s">
        <v>1029</v>
      </c>
      <c r="C673" s="39" t="s">
        <v>91</v>
      </c>
      <c r="D673" t="s">
        <v>974</v>
      </c>
      <c r="E673" t="s">
        <v>974</v>
      </c>
      <c r="F673" s="37" t="s">
        <v>269</v>
      </c>
      <c r="G673" s="37" t="s">
        <v>110</v>
      </c>
      <c r="H673" s="48">
        <f>H672</f>
        <v>7.5</v>
      </c>
      <c r="I673" s="48" t="str">
        <f>I672</f>
        <v>213TC</v>
      </c>
      <c r="J673" s="48" t="str">
        <f>J672</f>
        <v>HQQV</v>
      </c>
      <c r="K673" s="48">
        <v>3</v>
      </c>
      <c r="L673" s="48" t="s">
        <v>222</v>
      </c>
      <c r="M673" s="40">
        <v>200</v>
      </c>
      <c r="N673">
        <v>99917475</v>
      </c>
      <c r="O673">
        <v>96523626</v>
      </c>
      <c r="P673">
        <f t="shared" si="36"/>
        <v>99917475</v>
      </c>
      <c r="Q673">
        <v>6391</v>
      </c>
      <c r="R673" s="39" t="s">
        <v>110</v>
      </c>
      <c r="S673" s="39" t="s">
        <v>111</v>
      </c>
      <c r="T673" s="39" t="s">
        <v>98</v>
      </c>
      <c r="U673" s="39" t="s">
        <v>258</v>
      </c>
      <c r="V673" s="39">
        <v>2</v>
      </c>
      <c r="W673" s="39" t="s">
        <v>259</v>
      </c>
      <c r="X673" s="39" t="s">
        <v>101</v>
      </c>
      <c r="Y673" s="20" t="s">
        <v>102</v>
      </c>
      <c r="Z673" s="27"/>
      <c r="AA673" s="27">
        <v>4838</v>
      </c>
      <c r="AB673" s="27" t="e">
        <f>VLOOKUP(N673,[1]CR!$A$2:$J$2659,10,FALSE)</f>
        <v>#N/A</v>
      </c>
      <c r="AC673" s="27"/>
      <c r="AD673" s="27">
        <v>96523539</v>
      </c>
      <c r="AE673" s="27">
        <v>6826</v>
      </c>
      <c r="AF673" s="27"/>
      <c r="AG673" s="27"/>
      <c r="AH673" s="27"/>
      <c r="AI673" s="27"/>
      <c r="AJ673" s="27"/>
      <c r="AK673" s="27">
        <v>96523408</v>
      </c>
      <c r="AL673" s="27">
        <v>99917506</v>
      </c>
      <c r="AM673" s="27"/>
      <c r="AN673" s="27"/>
      <c r="AO673" s="27">
        <v>97786896</v>
      </c>
      <c r="AP673" s="20">
        <v>22588</v>
      </c>
      <c r="AU673" s="20">
        <v>99917475</v>
      </c>
      <c r="AV673" s="20">
        <v>5566</v>
      </c>
      <c r="AX673" s="20">
        <v>99917475</v>
      </c>
      <c r="AY673" s="20">
        <v>6068</v>
      </c>
      <c r="BA673">
        <v>99917475</v>
      </c>
      <c r="BB673">
        <v>6391</v>
      </c>
    </row>
    <row r="674" spans="2:54" ht="15" customHeight="1" x14ac:dyDescent="0.25">
      <c r="B674" s="39" t="s">
        <v>1030</v>
      </c>
      <c r="C674" s="39" t="s">
        <v>91</v>
      </c>
      <c r="D674" t="s">
        <v>978</v>
      </c>
      <c r="E674" t="s">
        <v>978</v>
      </c>
      <c r="F674" s="37" t="s">
        <v>274</v>
      </c>
      <c r="G674" s="37" t="s">
        <v>110</v>
      </c>
      <c r="H674" s="48">
        <v>10</v>
      </c>
      <c r="I674" s="48" t="s">
        <v>759</v>
      </c>
      <c r="J674" s="48" t="s">
        <v>95</v>
      </c>
      <c r="K674" s="48">
        <v>1</v>
      </c>
      <c r="L674" s="48">
        <v>230</v>
      </c>
      <c r="M674" s="40">
        <v>355</v>
      </c>
      <c r="N674">
        <v>99917441</v>
      </c>
      <c r="O674">
        <v>96523299</v>
      </c>
      <c r="P674">
        <f t="shared" si="36"/>
        <v>99917441</v>
      </c>
      <c r="Q674">
        <v>9352</v>
      </c>
      <c r="R674" s="39" t="s">
        <v>110</v>
      </c>
      <c r="S674" s="39" t="s">
        <v>111</v>
      </c>
      <c r="T674" s="39" t="s">
        <v>98</v>
      </c>
      <c r="U674" s="39" t="s">
        <v>258</v>
      </c>
      <c r="V674" s="39">
        <v>2</v>
      </c>
      <c r="W674" s="39" t="s">
        <v>259</v>
      </c>
      <c r="X674" s="39" t="s">
        <v>101</v>
      </c>
      <c r="Y674" s="20" t="s">
        <v>102</v>
      </c>
      <c r="Z674" s="27"/>
      <c r="AA674" s="27">
        <v>7762</v>
      </c>
      <c r="AB674" s="27" t="e">
        <f>VLOOKUP(N674,[1]CR!$A$2:$J$2659,10,FALSE)</f>
        <v>#N/A</v>
      </c>
      <c r="AC674" s="27"/>
      <c r="AD674" s="27">
        <v>96523626</v>
      </c>
      <c r="AE674" s="27">
        <v>5232</v>
      </c>
      <c r="AF674" s="27"/>
      <c r="AG674" s="27"/>
      <c r="AH674" s="27"/>
      <c r="AI674" s="27"/>
      <c r="AJ674" s="27"/>
      <c r="AK674" s="27">
        <v>96523409</v>
      </c>
      <c r="AL674" s="27">
        <v>99917507</v>
      </c>
      <c r="AM674" s="27"/>
      <c r="AN674" s="27"/>
      <c r="AO674" s="27">
        <v>97787931</v>
      </c>
      <c r="AP674" s="20">
        <v>9605</v>
      </c>
      <c r="AU674" s="20">
        <v>99917441</v>
      </c>
      <c r="AV674" s="20">
        <v>8037</v>
      </c>
      <c r="AX674" s="20">
        <v>99917441</v>
      </c>
      <c r="AY674" s="20">
        <v>8761</v>
      </c>
      <c r="BA674">
        <v>99917441</v>
      </c>
      <c r="BB674">
        <v>9352</v>
      </c>
    </row>
    <row r="675" spans="2:54" ht="15" customHeight="1" x14ac:dyDescent="0.25">
      <c r="B675" s="39" t="s">
        <v>1031</v>
      </c>
      <c r="C675" s="39" t="s">
        <v>91</v>
      </c>
      <c r="D675" t="s">
        <v>980</v>
      </c>
      <c r="E675" t="s">
        <v>980</v>
      </c>
      <c r="F675" s="37" t="s">
        <v>274</v>
      </c>
      <c r="G675" s="37" t="s">
        <v>110</v>
      </c>
      <c r="H675" s="48">
        <f>H674</f>
        <v>10</v>
      </c>
      <c r="I675" s="48" t="str">
        <f>I674</f>
        <v>213TC</v>
      </c>
      <c r="J675" s="48" t="str">
        <f>J674</f>
        <v>HQQE</v>
      </c>
      <c r="K675" s="48">
        <v>3</v>
      </c>
      <c r="L675" s="48" t="s">
        <v>222</v>
      </c>
      <c r="M675" s="40">
        <v>236</v>
      </c>
      <c r="N675">
        <v>99917471</v>
      </c>
      <c r="O675">
        <v>96523611</v>
      </c>
      <c r="P675">
        <f t="shared" si="36"/>
        <v>99917471</v>
      </c>
      <c r="Q675">
        <v>6648</v>
      </c>
      <c r="R675" s="39" t="s">
        <v>110</v>
      </c>
      <c r="S675" s="39" t="s">
        <v>111</v>
      </c>
      <c r="T675" s="39" t="s">
        <v>98</v>
      </c>
      <c r="U675" s="39" t="s">
        <v>258</v>
      </c>
      <c r="V675" s="39">
        <v>2</v>
      </c>
      <c r="W675" s="39" t="s">
        <v>259</v>
      </c>
      <c r="X675" s="39" t="s">
        <v>101</v>
      </c>
      <c r="Y675" s="20" t="s">
        <v>102</v>
      </c>
      <c r="Z675" s="27"/>
      <c r="AA675" s="27">
        <v>5159</v>
      </c>
      <c r="AB675" s="27" t="e">
        <f>VLOOKUP(N675,[1]CR!$A$2:$J$2659,10,FALSE)</f>
        <v>#N/A</v>
      </c>
      <c r="AC675" s="27"/>
      <c r="AD675" s="27">
        <v>96523299</v>
      </c>
      <c r="AE675" s="27">
        <v>8395</v>
      </c>
      <c r="AF675" s="27"/>
      <c r="AG675" s="27"/>
      <c r="AH675" s="27"/>
      <c r="AI675" s="27"/>
      <c r="AJ675" s="27"/>
      <c r="AK675" s="27">
        <v>97760167</v>
      </c>
      <c r="AL675" s="27">
        <v>99917508</v>
      </c>
      <c r="AM675" s="27"/>
      <c r="AN675" s="27"/>
      <c r="AO675" s="27">
        <v>97787932</v>
      </c>
      <c r="AP675" s="20">
        <v>9605</v>
      </c>
      <c r="AU675" s="20">
        <v>99917471</v>
      </c>
      <c r="AV675" s="20">
        <v>5782</v>
      </c>
      <c r="AX675" s="20">
        <v>99917471</v>
      </c>
      <c r="AY675" s="20">
        <v>6303</v>
      </c>
      <c r="BA675">
        <v>99917471</v>
      </c>
      <c r="BB675">
        <v>6648</v>
      </c>
    </row>
    <row r="676" spans="2:54" ht="15" customHeight="1" x14ac:dyDescent="0.25">
      <c r="B676" s="39" t="s">
        <v>1032</v>
      </c>
      <c r="C676" s="39" t="s">
        <v>91</v>
      </c>
      <c r="D676" t="s">
        <v>978</v>
      </c>
      <c r="E676" t="s">
        <v>978</v>
      </c>
      <c r="F676" s="37" t="s">
        <v>274</v>
      </c>
      <c r="G676" s="37" t="s">
        <v>110</v>
      </c>
      <c r="H676" s="48">
        <f>H675</f>
        <v>10</v>
      </c>
      <c r="I676" s="48" t="str">
        <f>I675</f>
        <v>213TC</v>
      </c>
      <c r="J676" s="48" t="s">
        <v>113</v>
      </c>
      <c r="K676" s="48">
        <v>1</v>
      </c>
      <c r="L676" s="48">
        <v>230</v>
      </c>
      <c r="M676" s="40">
        <v>355</v>
      </c>
      <c r="N676">
        <v>99917456</v>
      </c>
      <c r="O676">
        <v>96523540</v>
      </c>
      <c r="P676">
        <f t="shared" si="36"/>
        <v>99917456</v>
      </c>
      <c r="Q676">
        <v>9435</v>
      </c>
      <c r="R676" s="39" t="s">
        <v>110</v>
      </c>
      <c r="S676" s="39" t="s">
        <v>111</v>
      </c>
      <c r="T676" s="39" t="s">
        <v>98</v>
      </c>
      <c r="U676" s="39" t="s">
        <v>258</v>
      </c>
      <c r="V676" s="39">
        <v>2</v>
      </c>
      <c r="W676" s="39" t="s">
        <v>259</v>
      </c>
      <c r="X676" s="39" t="s">
        <v>101</v>
      </c>
      <c r="Y676" s="20" t="s">
        <v>102</v>
      </c>
      <c r="Z676" s="27"/>
      <c r="AA676" s="27">
        <v>7826</v>
      </c>
      <c r="AB676" s="27" t="e">
        <f>VLOOKUP(N676,[1]CR!$A$2:$J$2659,10,FALSE)</f>
        <v>#N/A</v>
      </c>
      <c r="AC676" s="27"/>
      <c r="AD676" s="27">
        <v>96523611</v>
      </c>
      <c r="AE676" s="27">
        <v>5580</v>
      </c>
      <c r="AF676" s="27"/>
      <c r="AG676" s="27"/>
      <c r="AH676" s="27"/>
      <c r="AI676" s="27"/>
      <c r="AJ676" s="27"/>
      <c r="AK676" s="27">
        <v>96523411</v>
      </c>
      <c r="AL676" s="27">
        <v>99917509</v>
      </c>
      <c r="AM676" s="27"/>
      <c r="AN676" s="27"/>
      <c r="AO676" s="27">
        <v>97787933</v>
      </c>
      <c r="AP676" s="20">
        <v>14892</v>
      </c>
      <c r="AU676" s="20">
        <v>99917456</v>
      </c>
      <c r="AV676" s="20">
        <v>8111</v>
      </c>
      <c r="AX676" s="20">
        <v>99917456</v>
      </c>
      <c r="AY676" s="20">
        <v>8842</v>
      </c>
      <c r="BA676">
        <v>99917456</v>
      </c>
      <c r="BB676">
        <v>9435</v>
      </c>
    </row>
    <row r="677" spans="2:54" ht="15" customHeight="1" x14ac:dyDescent="0.25">
      <c r="B677" s="39" t="s">
        <v>1033</v>
      </c>
      <c r="C677" s="39" t="s">
        <v>91</v>
      </c>
      <c r="D677" t="s">
        <v>980</v>
      </c>
      <c r="E677" t="s">
        <v>980</v>
      </c>
      <c r="F677" s="37" t="s">
        <v>274</v>
      </c>
      <c r="G677" s="37" t="s">
        <v>110</v>
      </c>
      <c r="H677" s="48">
        <f>H676</f>
        <v>10</v>
      </c>
      <c r="I677" s="48" t="str">
        <f>I676</f>
        <v>213TC</v>
      </c>
      <c r="J677" s="48" t="str">
        <f>J676</f>
        <v>HQQV</v>
      </c>
      <c r="K677" s="48">
        <v>3</v>
      </c>
      <c r="L677" s="48" t="s">
        <v>222</v>
      </c>
      <c r="M677" s="40">
        <v>236</v>
      </c>
      <c r="N677">
        <v>99917476</v>
      </c>
      <c r="O677">
        <v>96523627</v>
      </c>
      <c r="P677">
        <f t="shared" si="36"/>
        <v>99917476</v>
      </c>
      <c r="Q677">
        <v>6731</v>
      </c>
      <c r="R677" s="39" t="s">
        <v>110</v>
      </c>
      <c r="S677" s="39" t="s">
        <v>111</v>
      </c>
      <c r="T677" s="39" t="s">
        <v>98</v>
      </c>
      <c r="U677" s="39" t="s">
        <v>258</v>
      </c>
      <c r="V677" s="39">
        <v>2</v>
      </c>
      <c r="W677" s="39" t="s">
        <v>259</v>
      </c>
      <c r="X677" s="39" t="s">
        <v>101</v>
      </c>
      <c r="Y677" s="20" t="s">
        <v>102</v>
      </c>
      <c r="Z677" s="27"/>
      <c r="AA677" s="27">
        <v>5223</v>
      </c>
      <c r="AB677" s="27" t="e">
        <f>VLOOKUP(N677,[1]CR!$A$2:$J$2659,10,FALSE)</f>
        <v>#N/A</v>
      </c>
      <c r="AC677" s="27"/>
      <c r="AD677" s="27">
        <v>96523540</v>
      </c>
      <c r="AE677" s="27">
        <v>8464</v>
      </c>
      <c r="AF677" s="27"/>
      <c r="AG677" s="27"/>
      <c r="AH677" s="27"/>
      <c r="AI677" s="27"/>
      <c r="AJ677" s="27"/>
      <c r="AK677" s="27">
        <v>96524122</v>
      </c>
      <c r="AL677" s="27">
        <v>99917510</v>
      </c>
      <c r="AM677" s="27"/>
      <c r="AN677" s="27"/>
      <c r="AO677" s="27">
        <v>97787938</v>
      </c>
      <c r="AP677" s="20">
        <v>21697</v>
      </c>
      <c r="AU677" s="20">
        <v>99917476</v>
      </c>
      <c r="AV677" s="20">
        <v>5856</v>
      </c>
      <c r="AX677" s="20">
        <v>99917476</v>
      </c>
      <c r="AY677" s="20">
        <v>6384</v>
      </c>
      <c r="BA677">
        <v>99917476</v>
      </c>
      <c r="BB677">
        <v>6731</v>
      </c>
    </row>
    <row r="678" spans="2:54" ht="15" customHeight="1" x14ac:dyDescent="0.25">
      <c r="B678" s="39" t="s">
        <v>1034</v>
      </c>
      <c r="C678" s="39" t="s">
        <v>91</v>
      </c>
      <c r="D678" t="s">
        <v>1035</v>
      </c>
      <c r="E678" t="s">
        <v>1035</v>
      </c>
      <c r="F678" s="37" t="str">
        <f t="shared" ref="F678:F709" si="38">MID(E678,7,1)</f>
        <v>1</v>
      </c>
      <c r="G678" s="37" t="str">
        <f t="shared" ref="G678:G713" si="39">SUBSTITUTE(R678,"s","")</f>
        <v>CR20</v>
      </c>
      <c r="H678" s="48">
        <v>3</v>
      </c>
      <c r="I678" s="48" t="s">
        <v>414</v>
      </c>
      <c r="J678" s="48" t="s">
        <v>95</v>
      </c>
      <c r="K678" s="48">
        <v>1</v>
      </c>
      <c r="L678" s="48" t="s">
        <v>161</v>
      </c>
      <c r="M678" s="48">
        <v>181</v>
      </c>
      <c r="N678">
        <v>99917726</v>
      </c>
      <c r="O678">
        <v>96523951</v>
      </c>
      <c r="P678">
        <f t="shared" si="36"/>
        <v>99917726</v>
      </c>
      <c r="Q678">
        <v>5164</v>
      </c>
      <c r="R678" s="39" t="s">
        <v>114</v>
      </c>
      <c r="S678" s="39" t="s">
        <v>115</v>
      </c>
      <c r="T678" s="39" t="s">
        <v>98</v>
      </c>
      <c r="U678" s="39" t="s">
        <v>99</v>
      </c>
      <c r="V678" s="39">
        <v>2</v>
      </c>
      <c r="W678" s="39" t="s">
        <v>100</v>
      </c>
      <c r="X678" s="39" t="s">
        <v>101</v>
      </c>
      <c r="Y678" s="20" t="s">
        <v>102</v>
      </c>
      <c r="Z678" s="27"/>
      <c r="AA678" s="27">
        <v>4102</v>
      </c>
      <c r="AB678" s="27" t="e">
        <f>VLOOKUP(N678,[1]CR!$A$2:$J$2659,10,FALSE)</f>
        <v>#N/A</v>
      </c>
      <c r="AC678" s="27"/>
      <c r="AD678" s="27">
        <v>96523627</v>
      </c>
      <c r="AE678" s="27">
        <v>5649</v>
      </c>
      <c r="AF678" s="27"/>
      <c r="AG678" s="27"/>
      <c r="AH678" s="27"/>
      <c r="AI678" s="27"/>
      <c r="AJ678" s="27"/>
      <c r="AK678" s="27">
        <v>96523947</v>
      </c>
      <c r="AL678" s="27">
        <v>99917688</v>
      </c>
      <c r="AM678" s="27"/>
      <c r="AN678" s="27"/>
      <c r="AO678" s="27">
        <v>97787939</v>
      </c>
      <c r="AP678" s="20">
        <v>21697</v>
      </c>
      <c r="AU678" s="20">
        <v>99917726</v>
      </c>
      <c r="AV678" s="20">
        <v>4508</v>
      </c>
      <c r="AX678" s="20">
        <v>99917726</v>
      </c>
      <c r="AY678" s="20">
        <v>4914</v>
      </c>
      <c r="BA678">
        <v>99917726</v>
      </c>
      <c r="BB678">
        <v>5164</v>
      </c>
    </row>
    <row r="679" spans="2:54" ht="15" customHeight="1" x14ac:dyDescent="0.25">
      <c r="B679" s="39" t="s">
        <v>1036</v>
      </c>
      <c r="C679" s="39" t="s">
        <v>91</v>
      </c>
      <c r="D679" t="s">
        <v>1037</v>
      </c>
      <c r="E679" t="s">
        <v>1037</v>
      </c>
      <c r="F679" s="37" t="str">
        <f t="shared" si="38"/>
        <v>1</v>
      </c>
      <c r="G679" s="37" t="str">
        <f t="shared" si="39"/>
        <v>CR20</v>
      </c>
      <c r="H679" s="48">
        <v>3</v>
      </c>
      <c r="I679" s="48" t="s">
        <v>414</v>
      </c>
      <c r="J679" s="48" t="s">
        <v>95</v>
      </c>
      <c r="K679" s="48">
        <v>3</v>
      </c>
      <c r="L679" s="48" t="s">
        <v>222</v>
      </c>
      <c r="M679" s="48">
        <v>155</v>
      </c>
      <c r="N679">
        <v>99917744</v>
      </c>
      <c r="O679">
        <v>96524008</v>
      </c>
      <c r="P679">
        <f t="shared" si="36"/>
        <v>99917744</v>
      </c>
      <c r="Q679">
        <v>4875</v>
      </c>
      <c r="R679" s="39" t="s">
        <v>114</v>
      </c>
      <c r="S679" s="39" t="s">
        <v>115</v>
      </c>
      <c r="T679" s="39" t="s">
        <v>98</v>
      </c>
      <c r="U679" s="39" t="s">
        <v>99</v>
      </c>
      <c r="V679" s="39">
        <v>2</v>
      </c>
      <c r="W679" s="39" t="s">
        <v>100</v>
      </c>
      <c r="X679" s="39" t="s">
        <v>101</v>
      </c>
      <c r="Y679" s="20" t="s">
        <v>102</v>
      </c>
      <c r="Z679" s="27"/>
      <c r="AA679" s="27">
        <v>3674</v>
      </c>
      <c r="AB679" s="27" t="e">
        <f>VLOOKUP(N679,[1]CR!$A$2:$J$2659,10,FALSE)</f>
        <v>#N/A</v>
      </c>
      <c r="AC679" s="27"/>
      <c r="AD679" s="27">
        <v>96523951</v>
      </c>
      <c r="AE679" s="27">
        <v>4437</v>
      </c>
      <c r="AF679" s="27"/>
      <c r="AG679" s="27"/>
      <c r="AH679" s="27"/>
      <c r="AI679" s="27"/>
      <c r="AJ679" s="27"/>
      <c r="AK679" s="27">
        <v>96523948</v>
      </c>
      <c r="AL679" s="27">
        <v>99917689</v>
      </c>
      <c r="AM679" s="27"/>
      <c r="AN679" s="27"/>
      <c r="AO679" s="27">
        <v>97787962</v>
      </c>
      <c r="AP679" s="20">
        <v>25354</v>
      </c>
      <c r="AU679" s="20">
        <v>99917744</v>
      </c>
      <c r="AV679" s="20">
        <v>4267</v>
      </c>
      <c r="AX679" s="20">
        <v>99917744</v>
      </c>
      <c r="AY679" s="20">
        <v>4651</v>
      </c>
      <c r="BA679">
        <v>99917744</v>
      </c>
      <c r="BB679">
        <v>4875</v>
      </c>
    </row>
    <row r="680" spans="2:54" ht="15" customHeight="1" x14ac:dyDescent="0.25">
      <c r="B680" s="39" t="s">
        <v>1038</v>
      </c>
      <c r="C680" s="39" t="s">
        <v>91</v>
      </c>
      <c r="D680" t="s">
        <v>1035</v>
      </c>
      <c r="E680" t="s">
        <v>1035</v>
      </c>
      <c r="F680" s="37" t="str">
        <f t="shared" si="38"/>
        <v>1</v>
      </c>
      <c r="G680" s="37" t="str">
        <f t="shared" si="39"/>
        <v>CR20</v>
      </c>
      <c r="H680" s="48">
        <v>3</v>
      </c>
      <c r="I680" s="48" t="s">
        <v>414</v>
      </c>
      <c r="J680" s="48" t="s">
        <v>113</v>
      </c>
      <c r="K680" s="48">
        <v>1</v>
      </c>
      <c r="L680" s="48" t="s">
        <v>161</v>
      </c>
      <c r="M680" s="48">
        <v>181</v>
      </c>
      <c r="N680">
        <v>99917730</v>
      </c>
      <c r="O680">
        <v>96523959</v>
      </c>
      <c r="P680">
        <f t="shared" si="36"/>
        <v>99917730</v>
      </c>
      <c r="Q680">
        <v>5247</v>
      </c>
      <c r="R680" s="39" t="s">
        <v>114</v>
      </c>
      <c r="S680" s="39" t="s">
        <v>115</v>
      </c>
      <c r="T680" s="39" t="s">
        <v>98</v>
      </c>
      <c r="U680" s="39" t="s">
        <v>99</v>
      </c>
      <c r="V680" s="39">
        <v>2</v>
      </c>
      <c r="W680" s="39" t="s">
        <v>100</v>
      </c>
      <c r="X680" s="39" t="s">
        <v>101</v>
      </c>
      <c r="Y680" s="20" t="s">
        <v>102</v>
      </c>
      <c r="Z680" s="27"/>
      <c r="AA680" s="27">
        <v>4166</v>
      </c>
      <c r="AB680" s="27" t="e">
        <f>VLOOKUP(N680,[1]CR!$A$2:$J$2659,10,FALSE)</f>
        <v>#N/A</v>
      </c>
      <c r="AC680" s="27"/>
      <c r="AD680" s="27">
        <v>96524008</v>
      </c>
      <c r="AE680" s="27">
        <v>3974</v>
      </c>
      <c r="AF680" s="27"/>
      <c r="AG680" s="27"/>
      <c r="AH680" s="27"/>
      <c r="AI680" s="27"/>
      <c r="AJ680" s="27"/>
      <c r="AK680" s="27">
        <v>96523949</v>
      </c>
      <c r="AL680" s="27">
        <v>99917690</v>
      </c>
      <c r="AM680" s="27"/>
      <c r="AN680" s="27"/>
      <c r="AO680" s="27">
        <v>97787963</v>
      </c>
      <c r="AP680" s="20">
        <v>25354</v>
      </c>
      <c r="AU680" s="20">
        <v>99917730</v>
      </c>
      <c r="AV680" s="20">
        <v>4582</v>
      </c>
      <c r="AX680" s="20">
        <v>99917730</v>
      </c>
      <c r="AY680" s="20">
        <v>4995</v>
      </c>
      <c r="BA680">
        <v>99917730</v>
      </c>
      <c r="BB680">
        <v>5247</v>
      </c>
    </row>
    <row r="681" spans="2:54" ht="15" customHeight="1" x14ac:dyDescent="0.25">
      <c r="B681" s="39" t="s">
        <v>1039</v>
      </c>
      <c r="C681" s="39" t="s">
        <v>91</v>
      </c>
      <c r="D681" t="s">
        <v>1037</v>
      </c>
      <c r="E681" t="s">
        <v>1037</v>
      </c>
      <c r="F681" s="37" t="str">
        <f t="shared" si="38"/>
        <v>1</v>
      </c>
      <c r="G681" s="37" t="str">
        <f t="shared" si="39"/>
        <v>CR20</v>
      </c>
      <c r="H681" s="48">
        <v>3</v>
      </c>
      <c r="I681" s="48" t="s">
        <v>414</v>
      </c>
      <c r="J681" s="48" t="s">
        <v>113</v>
      </c>
      <c r="K681" s="48">
        <v>3</v>
      </c>
      <c r="L681" s="48" t="s">
        <v>222</v>
      </c>
      <c r="M681" s="48">
        <v>155</v>
      </c>
      <c r="N681">
        <v>99917753</v>
      </c>
      <c r="O681">
        <v>96524022</v>
      </c>
      <c r="P681">
        <f t="shared" si="36"/>
        <v>99917753</v>
      </c>
      <c r="Q681">
        <v>4958</v>
      </c>
      <c r="R681" s="39" t="s">
        <v>114</v>
      </c>
      <c r="S681" s="39" t="s">
        <v>115</v>
      </c>
      <c r="T681" s="39" t="s">
        <v>98</v>
      </c>
      <c r="U681" s="39" t="s">
        <v>99</v>
      </c>
      <c r="V681" s="39">
        <v>2</v>
      </c>
      <c r="W681" s="39" t="s">
        <v>100</v>
      </c>
      <c r="X681" s="39" t="s">
        <v>101</v>
      </c>
      <c r="Y681" s="20" t="s">
        <v>102</v>
      </c>
      <c r="Z681" s="27"/>
      <c r="AA681" s="27">
        <v>3738</v>
      </c>
      <c r="AB681" s="27" t="e">
        <f>VLOOKUP(N681,[1]CR!$A$2:$J$2659,10,FALSE)</f>
        <v>#N/A</v>
      </c>
      <c r="AC681" s="27"/>
      <c r="AD681" s="27">
        <v>96523959</v>
      </c>
      <c r="AE681" s="27">
        <v>4506</v>
      </c>
      <c r="AF681" s="27"/>
      <c r="AG681" s="27"/>
      <c r="AH681" s="27"/>
      <c r="AI681" s="27"/>
      <c r="AJ681" s="27"/>
      <c r="AK681" s="27">
        <v>96523950</v>
      </c>
      <c r="AL681" s="27">
        <v>99917691</v>
      </c>
      <c r="AM681" s="27"/>
      <c r="AN681" s="27"/>
      <c r="AO681" s="27">
        <v>97787966</v>
      </c>
      <c r="AP681" s="20">
        <v>12733</v>
      </c>
      <c r="AU681" s="20">
        <v>99917753</v>
      </c>
      <c r="AV681" s="20">
        <v>4341</v>
      </c>
      <c r="AX681" s="20">
        <v>99917753</v>
      </c>
      <c r="AY681" s="20">
        <v>4732</v>
      </c>
      <c r="BA681">
        <v>99917753</v>
      </c>
      <c r="BB681">
        <v>4958</v>
      </c>
    </row>
    <row r="682" spans="2:54" ht="15" customHeight="1" x14ac:dyDescent="0.25">
      <c r="B682" s="39" t="s">
        <v>1040</v>
      </c>
      <c r="C682" s="39" t="s">
        <v>91</v>
      </c>
      <c r="D682" t="s">
        <v>1041</v>
      </c>
      <c r="E682" t="s">
        <v>1041</v>
      </c>
      <c r="F682" s="37" t="str">
        <f t="shared" si="38"/>
        <v>2</v>
      </c>
      <c r="G682" s="37" t="str">
        <f t="shared" si="39"/>
        <v>CR20</v>
      </c>
      <c r="H682" s="48">
        <v>5</v>
      </c>
      <c r="I682" s="48" t="s">
        <v>414</v>
      </c>
      <c r="J682" s="48" t="s">
        <v>95</v>
      </c>
      <c r="K682" s="48">
        <v>1</v>
      </c>
      <c r="L682" s="48" t="s">
        <v>586</v>
      </c>
      <c r="M682" s="48">
        <v>206</v>
      </c>
      <c r="N682">
        <v>99917727</v>
      </c>
      <c r="O682">
        <v>96523952</v>
      </c>
      <c r="P682">
        <f t="shared" si="36"/>
        <v>99917727</v>
      </c>
      <c r="Q682">
        <v>6184</v>
      </c>
      <c r="R682" s="39" t="s">
        <v>114</v>
      </c>
      <c r="S682" s="39" t="s">
        <v>115</v>
      </c>
      <c r="T682" s="39" t="s">
        <v>98</v>
      </c>
      <c r="U682" s="39" t="s">
        <v>99</v>
      </c>
      <c r="V682" s="39">
        <v>2</v>
      </c>
      <c r="W682" s="39" t="s">
        <v>100</v>
      </c>
      <c r="X682" s="39" t="s">
        <v>101</v>
      </c>
      <c r="Y682" s="20" t="s">
        <v>102</v>
      </c>
      <c r="Z682" s="27"/>
      <c r="AA682" s="27">
        <v>4965</v>
      </c>
      <c r="AB682" s="27" t="e">
        <f>VLOOKUP(N682,[1]CR!$A$2:$J$2659,10,FALSE)</f>
        <v>#N/A</v>
      </c>
      <c r="AC682" s="27"/>
      <c r="AD682" s="27">
        <v>96524022</v>
      </c>
      <c r="AE682" s="27">
        <v>4043</v>
      </c>
      <c r="AF682" s="27"/>
      <c r="AG682" s="27"/>
      <c r="AH682" s="27"/>
      <c r="AI682" s="27"/>
      <c r="AJ682" s="27"/>
      <c r="AK682" s="27">
        <v>96523955</v>
      </c>
      <c r="AL682" s="27">
        <v>99917692</v>
      </c>
      <c r="AM682" s="27"/>
      <c r="AN682" s="27"/>
      <c r="AO682" s="27">
        <v>97787970</v>
      </c>
      <c r="AP682" s="20">
        <v>20548</v>
      </c>
      <c r="AU682" s="20">
        <v>99917727</v>
      </c>
      <c r="AV682" s="20">
        <v>5370</v>
      </c>
      <c r="AX682" s="20">
        <v>99917727</v>
      </c>
      <c r="AY682" s="20">
        <v>5853</v>
      </c>
      <c r="BA682">
        <v>99917727</v>
      </c>
      <c r="BB682">
        <v>6184</v>
      </c>
    </row>
    <row r="683" spans="2:54" ht="15" customHeight="1" x14ac:dyDescent="0.25">
      <c r="B683" s="39" t="s">
        <v>1042</v>
      </c>
      <c r="C683" s="39" t="s">
        <v>91</v>
      </c>
      <c r="D683" t="s">
        <v>1043</v>
      </c>
      <c r="E683" t="s">
        <v>1043</v>
      </c>
      <c r="F683" s="37" t="str">
        <f t="shared" si="38"/>
        <v>2</v>
      </c>
      <c r="G683" s="37" t="str">
        <f t="shared" si="39"/>
        <v>CR20</v>
      </c>
      <c r="H683" s="48">
        <v>5</v>
      </c>
      <c r="I683" s="48" t="s">
        <v>414</v>
      </c>
      <c r="J683" s="48" t="s">
        <v>95</v>
      </c>
      <c r="K683" s="48">
        <v>3</v>
      </c>
      <c r="L683" s="48" t="s">
        <v>222</v>
      </c>
      <c r="M683" s="48">
        <v>175</v>
      </c>
      <c r="N683">
        <v>99917745</v>
      </c>
      <c r="O683">
        <v>96524009</v>
      </c>
      <c r="P683">
        <f t="shared" si="36"/>
        <v>99917745</v>
      </c>
      <c r="Q683">
        <v>5480</v>
      </c>
      <c r="R683" s="39" t="s">
        <v>114</v>
      </c>
      <c r="S683" s="39" t="s">
        <v>115</v>
      </c>
      <c r="T683" s="39" t="s">
        <v>98</v>
      </c>
      <c r="U683" s="39" t="s">
        <v>99</v>
      </c>
      <c r="V683" s="39">
        <v>2</v>
      </c>
      <c r="W683" s="39" t="s">
        <v>100</v>
      </c>
      <c r="X683" s="39" t="s">
        <v>101</v>
      </c>
      <c r="Y683" s="20" t="s">
        <v>102</v>
      </c>
      <c r="Z683" s="27"/>
      <c r="AA683" s="27">
        <v>4154</v>
      </c>
      <c r="AB683" s="27" t="e">
        <f>VLOOKUP(N683,[1]CR!$A$2:$J$2659,10,FALSE)</f>
        <v>#N/A</v>
      </c>
      <c r="AC683" s="27"/>
      <c r="AD683" s="27">
        <v>96523952</v>
      </c>
      <c r="AE683" s="27">
        <v>5369</v>
      </c>
      <c r="AF683" s="27"/>
      <c r="AG683" s="27"/>
      <c r="AH683" s="27"/>
      <c r="AI683" s="27"/>
      <c r="AJ683" s="27"/>
      <c r="AK683" s="27">
        <v>96523956</v>
      </c>
      <c r="AL683" s="27">
        <v>99917723</v>
      </c>
      <c r="AM683" s="27"/>
      <c r="AN683" s="27"/>
      <c r="AO683" s="27">
        <v>97788001</v>
      </c>
      <c r="AP683" s="20">
        <v>20548</v>
      </c>
      <c r="AU683" s="20">
        <v>99917745</v>
      </c>
      <c r="AV683" s="20">
        <v>4783</v>
      </c>
      <c r="AX683" s="20">
        <v>99917745</v>
      </c>
      <c r="AY683" s="20">
        <v>5213</v>
      </c>
      <c r="BA683">
        <v>99917745</v>
      </c>
      <c r="BB683">
        <v>5480</v>
      </c>
    </row>
    <row r="684" spans="2:54" ht="15" customHeight="1" x14ac:dyDescent="0.25">
      <c r="B684" s="39" t="s">
        <v>1044</v>
      </c>
      <c r="C684" s="39" t="s">
        <v>91</v>
      </c>
      <c r="D684" t="s">
        <v>1041</v>
      </c>
      <c r="E684" t="s">
        <v>1041</v>
      </c>
      <c r="F684" s="37" t="str">
        <f t="shared" si="38"/>
        <v>2</v>
      </c>
      <c r="G684" s="37" t="str">
        <f t="shared" si="39"/>
        <v>CR20</v>
      </c>
      <c r="H684" s="48">
        <v>5</v>
      </c>
      <c r="I684" s="48" t="s">
        <v>414</v>
      </c>
      <c r="J684" s="48" t="s">
        <v>113</v>
      </c>
      <c r="K684" s="48">
        <v>1</v>
      </c>
      <c r="L684" s="48" t="s">
        <v>586</v>
      </c>
      <c r="M684" s="48">
        <v>206</v>
      </c>
      <c r="N684">
        <v>99917731</v>
      </c>
      <c r="O684">
        <v>96523960</v>
      </c>
      <c r="P684">
        <f t="shared" si="36"/>
        <v>99917731</v>
      </c>
      <c r="Q684">
        <v>6267</v>
      </c>
      <c r="R684" s="39" t="s">
        <v>114</v>
      </c>
      <c r="S684" s="39" t="s">
        <v>115</v>
      </c>
      <c r="T684" s="39" t="s">
        <v>98</v>
      </c>
      <c r="U684" s="39" t="s">
        <v>99</v>
      </c>
      <c r="V684" s="39">
        <v>2</v>
      </c>
      <c r="W684" s="39" t="s">
        <v>100</v>
      </c>
      <c r="X684" s="39" t="s">
        <v>101</v>
      </c>
      <c r="Y684" s="20" t="s">
        <v>102</v>
      </c>
      <c r="Z684" s="27"/>
      <c r="AA684" s="27">
        <v>5029</v>
      </c>
      <c r="AB684" s="27" t="e">
        <f>VLOOKUP(N684,[1]CR!$A$2:$J$2659,10,FALSE)</f>
        <v>#N/A</v>
      </c>
      <c r="AC684" s="27"/>
      <c r="AD684" s="27">
        <v>96524009</v>
      </c>
      <c r="AE684" s="27">
        <v>4492</v>
      </c>
      <c r="AF684" s="27"/>
      <c r="AG684" s="27"/>
      <c r="AH684" s="27"/>
      <c r="AI684" s="27"/>
      <c r="AJ684" s="27"/>
      <c r="AK684" s="27">
        <v>96523957</v>
      </c>
      <c r="AL684" s="27">
        <v>99917724</v>
      </c>
      <c r="AM684" s="27"/>
      <c r="AN684" s="27"/>
      <c r="AO684" s="27">
        <v>97788003</v>
      </c>
      <c r="AP684" s="20">
        <v>22338</v>
      </c>
      <c r="AU684" s="20">
        <v>99917731</v>
      </c>
      <c r="AV684" s="20">
        <v>5444</v>
      </c>
      <c r="AX684" s="20">
        <v>99917731</v>
      </c>
      <c r="AY684" s="20">
        <v>5934</v>
      </c>
      <c r="BA684">
        <v>99917731</v>
      </c>
      <c r="BB684">
        <v>6267</v>
      </c>
    </row>
    <row r="685" spans="2:54" ht="15" customHeight="1" x14ac:dyDescent="0.25">
      <c r="B685" s="39" t="s">
        <v>1045</v>
      </c>
      <c r="C685" s="39" t="s">
        <v>91</v>
      </c>
      <c r="D685" t="s">
        <v>1043</v>
      </c>
      <c r="E685" t="s">
        <v>1043</v>
      </c>
      <c r="F685" s="37" t="str">
        <f t="shared" si="38"/>
        <v>2</v>
      </c>
      <c r="G685" s="37" t="str">
        <f t="shared" si="39"/>
        <v>CR20</v>
      </c>
      <c r="H685" s="48">
        <v>5</v>
      </c>
      <c r="I685" s="48" t="s">
        <v>414</v>
      </c>
      <c r="J685" s="48" t="s">
        <v>113</v>
      </c>
      <c r="K685" s="48">
        <v>3</v>
      </c>
      <c r="L685" s="48" t="s">
        <v>222</v>
      </c>
      <c r="M685" s="48">
        <v>175</v>
      </c>
      <c r="N685">
        <v>99917755</v>
      </c>
      <c r="O685">
        <v>96524023</v>
      </c>
      <c r="P685">
        <f t="shared" si="36"/>
        <v>99917755</v>
      </c>
      <c r="Q685">
        <v>5563</v>
      </c>
      <c r="R685" s="39" t="s">
        <v>114</v>
      </c>
      <c r="S685" s="39" t="s">
        <v>115</v>
      </c>
      <c r="T685" s="39" t="s">
        <v>98</v>
      </c>
      <c r="U685" s="39" t="s">
        <v>99</v>
      </c>
      <c r="V685" s="39">
        <v>2</v>
      </c>
      <c r="W685" s="39" t="s">
        <v>100</v>
      </c>
      <c r="X685" s="39" t="s">
        <v>101</v>
      </c>
      <c r="Y685" s="20" t="s">
        <v>102</v>
      </c>
      <c r="Z685" s="27"/>
      <c r="AA685" s="27">
        <v>4218</v>
      </c>
      <c r="AB685" s="27" t="e">
        <f>VLOOKUP(N685,[1]CR!$A$2:$J$2659,10,FALSE)</f>
        <v>#N/A</v>
      </c>
      <c r="AC685" s="27"/>
      <c r="AD685" s="27">
        <v>96523960</v>
      </c>
      <c r="AE685" s="27">
        <v>5438</v>
      </c>
      <c r="AF685" s="27"/>
      <c r="AG685" s="27"/>
      <c r="AH685" s="27"/>
      <c r="AI685" s="27"/>
      <c r="AJ685" s="27"/>
      <c r="AK685" s="27">
        <v>96523958</v>
      </c>
      <c r="AL685" s="27">
        <v>99917725</v>
      </c>
      <c r="AM685" s="27"/>
      <c r="AN685" s="27"/>
      <c r="AO685" s="27">
        <v>97789721</v>
      </c>
      <c r="AP685" s="20">
        <v>7949</v>
      </c>
      <c r="AU685" s="20">
        <v>99917755</v>
      </c>
      <c r="AV685" s="20">
        <v>4857</v>
      </c>
      <c r="AX685" s="20">
        <v>99917755</v>
      </c>
      <c r="AY685" s="20">
        <v>5294</v>
      </c>
      <c r="BA685">
        <v>99917755</v>
      </c>
      <c r="BB685">
        <v>5563</v>
      </c>
    </row>
    <row r="686" spans="2:54" ht="15" customHeight="1" x14ac:dyDescent="0.25">
      <c r="B686" s="39" t="s">
        <v>1046</v>
      </c>
      <c r="C686" s="39" t="s">
        <v>91</v>
      </c>
      <c r="D686" t="s">
        <v>1047</v>
      </c>
      <c r="E686" t="s">
        <v>1047</v>
      </c>
      <c r="F686" s="37" t="str">
        <f t="shared" si="38"/>
        <v>3</v>
      </c>
      <c r="G686" s="37" t="str">
        <f t="shared" si="39"/>
        <v>CR20</v>
      </c>
      <c r="H686" s="48" t="s">
        <v>758</v>
      </c>
      <c r="I686" s="48" t="s">
        <v>759</v>
      </c>
      <c r="J686" s="48" t="s">
        <v>95</v>
      </c>
      <c r="K686" s="48">
        <v>1</v>
      </c>
      <c r="L686" s="48" t="s">
        <v>586</v>
      </c>
      <c r="M686" s="48">
        <v>227</v>
      </c>
      <c r="N686">
        <v>99917728</v>
      </c>
      <c r="O686">
        <v>96523953</v>
      </c>
      <c r="P686">
        <f t="shared" si="36"/>
        <v>99917728</v>
      </c>
      <c r="Q686">
        <v>7680</v>
      </c>
      <c r="R686" s="39" t="s">
        <v>114</v>
      </c>
      <c r="S686" s="39" t="s">
        <v>115</v>
      </c>
      <c r="T686" s="39" t="s">
        <v>98</v>
      </c>
      <c r="U686" s="39" t="s">
        <v>99</v>
      </c>
      <c r="V686" s="39">
        <v>2</v>
      </c>
      <c r="W686" s="39" t="s">
        <v>100</v>
      </c>
      <c r="X686" s="39" t="s">
        <v>101</v>
      </c>
      <c r="Y686" s="20" t="s">
        <v>102</v>
      </c>
      <c r="Z686" s="27"/>
      <c r="AA686" s="27">
        <v>6421</v>
      </c>
      <c r="AB686" s="27" t="e">
        <f>VLOOKUP(N686,[1]CR!$A$2:$J$2659,10,FALSE)</f>
        <v>#N/A</v>
      </c>
      <c r="AC686" s="27"/>
      <c r="AD686" s="27">
        <v>96524023</v>
      </c>
      <c r="AE686" s="27">
        <v>4561</v>
      </c>
      <c r="AF686" s="27"/>
      <c r="AG686" s="27"/>
      <c r="AH686" s="27"/>
      <c r="AI686" s="27"/>
      <c r="AJ686" s="27"/>
      <c r="AK686" s="27">
        <v>96523951</v>
      </c>
      <c r="AL686" s="27">
        <v>99917726</v>
      </c>
      <c r="AM686" s="27"/>
      <c r="AN686" s="27"/>
      <c r="AO686" s="27">
        <v>97791963</v>
      </c>
      <c r="AP686" s="20">
        <v>4326</v>
      </c>
      <c r="AU686" s="20">
        <v>99917728</v>
      </c>
      <c r="AV686" s="20">
        <v>6649</v>
      </c>
      <c r="AX686" s="20">
        <v>99917728</v>
      </c>
      <c r="AY686" s="20">
        <v>7248</v>
      </c>
      <c r="BA686">
        <v>99917728</v>
      </c>
      <c r="BB686">
        <v>7680</v>
      </c>
    </row>
    <row r="687" spans="2:54" ht="15" customHeight="1" x14ac:dyDescent="0.25">
      <c r="B687" s="39" t="s">
        <v>1048</v>
      </c>
      <c r="C687" s="39" t="s">
        <v>91</v>
      </c>
      <c r="D687" t="s">
        <v>1049</v>
      </c>
      <c r="E687" t="s">
        <v>1049</v>
      </c>
      <c r="F687" s="37" t="str">
        <f t="shared" si="38"/>
        <v>3</v>
      </c>
      <c r="G687" s="37" t="str">
        <f t="shared" si="39"/>
        <v>CR20</v>
      </c>
      <c r="H687" s="48" t="s">
        <v>758</v>
      </c>
      <c r="I687" s="48" t="s">
        <v>759</v>
      </c>
      <c r="J687" s="48" t="s">
        <v>95</v>
      </c>
      <c r="K687" s="48">
        <v>3</v>
      </c>
      <c r="L687" s="48" t="s">
        <v>222</v>
      </c>
      <c r="M687" s="48">
        <v>199</v>
      </c>
      <c r="N687">
        <v>99917746</v>
      </c>
      <c r="O687">
        <v>96524010</v>
      </c>
      <c r="P687">
        <f t="shared" si="36"/>
        <v>99917746</v>
      </c>
      <c r="Q687">
        <v>6534</v>
      </c>
      <c r="R687" s="39" t="s">
        <v>114</v>
      </c>
      <c r="S687" s="39" t="s">
        <v>115</v>
      </c>
      <c r="T687" s="39" t="s">
        <v>98</v>
      </c>
      <c r="U687" s="39" t="s">
        <v>99</v>
      </c>
      <c r="V687" s="39">
        <v>2</v>
      </c>
      <c r="W687" s="39" t="s">
        <v>100</v>
      </c>
      <c r="X687" s="39" t="s">
        <v>101</v>
      </c>
      <c r="Y687" s="20" t="s">
        <v>102</v>
      </c>
      <c r="Z687" s="27"/>
      <c r="AA687" s="27">
        <v>4947</v>
      </c>
      <c r="AB687" s="27" t="e">
        <f>VLOOKUP(N687,[1]CR!$A$2:$J$2659,10,FALSE)</f>
        <v>#N/A</v>
      </c>
      <c r="AC687" s="27"/>
      <c r="AD687" s="27">
        <v>96523953</v>
      </c>
      <c r="AE687" s="27">
        <v>6945</v>
      </c>
      <c r="AF687" s="27"/>
      <c r="AG687" s="27"/>
      <c r="AH687" s="27"/>
      <c r="AI687" s="27"/>
      <c r="AJ687" s="27"/>
      <c r="AK687" s="27">
        <v>96523952</v>
      </c>
      <c r="AL687" s="27">
        <v>99917727</v>
      </c>
      <c r="AM687" s="27"/>
      <c r="AN687" s="27"/>
      <c r="AO687" s="27">
        <v>97791965</v>
      </c>
      <c r="AP687" s="20">
        <v>4413</v>
      </c>
      <c r="AU687" s="20">
        <v>99917746</v>
      </c>
      <c r="AV687" s="20">
        <v>5693</v>
      </c>
      <c r="AX687" s="20">
        <v>99917746</v>
      </c>
      <c r="AY687" s="20">
        <v>6206</v>
      </c>
      <c r="BA687">
        <v>99917746</v>
      </c>
      <c r="BB687">
        <v>6534</v>
      </c>
    </row>
    <row r="688" spans="2:54" ht="15" customHeight="1" x14ac:dyDescent="0.25">
      <c r="B688" s="39" t="s">
        <v>1050</v>
      </c>
      <c r="C688" s="39" t="s">
        <v>91</v>
      </c>
      <c r="D688" t="s">
        <v>1047</v>
      </c>
      <c r="E688" t="s">
        <v>1047</v>
      </c>
      <c r="F688" s="37" t="str">
        <f t="shared" si="38"/>
        <v>3</v>
      </c>
      <c r="G688" s="37" t="str">
        <f t="shared" si="39"/>
        <v>CR20</v>
      </c>
      <c r="H688" s="48" t="s">
        <v>758</v>
      </c>
      <c r="I688" s="48" t="s">
        <v>759</v>
      </c>
      <c r="J688" s="48" t="s">
        <v>113</v>
      </c>
      <c r="K688" s="48">
        <v>1</v>
      </c>
      <c r="L688" s="48" t="s">
        <v>586</v>
      </c>
      <c r="M688" s="48">
        <v>227</v>
      </c>
      <c r="N688">
        <v>99917732</v>
      </c>
      <c r="O688">
        <v>96523961</v>
      </c>
      <c r="P688">
        <f t="shared" si="36"/>
        <v>99917732</v>
      </c>
      <c r="Q688">
        <v>7763</v>
      </c>
      <c r="R688" s="39" t="s">
        <v>114</v>
      </c>
      <c r="S688" s="39" t="s">
        <v>115</v>
      </c>
      <c r="T688" s="39" t="s">
        <v>98</v>
      </c>
      <c r="U688" s="39" t="s">
        <v>99</v>
      </c>
      <c r="V688" s="39">
        <v>2</v>
      </c>
      <c r="W688" s="39" t="s">
        <v>100</v>
      </c>
      <c r="X688" s="39" t="s">
        <v>101</v>
      </c>
      <c r="Y688" s="20" t="s">
        <v>102</v>
      </c>
      <c r="Z688" s="27"/>
      <c r="AA688" s="27">
        <v>6485</v>
      </c>
      <c r="AB688" s="27" t="e">
        <f>VLOOKUP(N688,[1]CR!$A$2:$J$2659,10,FALSE)</f>
        <v>#N/A</v>
      </c>
      <c r="AC688" s="27"/>
      <c r="AD688" s="27">
        <v>96524010</v>
      </c>
      <c r="AE688" s="27">
        <v>5351</v>
      </c>
      <c r="AF688" s="27"/>
      <c r="AG688" s="27"/>
      <c r="AH688" s="27"/>
      <c r="AI688" s="27"/>
      <c r="AJ688" s="27"/>
      <c r="AK688" s="27">
        <v>96523953</v>
      </c>
      <c r="AL688" s="27">
        <v>99917728</v>
      </c>
      <c r="AM688" s="27"/>
      <c r="AN688" s="27"/>
      <c r="AO688" s="27">
        <v>97791967</v>
      </c>
      <c r="AP688" s="20">
        <v>6724</v>
      </c>
      <c r="AU688" s="20">
        <v>99917732</v>
      </c>
      <c r="AV688" s="20">
        <v>6723</v>
      </c>
      <c r="AX688" s="20">
        <v>99917732</v>
      </c>
      <c r="AY688" s="20">
        <v>7329</v>
      </c>
      <c r="BA688">
        <v>99917732</v>
      </c>
      <c r="BB688">
        <v>7763</v>
      </c>
    </row>
    <row r="689" spans="2:54" ht="15" customHeight="1" x14ac:dyDescent="0.25">
      <c r="B689" s="39" t="s">
        <v>1051</v>
      </c>
      <c r="C689" s="39" t="s">
        <v>91</v>
      </c>
      <c r="D689" t="s">
        <v>1049</v>
      </c>
      <c r="E689" t="s">
        <v>1049</v>
      </c>
      <c r="F689" s="37" t="str">
        <f t="shared" si="38"/>
        <v>3</v>
      </c>
      <c r="G689" s="37" t="str">
        <f t="shared" si="39"/>
        <v>CR20</v>
      </c>
      <c r="H689" s="48" t="s">
        <v>758</v>
      </c>
      <c r="I689" s="48" t="s">
        <v>759</v>
      </c>
      <c r="J689" s="48" t="s">
        <v>113</v>
      </c>
      <c r="K689" s="48">
        <v>3</v>
      </c>
      <c r="L689" s="48" t="s">
        <v>222</v>
      </c>
      <c r="M689" s="48">
        <v>283</v>
      </c>
      <c r="N689">
        <v>99917756</v>
      </c>
      <c r="O689">
        <v>96524024</v>
      </c>
      <c r="P689">
        <f t="shared" si="36"/>
        <v>99917756</v>
      </c>
      <c r="Q689">
        <v>6617</v>
      </c>
      <c r="R689" s="39" t="s">
        <v>114</v>
      </c>
      <c r="S689" s="39" t="s">
        <v>115</v>
      </c>
      <c r="T689" s="39" t="s">
        <v>98</v>
      </c>
      <c r="U689" s="39" t="s">
        <v>99</v>
      </c>
      <c r="V689" s="39">
        <v>2</v>
      </c>
      <c r="W689" s="39" t="s">
        <v>100</v>
      </c>
      <c r="X689" s="39" t="s">
        <v>101</v>
      </c>
      <c r="Y689" s="20" t="s">
        <v>102</v>
      </c>
      <c r="Z689" s="27"/>
      <c r="AA689" s="27">
        <v>5011</v>
      </c>
      <c r="AB689" s="27" t="e">
        <f>VLOOKUP(N689,[1]CR!$A$2:$J$2659,10,FALSE)</f>
        <v>#N/A</v>
      </c>
      <c r="AC689" s="27"/>
      <c r="AD689" s="27">
        <v>96523961</v>
      </c>
      <c r="AE689" s="27">
        <v>7014</v>
      </c>
      <c r="AF689" s="27"/>
      <c r="AG689" s="27"/>
      <c r="AH689" s="27"/>
      <c r="AI689" s="27"/>
      <c r="AJ689" s="27"/>
      <c r="AK689" s="27">
        <v>96523954</v>
      </c>
      <c r="AL689" s="27">
        <v>99917729</v>
      </c>
      <c r="AM689" s="27"/>
      <c r="AN689" s="27"/>
      <c r="AO689" s="27">
        <v>97791970</v>
      </c>
      <c r="AP689" s="20">
        <v>6811</v>
      </c>
      <c r="AU689" s="20">
        <v>99917756</v>
      </c>
      <c r="AV689" s="20">
        <v>5767</v>
      </c>
      <c r="AX689" s="20">
        <v>99917756</v>
      </c>
      <c r="AY689" s="20">
        <v>6287</v>
      </c>
      <c r="BA689">
        <v>99917756</v>
      </c>
      <c r="BB689">
        <v>6617</v>
      </c>
    </row>
    <row r="690" spans="2:54" ht="15" customHeight="1" x14ac:dyDescent="0.25">
      <c r="B690" s="39" t="s">
        <v>1052</v>
      </c>
      <c r="C690" s="39" t="s">
        <v>91</v>
      </c>
      <c r="D690" t="s">
        <v>1053</v>
      </c>
      <c r="E690" t="s">
        <v>1053</v>
      </c>
      <c r="F690" s="37" t="str">
        <f t="shared" si="38"/>
        <v>4</v>
      </c>
      <c r="G690" s="37" t="str">
        <f t="shared" si="39"/>
        <v>CR20</v>
      </c>
      <c r="H690" s="48">
        <v>10</v>
      </c>
      <c r="I690" s="48" t="s">
        <v>759</v>
      </c>
      <c r="J690" s="48" t="s">
        <v>95</v>
      </c>
      <c r="K690" s="48">
        <v>1</v>
      </c>
      <c r="L690" s="48">
        <v>230</v>
      </c>
      <c r="M690" s="48">
        <v>355</v>
      </c>
      <c r="N690">
        <v>99917729</v>
      </c>
      <c r="O690">
        <v>96523954</v>
      </c>
      <c r="P690">
        <f t="shared" si="36"/>
        <v>99917729</v>
      </c>
      <c r="Q690">
        <v>10132</v>
      </c>
      <c r="R690" s="39" t="s">
        <v>114</v>
      </c>
      <c r="S690" s="39" t="s">
        <v>115</v>
      </c>
      <c r="T690" s="39" t="s">
        <v>98</v>
      </c>
      <c r="U690" s="39" t="s">
        <v>99</v>
      </c>
      <c r="V690" s="39">
        <v>2</v>
      </c>
      <c r="W690" s="39" t="s">
        <v>100</v>
      </c>
      <c r="X690" s="39" t="s">
        <v>101</v>
      </c>
      <c r="Y690" s="20" t="s">
        <v>102</v>
      </c>
      <c r="Z690" s="27"/>
      <c r="AA690" s="27">
        <v>8362</v>
      </c>
      <c r="AB690" s="27" t="e">
        <f>VLOOKUP(N690,[1]CR!$A$2:$J$2659,10,FALSE)</f>
        <v>#N/A</v>
      </c>
      <c r="AC690" s="27"/>
      <c r="AD690" s="27">
        <v>96524024</v>
      </c>
      <c r="AE690" s="27">
        <v>5420</v>
      </c>
      <c r="AF690" s="27"/>
      <c r="AG690" s="27"/>
      <c r="AH690" s="27"/>
      <c r="AI690" s="27"/>
      <c r="AJ690" s="27"/>
      <c r="AK690" s="27">
        <v>96523959</v>
      </c>
      <c r="AL690" s="27">
        <v>99917730</v>
      </c>
      <c r="AM690" s="27"/>
      <c r="AN690" s="27"/>
      <c r="AO690" s="27">
        <v>97795937</v>
      </c>
      <c r="AP690" s="20">
        <v>7783</v>
      </c>
      <c r="AU690" s="20">
        <v>99917729</v>
      </c>
      <c r="AV690" s="20">
        <v>8732</v>
      </c>
      <c r="AX690" s="20">
        <v>99917729</v>
      </c>
      <c r="AY690" s="20">
        <v>9518</v>
      </c>
      <c r="BA690">
        <v>99917729</v>
      </c>
      <c r="BB690">
        <v>10132</v>
      </c>
    </row>
    <row r="691" spans="2:54" ht="15" customHeight="1" x14ac:dyDescent="0.25">
      <c r="B691" s="39" t="s">
        <v>1054</v>
      </c>
      <c r="C691" s="39" t="s">
        <v>91</v>
      </c>
      <c r="D691" t="s">
        <v>1055</v>
      </c>
      <c r="E691" t="s">
        <v>1055</v>
      </c>
      <c r="F691" s="37" t="str">
        <f t="shared" si="38"/>
        <v>4</v>
      </c>
      <c r="G691" s="37" t="str">
        <f t="shared" si="39"/>
        <v>CR20</v>
      </c>
      <c r="H691" s="48">
        <v>10</v>
      </c>
      <c r="I691" s="48" t="s">
        <v>759</v>
      </c>
      <c r="J691" s="48" t="s">
        <v>95</v>
      </c>
      <c r="K691" s="48">
        <v>3</v>
      </c>
      <c r="L691" s="48" t="s">
        <v>222</v>
      </c>
      <c r="M691" s="48">
        <v>232</v>
      </c>
      <c r="N691">
        <v>99917747</v>
      </c>
      <c r="O691">
        <v>96524011</v>
      </c>
      <c r="P691">
        <f t="shared" si="36"/>
        <v>99917747</v>
      </c>
      <c r="Q691">
        <v>7428</v>
      </c>
      <c r="R691" s="39" t="s">
        <v>114</v>
      </c>
      <c r="S691" s="39" t="s">
        <v>115</v>
      </c>
      <c r="T691" s="39" t="s">
        <v>98</v>
      </c>
      <c r="U691" s="39" t="s">
        <v>99</v>
      </c>
      <c r="V691" s="39">
        <v>2</v>
      </c>
      <c r="W691" s="39" t="s">
        <v>100</v>
      </c>
      <c r="X691" s="39" t="s">
        <v>101</v>
      </c>
      <c r="Y691" s="20" t="s">
        <v>102</v>
      </c>
      <c r="Z691" s="27"/>
      <c r="AA691" s="27">
        <v>5759</v>
      </c>
      <c r="AB691" s="27" t="e">
        <f>VLOOKUP(N691,[1]CR!$A$2:$J$2659,10,FALSE)</f>
        <v>#N/A</v>
      </c>
      <c r="AC691" s="27"/>
      <c r="AD691" s="27">
        <v>96523954</v>
      </c>
      <c r="AE691" s="27">
        <v>9044</v>
      </c>
      <c r="AF691" s="27"/>
      <c r="AG691" s="27"/>
      <c r="AH691" s="27"/>
      <c r="AI691" s="27"/>
      <c r="AJ691" s="27"/>
      <c r="AK691" s="27">
        <v>96523960</v>
      </c>
      <c r="AL691" s="27">
        <v>99917731</v>
      </c>
      <c r="AM691" s="27"/>
      <c r="AN691" s="27"/>
      <c r="AO691" s="27">
        <v>98159972</v>
      </c>
      <c r="AP691" s="20">
        <v>1354</v>
      </c>
      <c r="AU691" s="20">
        <v>99917747</v>
      </c>
      <c r="AV691" s="20">
        <v>6477</v>
      </c>
      <c r="AX691" s="20">
        <v>99917747</v>
      </c>
      <c r="AY691" s="20">
        <v>7060</v>
      </c>
      <c r="BA691">
        <v>99917747</v>
      </c>
      <c r="BB691">
        <v>7428</v>
      </c>
    </row>
    <row r="692" spans="2:54" ht="15" customHeight="1" x14ac:dyDescent="0.25">
      <c r="B692" s="39" t="s">
        <v>1056</v>
      </c>
      <c r="C692" s="39" t="s">
        <v>91</v>
      </c>
      <c r="D692" t="s">
        <v>1053</v>
      </c>
      <c r="E692" t="s">
        <v>1053</v>
      </c>
      <c r="F692" s="37" t="str">
        <f t="shared" si="38"/>
        <v>4</v>
      </c>
      <c r="G692" s="37" t="str">
        <f t="shared" si="39"/>
        <v>CR20</v>
      </c>
      <c r="H692" s="48">
        <v>10</v>
      </c>
      <c r="I692" s="48" t="s">
        <v>759</v>
      </c>
      <c r="J692" s="48" t="s">
        <v>113</v>
      </c>
      <c r="K692" s="48">
        <v>1</v>
      </c>
      <c r="L692" s="48">
        <v>230</v>
      </c>
      <c r="M692" s="48">
        <v>355</v>
      </c>
      <c r="N692">
        <v>99917733</v>
      </c>
      <c r="O692">
        <v>96523962</v>
      </c>
      <c r="P692">
        <f t="shared" si="36"/>
        <v>99917733</v>
      </c>
      <c r="Q692">
        <v>10215</v>
      </c>
      <c r="R692" s="39" t="s">
        <v>114</v>
      </c>
      <c r="S692" s="39" t="s">
        <v>115</v>
      </c>
      <c r="T692" s="39" t="s">
        <v>98</v>
      </c>
      <c r="U692" s="39" t="s">
        <v>99</v>
      </c>
      <c r="V692" s="39">
        <v>2</v>
      </c>
      <c r="W692" s="39" t="s">
        <v>100</v>
      </c>
      <c r="X692" s="39" t="s">
        <v>101</v>
      </c>
      <c r="Y692" s="20" t="s">
        <v>102</v>
      </c>
      <c r="Z692" s="27"/>
      <c r="AA692" s="27">
        <v>8426</v>
      </c>
      <c r="AB692" s="27" t="e">
        <f>VLOOKUP(N692,[1]CR!$A$2:$J$2659,10,FALSE)</f>
        <v>#N/A</v>
      </c>
      <c r="AC692" s="27"/>
      <c r="AD692" s="27">
        <v>96524011</v>
      </c>
      <c r="AE692" s="27">
        <v>6229</v>
      </c>
      <c r="AF692" s="27"/>
      <c r="AG692" s="27"/>
      <c r="AH692" s="27"/>
      <c r="AI692" s="27"/>
      <c r="AJ692" s="27"/>
      <c r="AK692" s="27">
        <v>96523961</v>
      </c>
      <c r="AL692" s="27">
        <v>99917732</v>
      </c>
      <c r="AM692" s="27"/>
      <c r="AN692" s="27"/>
      <c r="AO692" s="27">
        <v>98159973</v>
      </c>
      <c r="AP692" s="20">
        <v>1405</v>
      </c>
      <c r="AU692" s="20">
        <v>99917733</v>
      </c>
      <c r="AV692" s="20">
        <v>8806</v>
      </c>
      <c r="AX692" s="20">
        <v>99917733</v>
      </c>
      <c r="AY692" s="20">
        <v>9599</v>
      </c>
      <c r="BA692">
        <v>99917733</v>
      </c>
      <c r="BB692">
        <v>10215</v>
      </c>
    </row>
    <row r="693" spans="2:54" ht="15" customHeight="1" x14ac:dyDescent="0.25">
      <c r="B693" s="39" t="s">
        <v>1057</v>
      </c>
      <c r="C693" s="39" t="s">
        <v>91</v>
      </c>
      <c r="D693" t="s">
        <v>1055</v>
      </c>
      <c r="E693" t="s">
        <v>1055</v>
      </c>
      <c r="F693" s="37" t="str">
        <f t="shared" si="38"/>
        <v>4</v>
      </c>
      <c r="G693" s="37" t="str">
        <f t="shared" si="39"/>
        <v>CR20</v>
      </c>
      <c r="H693" s="48">
        <v>10</v>
      </c>
      <c r="I693" s="48" t="s">
        <v>759</v>
      </c>
      <c r="J693" s="48" t="s">
        <v>113</v>
      </c>
      <c r="K693" s="48">
        <v>3</v>
      </c>
      <c r="L693" s="48" t="s">
        <v>222</v>
      </c>
      <c r="M693" s="48">
        <v>232</v>
      </c>
      <c r="N693">
        <v>99917757</v>
      </c>
      <c r="O693">
        <v>96524025</v>
      </c>
      <c r="P693">
        <f t="shared" si="36"/>
        <v>99917757</v>
      </c>
      <c r="Q693">
        <v>7511</v>
      </c>
      <c r="R693" s="39" t="s">
        <v>114</v>
      </c>
      <c r="S693" s="39" t="s">
        <v>115</v>
      </c>
      <c r="T693" s="39" t="s">
        <v>98</v>
      </c>
      <c r="U693" s="39" t="s">
        <v>99</v>
      </c>
      <c r="V693" s="39">
        <v>2</v>
      </c>
      <c r="W693" s="39" t="s">
        <v>100</v>
      </c>
      <c r="X693" s="39" t="s">
        <v>101</v>
      </c>
      <c r="Y693" s="20" t="s">
        <v>102</v>
      </c>
      <c r="Z693" s="27"/>
      <c r="AA693" s="27">
        <v>5823</v>
      </c>
      <c r="AB693" s="27" t="e">
        <f>VLOOKUP(N693,[1]CR!$A$2:$J$2659,10,FALSE)</f>
        <v>#N/A</v>
      </c>
      <c r="AC693" s="27"/>
      <c r="AD693" s="27">
        <v>96523962</v>
      </c>
      <c r="AE693" s="27">
        <v>9113</v>
      </c>
      <c r="AF693" s="27"/>
      <c r="AG693" s="27"/>
      <c r="AH693" s="27"/>
      <c r="AI693" s="27"/>
      <c r="AJ693" s="27"/>
      <c r="AK693" s="27">
        <v>96523962</v>
      </c>
      <c r="AL693" s="27">
        <v>99917733</v>
      </c>
      <c r="AM693" s="27"/>
      <c r="AN693" s="27"/>
      <c r="AO693" s="27">
        <v>98159974</v>
      </c>
      <c r="AP693" s="20">
        <v>1412</v>
      </c>
      <c r="AU693" s="20">
        <v>99917757</v>
      </c>
      <c r="AV693" s="20">
        <v>6551</v>
      </c>
      <c r="AX693" s="20">
        <v>99917757</v>
      </c>
      <c r="AY693" s="20">
        <v>7141</v>
      </c>
      <c r="BA693">
        <v>99917757</v>
      </c>
      <c r="BB693">
        <v>7511</v>
      </c>
    </row>
    <row r="694" spans="2:54" ht="15" customHeight="1" x14ac:dyDescent="0.25">
      <c r="B694" s="39" t="s">
        <v>1058</v>
      </c>
      <c r="C694" s="39" t="s">
        <v>91</v>
      </c>
      <c r="D694" t="s">
        <v>1059</v>
      </c>
      <c r="E694" t="s">
        <v>1059</v>
      </c>
      <c r="F694" s="37" t="str">
        <f t="shared" si="38"/>
        <v>5</v>
      </c>
      <c r="G694" s="37" t="str">
        <f t="shared" si="39"/>
        <v>CR20</v>
      </c>
      <c r="H694" s="48">
        <v>15</v>
      </c>
      <c r="I694" s="48" t="s">
        <v>913</v>
      </c>
      <c r="J694" s="48" t="s">
        <v>95</v>
      </c>
      <c r="K694" s="48">
        <v>3</v>
      </c>
      <c r="L694" s="48" t="s">
        <v>109</v>
      </c>
      <c r="M694" s="48">
        <v>371</v>
      </c>
      <c r="N694">
        <v>99917748</v>
      </c>
      <c r="O694">
        <v>96524012</v>
      </c>
      <c r="P694">
        <f t="shared" si="36"/>
        <v>99917748</v>
      </c>
      <c r="Q694">
        <v>8844</v>
      </c>
      <c r="R694" s="39" t="s">
        <v>114</v>
      </c>
      <c r="S694" s="39" t="s">
        <v>115</v>
      </c>
      <c r="T694" s="39" t="s">
        <v>98</v>
      </c>
      <c r="U694" s="39" t="s">
        <v>99</v>
      </c>
      <c r="V694" s="39">
        <v>2</v>
      </c>
      <c r="W694" s="39" t="s">
        <v>100</v>
      </c>
      <c r="X694" s="39" t="s">
        <v>101</v>
      </c>
      <c r="Y694" s="20" t="s">
        <v>102</v>
      </c>
      <c r="Z694" s="27"/>
      <c r="AA694" s="27">
        <v>6600</v>
      </c>
      <c r="AB694" s="27" t="e">
        <f>VLOOKUP(N694,[1]CR!$A$2:$J$2659,10,FALSE)</f>
        <v>#N/A</v>
      </c>
      <c r="AC694" s="27"/>
      <c r="AD694" s="27">
        <v>96524025</v>
      </c>
      <c r="AE694" s="27">
        <v>6298</v>
      </c>
      <c r="AF694" s="27"/>
      <c r="AG694" s="27"/>
      <c r="AH694" s="27"/>
      <c r="AI694" s="27"/>
      <c r="AJ694" s="27"/>
      <c r="AK694" s="27">
        <v>96524003</v>
      </c>
      <c r="AL694" s="27">
        <v>99917734</v>
      </c>
      <c r="AM694" s="27"/>
      <c r="AN694" s="27"/>
      <c r="AO694" s="27">
        <v>98159975</v>
      </c>
      <c r="AP694" s="20">
        <v>1463</v>
      </c>
      <c r="AU694" s="20">
        <v>99917748</v>
      </c>
      <c r="AV694" s="20">
        <v>7675</v>
      </c>
      <c r="AX694" s="20">
        <v>99917748</v>
      </c>
      <c r="AY694" s="20">
        <v>8365</v>
      </c>
      <c r="BA694">
        <v>99917748</v>
      </c>
      <c r="BB694">
        <v>8844</v>
      </c>
    </row>
    <row r="695" spans="2:54" ht="15" customHeight="1" x14ac:dyDescent="0.25">
      <c r="B695" s="39" t="s">
        <v>1060</v>
      </c>
      <c r="C695" s="39" t="s">
        <v>91</v>
      </c>
      <c r="D695" t="s">
        <v>1059</v>
      </c>
      <c r="E695" t="s">
        <v>1059</v>
      </c>
      <c r="F695" s="37" t="str">
        <f t="shared" si="38"/>
        <v>5</v>
      </c>
      <c r="G695" s="37" t="str">
        <f t="shared" si="39"/>
        <v>CR20</v>
      </c>
      <c r="H695" s="48">
        <v>15</v>
      </c>
      <c r="I695" s="48" t="s">
        <v>913</v>
      </c>
      <c r="J695" s="48" t="s">
        <v>113</v>
      </c>
      <c r="K695" s="48">
        <v>3</v>
      </c>
      <c r="L695" s="48" t="s">
        <v>109</v>
      </c>
      <c r="M695" s="48">
        <v>371</v>
      </c>
      <c r="N695">
        <v>99917758</v>
      </c>
      <c r="O695">
        <v>96524026</v>
      </c>
      <c r="P695">
        <f t="shared" si="36"/>
        <v>99917758</v>
      </c>
      <c r="Q695">
        <v>8927</v>
      </c>
      <c r="R695" s="39" t="s">
        <v>114</v>
      </c>
      <c r="S695" s="39" t="s">
        <v>115</v>
      </c>
      <c r="T695" s="39" t="s">
        <v>98</v>
      </c>
      <c r="U695" s="39" t="s">
        <v>99</v>
      </c>
      <c r="V695" s="39">
        <v>2</v>
      </c>
      <c r="W695" s="39" t="s">
        <v>100</v>
      </c>
      <c r="X695" s="39" t="s">
        <v>101</v>
      </c>
      <c r="Y695" s="20" t="s">
        <v>102</v>
      </c>
      <c r="Z695" s="27"/>
      <c r="AA695" s="27">
        <v>6664</v>
      </c>
      <c r="AB695" s="27" t="e">
        <f>VLOOKUP(N695,[1]CR!$A$2:$J$2659,10,FALSE)</f>
        <v>#N/A</v>
      </c>
      <c r="AC695" s="27"/>
      <c r="AD695" s="27">
        <v>96524012</v>
      </c>
      <c r="AE695" s="27">
        <v>7138</v>
      </c>
      <c r="AF695" s="27"/>
      <c r="AG695" s="27"/>
      <c r="AH695" s="27"/>
      <c r="AI695" s="27"/>
      <c r="AJ695" s="27"/>
      <c r="AK695" s="27">
        <v>96524004</v>
      </c>
      <c r="AL695" s="27">
        <v>99917735</v>
      </c>
      <c r="AM695" s="27"/>
      <c r="AN695" s="27"/>
      <c r="AO695" s="27">
        <v>98159976</v>
      </c>
      <c r="AP695" s="20">
        <v>1495</v>
      </c>
      <c r="AU695" s="20">
        <v>99917758</v>
      </c>
      <c r="AV695" s="20">
        <v>7749</v>
      </c>
      <c r="AX695" s="20">
        <v>99917758</v>
      </c>
      <c r="AY695" s="20">
        <v>8446</v>
      </c>
      <c r="BA695">
        <v>99917758</v>
      </c>
      <c r="BB695">
        <v>8927</v>
      </c>
    </row>
    <row r="696" spans="2:54" ht="15" customHeight="1" x14ac:dyDescent="0.25">
      <c r="B696" s="39" t="s">
        <v>1061</v>
      </c>
      <c r="C696" s="39" t="s">
        <v>91</v>
      </c>
      <c r="D696" t="s">
        <v>1059</v>
      </c>
      <c r="E696" t="s">
        <v>1059</v>
      </c>
      <c r="F696" s="37" t="str">
        <f t="shared" si="38"/>
        <v>5</v>
      </c>
      <c r="G696" s="37" t="str">
        <f t="shared" si="39"/>
        <v>CR20</v>
      </c>
      <c r="H696" s="48">
        <v>15</v>
      </c>
      <c r="I696" s="48" t="s">
        <v>913</v>
      </c>
      <c r="J696" s="48" t="s">
        <v>95</v>
      </c>
      <c r="K696" s="48">
        <v>3</v>
      </c>
      <c r="L696" s="48" t="s">
        <v>222</v>
      </c>
      <c r="M696" s="48">
        <v>252</v>
      </c>
      <c r="N696">
        <v>99917765</v>
      </c>
      <c r="O696">
        <v>96523838</v>
      </c>
      <c r="P696">
        <f t="shared" si="36"/>
        <v>99917765</v>
      </c>
      <c r="Q696">
        <v>8302</v>
      </c>
      <c r="R696" s="39" t="s">
        <v>114</v>
      </c>
      <c r="S696" s="39" t="s">
        <v>115</v>
      </c>
      <c r="T696" s="39" t="s">
        <v>98</v>
      </c>
      <c r="U696" s="39" t="s">
        <v>99</v>
      </c>
      <c r="V696" s="39">
        <v>2</v>
      </c>
      <c r="W696" s="39" t="s">
        <v>100</v>
      </c>
      <c r="X696" s="39" t="s">
        <v>916</v>
      </c>
      <c r="Y696" s="20" t="s">
        <v>102</v>
      </c>
      <c r="Z696" s="27"/>
      <c r="AA696" s="27">
        <v>6389</v>
      </c>
      <c r="AB696" s="27" t="e">
        <f>VLOOKUP(N696,[1]CR!$A$2:$J$2659,10,FALSE)</f>
        <v>#N/A</v>
      </c>
      <c r="AC696" s="27"/>
      <c r="AD696" s="27">
        <v>96524026</v>
      </c>
      <c r="AE696" s="27">
        <v>7207</v>
      </c>
      <c r="AF696" s="27"/>
      <c r="AG696" s="27"/>
      <c r="AH696" s="27"/>
      <c r="AI696" s="27"/>
      <c r="AJ696" s="27"/>
      <c r="AK696" s="27">
        <v>96524005</v>
      </c>
      <c r="AL696" s="27">
        <v>99917736</v>
      </c>
      <c r="AM696" s="27"/>
      <c r="AN696" s="27"/>
      <c r="AO696" s="27">
        <v>98159977</v>
      </c>
      <c r="AP696" s="20">
        <v>1546</v>
      </c>
      <c r="AU696" s="20">
        <v>99917765</v>
      </c>
      <c r="AV696" s="20">
        <v>7223</v>
      </c>
      <c r="AX696" s="20">
        <v>99917765</v>
      </c>
      <c r="AY696" s="20">
        <v>7872</v>
      </c>
      <c r="BA696">
        <v>99917765</v>
      </c>
      <c r="BB696">
        <v>8302</v>
      </c>
    </row>
    <row r="697" spans="2:54" ht="15" customHeight="1" x14ac:dyDescent="0.25">
      <c r="B697" s="39" t="s">
        <v>1062</v>
      </c>
      <c r="C697" s="39" t="s">
        <v>91</v>
      </c>
      <c r="D697" t="s">
        <v>1059</v>
      </c>
      <c r="E697" t="s">
        <v>1059</v>
      </c>
      <c r="F697" s="37" t="str">
        <f t="shared" si="38"/>
        <v>5</v>
      </c>
      <c r="G697" s="37" t="str">
        <f t="shared" si="39"/>
        <v>CR20</v>
      </c>
      <c r="H697" s="48">
        <v>15</v>
      </c>
      <c r="I697" s="48" t="s">
        <v>913</v>
      </c>
      <c r="J697" s="48" t="s">
        <v>113</v>
      </c>
      <c r="K697" s="48">
        <v>3</v>
      </c>
      <c r="L697" s="48" t="s">
        <v>222</v>
      </c>
      <c r="M697" s="48">
        <v>252</v>
      </c>
      <c r="N697">
        <v>99917770</v>
      </c>
      <c r="O697">
        <v>96523852</v>
      </c>
      <c r="P697">
        <f t="shared" si="36"/>
        <v>99917770</v>
      </c>
      <c r="Q697">
        <v>8385</v>
      </c>
      <c r="R697" s="39" t="s">
        <v>114</v>
      </c>
      <c r="S697" s="39" t="s">
        <v>115</v>
      </c>
      <c r="T697" s="39" t="s">
        <v>98</v>
      </c>
      <c r="U697" s="39" t="s">
        <v>99</v>
      </c>
      <c r="V697" s="39">
        <v>2</v>
      </c>
      <c r="W697" s="39" t="s">
        <v>100</v>
      </c>
      <c r="X697" s="39" t="s">
        <v>916</v>
      </c>
      <c r="Y697" s="20" t="s">
        <v>102</v>
      </c>
      <c r="Z697" s="27"/>
      <c r="AA697" s="27">
        <v>6453</v>
      </c>
      <c r="AB697" s="27" t="e">
        <f>VLOOKUP(N697,[1]CR!$A$2:$J$2659,10,FALSE)</f>
        <v>#N/A</v>
      </c>
      <c r="AC697" s="27"/>
      <c r="AD697" s="27">
        <v>96523838</v>
      </c>
      <c r="AE697" s="27">
        <v>6910</v>
      </c>
      <c r="AF697" s="27"/>
      <c r="AG697" s="27"/>
      <c r="AH697" s="27"/>
      <c r="AI697" s="27"/>
      <c r="AJ697" s="27"/>
      <c r="AK697" s="27">
        <v>96524006</v>
      </c>
      <c r="AL697" s="27">
        <v>99917737</v>
      </c>
      <c r="AM697" s="27"/>
      <c r="AN697" s="27"/>
      <c r="AO697" s="27">
        <v>98159978</v>
      </c>
      <c r="AP697" s="20">
        <v>1653</v>
      </c>
      <c r="AU697" s="20">
        <v>99917770</v>
      </c>
      <c r="AV697" s="20">
        <v>7297</v>
      </c>
      <c r="AX697" s="20">
        <v>99917770</v>
      </c>
      <c r="AY697" s="20">
        <v>7953</v>
      </c>
      <c r="BA697">
        <v>99917770</v>
      </c>
      <c r="BB697">
        <v>8385</v>
      </c>
    </row>
    <row r="698" spans="2:54" ht="15" customHeight="1" x14ac:dyDescent="0.25">
      <c r="B698" s="39" t="s">
        <v>1063</v>
      </c>
      <c r="C698" s="39" t="s">
        <v>91</v>
      </c>
      <c r="D698" t="s">
        <v>1064</v>
      </c>
      <c r="E698" t="s">
        <v>1064</v>
      </c>
      <c r="F698" s="37" t="str">
        <f t="shared" si="38"/>
        <v>6</v>
      </c>
      <c r="G698" s="37" t="str">
        <f t="shared" si="39"/>
        <v>CR20</v>
      </c>
      <c r="H698" s="48">
        <v>15</v>
      </c>
      <c r="I698" s="48" t="s">
        <v>913</v>
      </c>
      <c r="J698" s="48" t="s">
        <v>95</v>
      </c>
      <c r="K698" s="48">
        <v>3</v>
      </c>
      <c r="L698" s="48" t="s">
        <v>109</v>
      </c>
      <c r="M698" s="48">
        <v>375</v>
      </c>
      <c r="N698">
        <v>99917749</v>
      </c>
      <c r="O698">
        <v>96524013</v>
      </c>
      <c r="P698">
        <f t="shared" si="36"/>
        <v>99917749</v>
      </c>
      <c r="Q698">
        <v>9037</v>
      </c>
      <c r="R698" s="39" t="s">
        <v>114</v>
      </c>
      <c r="S698" s="39" t="s">
        <v>115</v>
      </c>
      <c r="T698" s="39" t="s">
        <v>98</v>
      </c>
      <c r="U698" s="39" t="s">
        <v>99</v>
      </c>
      <c r="V698" s="39">
        <v>2</v>
      </c>
      <c r="W698" s="39" t="s">
        <v>100</v>
      </c>
      <c r="X698" s="39" t="s">
        <v>101</v>
      </c>
      <c r="Y698" s="20" t="s">
        <v>102</v>
      </c>
      <c r="Z698" s="27"/>
      <c r="AA698" s="27">
        <v>6749</v>
      </c>
      <c r="AB698" s="27" t="e">
        <f>VLOOKUP(N698,[1]CR!$A$2:$J$2659,10,FALSE)</f>
        <v>#N/A</v>
      </c>
      <c r="AC698" s="27"/>
      <c r="AD698" s="27">
        <v>96523852</v>
      </c>
      <c r="AE698" s="27">
        <v>6979</v>
      </c>
      <c r="AF698" s="27"/>
      <c r="AG698" s="27"/>
      <c r="AH698" s="27"/>
      <c r="AI698" s="27"/>
      <c r="AJ698" s="27"/>
      <c r="AK698" s="27">
        <v>96524007</v>
      </c>
      <c r="AL698" s="27">
        <v>99917738</v>
      </c>
      <c r="AM698" s="27"/>
      <c r="AN698" s="27"/>
      <c r="AO698" s="27">
        <v>98159979</v>
      </c>
      <c r="AP698" s="20">
        <v>1704</v>
      </c>
      <c r="AU698" s="20">
        <v>99917749</v>
      </c>
      <c r="AV698" s="20">
        <v>7848</v>
      </c>
      <c r="AX698" s="20">
        <v>99917749</v>
      </c>
      <c r="AY698" s="20">
        <v>8553</v>
      </c>
      <c r="BA698">
        <v>99917749</v>
      </c>
      <c r="BB698">
        <v>9037</v>
      </c>
    </row>
    <row r="699" spans="2:54" ht="15" customHeight="1" x14ac:dyDescent="0.25">
      <c r="B699" s="39" t="s">
        <v>1065</v>
      </c>
      <c r="C699" s="39" t="s">
        <v>91</v>
      </c>
      <c r="D699" t="s">
        <v>1064</v>
      </c>
      <c r="E699" t="s">
        <v>1064</v>
      </c>
      <c r="F699" s="37" t="str">
        <f t="shared" si="38"/>
        <v>6</v>
      </c>
      <c r="G699" s="37" t="str">
        <f t="shared" si="39"/>
        <v>CR20</v>
      </c>
      <c r="H699" s="48">
        <v>15</v>
      </c>
      <c r="I699" s="48" t="s">
        <v>913</v>
      </c>
      <c r="J699" s="48" t="s">
        <v>113</v>
      </c>
      <c r="K699" s="48">
        <v>3</v>
      </c>
      <c r="L699" s="48" t="s">
        <v>109</v>
      </c>
      <c r="M699" s="48">
        <v>375</v>
      </c>
      <c r="N699">
        <v>99917759</v>
      </c>
      <c r="O699">
        <v>96524027</v>
      </c>
      <c r="P699">
        <f t="shared" si="36"/>
        <v>99917759</v>
      </c>
      <c r="Q699">
        <v>9120</v>
      </c>
      <c r="R699" s="39" t="s">
        <v>114</v>
      </c>
      <c r="S699" s="39" t="s">
        <v>115</v>
      </c>
      <c r="T699" s="39" t="s">
        <v>98</v>
      </c>
      <c r="U699" s="39" t="s">
        <v>99</v>
      </c>
      <c r="V699" s="39">
        <v>2</v>
      </c>
      <c r="W699" s="39" t="s">
        <v>100</v>
      </c>
      <c r="X699" s="39" t="s">
        <v>101</v>
      </c>
      <c r="Y699" s="20" t="s">
        <v>102</v>
      </c>
      <c r="Z699" s="27"/>
      <c r="AA699" s="27">
        <v>6813</v>
      </c>
      <c r="AB699" s="27" t="e">
        <f>VLOOKUP(N699,[1]CR!$A$2:$J$2659,10,FALSE)</f>
        <v>#N/A</v>
      </c>
      <c r="AC699" s="27"/>
      <c r="AD699" s="27">
        <v>96524013</v>
      </c>
      <c r="AE699" s="27">
        <v>7299</v>
      </c>
      <c r="AF699" s="27"/>
      <c r="AG699" s="27"/>
      <c r="AH699" s="27"/>
      <c r="AI699" s="27"/>
      <c r="AJ699" s="27"/>
      <c r="AK699" s="27">
        <v>96524017</v>
      </c>
      <c r="AL699" s="27">
        <v>99917739</v>
      </c>
      <c r="AM699" s="27"/>
      <c r="AN699" s="27"/>
      <c r="AO699" s="27">
        <v>98159980</v>
      </c>
      <c r="AP699" s="20">
        <v>1707</v>
      </c>
      <c r="AU699" s="20">
        <v>99917759</v>
      </c>
      <c r="AV699" s="20">
        <v>7922</v>
      </c>
      <c r="AX699" s="20">
        <v>99917759</v>
      </c>
      <c r="AY699" s="20">
        <v>8634</v>
      </c>
      <c r="BA699">
        <v>99917759</v>
      </c>
      <c r="BB699">
        <v>9120</v>
      </c>
    </row>
    <row r="700" spans="2:54" ht="15" customHeight="1" x14ac:dyDescent="0.25">
      <c r="B700" s="39" t="s">
        <v>1066</v>
      </c>
      <c r="C700" s="39" t="s">
        <v>91</v>
      </c>
      <c r="D700" t="s">
        <v>1064</v>
      </c>
      <c r="E700" t="s">
        <v>1064</v>
      </c>
      <c r="F700" s="37" t="str">
        <f t="shared" si="38"/>
        <v>6</v>
      </c>
      <c r="G700" s="37" t="str">
        <f t="shared" si="39"/>
        <v>CR20</v>
      </c>
      <c r="H700" s="48">
        <v>15</v>
      </c>
      <c r="I700" s="48" t="s">
        <v>913</v>
      </c>
      <c r="J700" s="48" t="s">
        <v>95</v>
      </c>
      <c r="K700" s="48">
        <v>3</v>
      </c>
      <c r="L700" s="48" t="s">
        <v>222</v>
      </c>
      <c r="M700" s="48">
        <v>256</v>
      </c>
      <c r="N700">
        <v>99917766</v>
      </c>
      <c r="O700">
        <v>96523839</v>
      </c>
      <c r="P700">
        <f t="shared" si="36"/>
        <v>99917766</v>
      </c>
      <c r="Q700">
        <v>8495</v>
      </c>
      <c r="R700" s="39" t="s">
        <v>114</v>
      </c>
      <c r="S700" s="39" t="s">
        <v>115</v>
      </c>
      <c r="T700" s="39" t="s">
        <v>98</v>
      </c>
      <c r="U700" s="39" t="s">
        <v>99</v>
      </c>
      <c r="V700" s="39">
        <v>2</v>
      </c>
      <c r="W700" s="39" t="s">
        <v>100</v>
      </c>
      <c r="X700" s="39" t="s">
        <v>916</v>
      </c>
      <c r="Y700" s="20" t="s">
        <v>102</v>
      </c>
      <c r="Z700" s="27"/>
      <c r="AA700" s="27">
        <v>6538</v>
      </c>
      <c r="AB700" s="27" t="e">
        <f>VLOOKUP(N700,[1]CR!$A$2:$J$2659,10,FALSE)</f>
        <v>#N/A</v>
      </c>
      <c r="AC700" s="27"/>
      <c r="AD700" s="27">
        <v>96524027</v>
      </c>
      <c r="AE700" s="27">
        <v>7368</v>
      </c>
      <c r="AF700" s="27"/>
      <c r="AG700" s="27"/>
      <c r="AH700" s="27"/>
      <c r="AI700" s="27"/>
      <c r="AJ700" s="27"/>
      <c r="AK700" s="27">
        <v>96524018</v>
      </c>
      <c r="AL700" s="27">
        <v>99917740</v>
      </c>
      <c r="AM700" s="27"/>
      <c r="AN700" s="27"/>
      <c r="AO700" s="27">
        <v>98159981</v>
      </c>
      <c r="AP700" s="20">
        <v>1758</v>
      </c>
      <c r="AU700" s="20">
        <v>99917766</v>
      </c>
      <c r="AV700" s="20">
        <v>7396</v>
      </c>
      <c r="AX700" s="20">
        <v>99917766</v>
      </c>
      <c r="AY700" s="20">
        <v>8060</v>
      </c>
      <c r="BA700">
        <v>99917766</v>
      </c>
      <c r="BB700">
        <v>8495</v>
      </c>
    </row>
    <row r="701" spans="2:54" ht="15" customHeight="1" x14ac:dyDescent="0.25">
      <c r="B701" s="39" t="s">
        <v>1067</v>
      </c>
      <c r="C701" s="39" t="s">
        <v>91</v>
      </c>
      <c r="D701" t="s">
        <v>1064</v>
      </c>
      <c r="E701" t="s">
        <v>1064</v>
      </c>
      <c r="F701" s="37" t="str">
        <f t="shared" si="38"/>
        <v>6</v>
      </c>
      <c r="G701" s="37" t="str">
        <f t="shared" si="39"/>
        <v>CR20</v>
      </c>
      <c r="H701" s="48">
        <v>15</v>
      </c>
      <c r="I701" s="48" t="s">
        <v>913</v>
      </c>
      <c r="J701" s="48" t="s">
        <v>113</v>
      </c>
      <c r="K701" s="48">
        <v>3</v>
      </c>
      <c r="L701" s="48" t="s">
        <v>222</v>
      </c>
      <c r="M701" s="48">
        <v>256</v>
      </c>
      <c r="N701">
        <v>99917771</v>
      </c>
      <c r="O701">
        <v>96523853</v>
      </c>
      <c r="P701">
        <f t="shared" si="36"/>
        <v>99917771</v>
      </c>
      <c r="Q701">
        <v>8578</v>
      </c>
      <c r="R701" s="39" t="s">
        <v>114</v>
      </c>
      <c r="S701" s="39" t="s">
        <v>115</v>
      </c>
      <c r="T701" s="39" t="s">
        <v>98</v>
      </c>
      <c r="U701" s="39" t="s">
        <v>99</v>
      </c>
      <c r="V701" s="39">
        <v>2</v>
      </c>
      <c r="W701" s="39" t="s">
        <v>100</v>
      </c>
      <c r="X701" s="39" t="s">
        <v>916</v>
      </c>
      <c r="Y701" s="20" t="s">
        <v>102</v>
      </c>
      <c r="Z701" s="27"/>
      <c r="AA701" s="27">
        <v>6602</v>
      </c>
      <c r="AB701" s="27" t="e">
        <f>VLOOKUP(N701,[1]CR!$A$2:$J$2659,10,FALSE)</f>
        <v>#N/A</v>
      </c>
      <c r="AC701" s="27"/>
      <c r="AD701" s="27">
        <v>96523839</v>
      </c>
      <c r="AE701" s="27">
        <v>7071</v>
      </c>
      <c r="AF701" s="27"/>
      <c r="AG701" s="27"/>
      <c r="AH701" s="27"/>
      <c r="AI701" s="27"/>
      <c r="AJ701" s="27"/>
      <c r="AK701" s="27">
        <v>96524019</v>
      </c>
      <c r="AL701" s="27">
        <v>99917741</v>
      </c>
      <c r="AM701" s="27"/>
      <c r="AN701" s="27"/>
      <c r="AO701" s="27">
        <v>98159982</v>
      </c>
      <c r="AP701" s="20">
        <v>1779</v>
      </c>
      <c r="AU701" s="20">
        <v>99917771</v>
      </c>
      <c r="AV701" s="20">
        <v>7470</v>
      </c>
      <c r="AX701" s="20">
        <v>99917771</v>
      </c>
      <c r="AY701" s="20">
        <v>8141</v>
      </c>
      <c r="BA701">
        <v>99917771</v>
      </c>
      <c r="BB701">
        <v>8578</v>
      </c>
    </row>
    <row r="702" spans="2:54" ht="15" customHeight="1" x14ac:dyDescent="0.25">
      <c r="B702" s="39" t="s">
        <v>1068</v>
      </c>
      <c r="C702" s="39" t="s">
        <v>91</v>
      </c>
      <c r="D702" t="s">
        <v>1069</v>
      </c>
      <c r="E702" t="s">
        <v>1069</v>
      </c>
      <c r="F702" s="37" t="str">
        <f t="shared" si="38"/>
        <v>7</v>
      </c>
      <c r="G702" s="37" t="str">
        <f t="shared" si="39"/>
        <v>CR20</v>
      </c>
      <c r="H702" s="48">
        <v>20</v>
      </c>
      <c r="I702" s="48" t="s">
        <v>913</v>
      </c>
      <c r="J702" s="48" t="s">
        <v>95</v>
      </c>
      <c r="K702" s="48">
        <v>3</v>
      </c>
      <c r="L702" s="48" t="s">
        <v>222</v>
      </c>
      <c r="M702" s="48">
        <v>393</v>
      </c>
      <c r="N702">
        <v>99917750</v>
      </c>
      <c r="O702">
        <v>96524014</v>
      </c>
      <c r="P702">
        <f t="shared" si="36"/>
        <v>99917750</v>
      </c>
      <c r="Q702">
        <v>10673</v>
      </c>
      <c r="R702" s="39" t="s">
        <v>114</v>
      </c>
      <c r="S702" s="39" t="s">
        <v>115</v>
      </c>
      <c r="T702" s="39" t="s">
        <v>98</v>
      </c>
      <c r="U702" s="39" t="s">
        <v>99</v>
      </c>
      <c r="V702" s="39">
        <v>2</v>
      </c>
      <c r="W702" s="39" t="s">
        <v>100</v>
      </c>
      <c r="X702" s="39" t="s">
        <v>101</v>
      </c>
      <c r="Y702" s="20" t="s">
        <v>102</v>
      </c>
      <c r="Z702" s="27"/>
      <c r="AA702" s="27">
        <v>8219</v>
      </c>
      <c r="AB702" s="27" t="e">
        <f>VLOOKUP(N702,[1]CR!$A$2:$J$2659,10,FALSE)</f>
        <v>#N/A</v>
      </c>
      <c r="AC702" s="27"/>
      <c r="AD702" s="27">
        <v>96523853</v>
      </c>
      <c r="AE702" s="27">
        <v>7140</v>
      </c>
      <c r="AF702" s="27"/>
      <c r="AG702" s="27"/>
      <c r="AH702" s="27"/>
      <c r="AI702" s="27"/>
      <c r="AJ702" s="27"/>
      <c r="AK702" s="27">
        <v>96524020</v>
      </c>
      <c r="AL702" s="27">
        <v>99917742</v>
      </c>
      <c r="AM702" s="27"/>
      <c r="AN702" s="27"/>
      <c r="AO702" s="27">
        <v>98159983</v>
      </c>
      <c r="AP702" s="20">
        <v>1830</v>
      </c>
      <c r="AU702" s="20">
        <v>99917750</v>
      </c>
      <c r="AV702" s="20">
        <v>9273</v>
      </c>
      <c r="AX702" s="20">
        <v>99917750</v>
      </c>
      <c r="AY702" s="20">
        <v>10107</v>
      </c>
      <c r="BA702">
        <v>99917750</v>
      </c>
      <c r="BB702">
        <v>10673</v>
      </c>
    </row>
    <row r="703" spans="2:54" ht="15" customHeight="1" x14ac:dyDescent="0.25">
      <c r="B703" s="39" t="s">
        <v>1070</v>
      </c>
      <c r="C703" s="39" t="s">
        <v>91</v>
      </c>
      <c r="D703" t="s">
        <v>1069</v>
      </c>
      <c r="E703" t="s">
        <v>1069</v>
      </c>
      <c r="F703" s="37" t="str">
        <f t="shared" si="38"/>
        <v>7</v>
      </c>
      <c r="G703" s="37" t="str">
        <f t="shared" si="39"/>
        <v>CR20</v>
      </c>
      <c r="H703" s="48">
        <v>20</v>
      </c>
      <c r="I703" s="48" t="s">
        <v>913</v>
      </c>
      <c r="J703" s="48" t="s">
        <v>113</v>
      </c>
      <c r="K703" s="48">
        <v>3</v>
      </c>
      <c r="L703" s="48" t="s">
        <v>222</v>
      </c>
      <c r="M703" s="48">
        <v>393</v>
      </c>
      <c r="N703">
        <v>99917760</v>
      </c>
      <c r="O703">
        <v>96524028</v>
      </c>
      <c r="P703">
        <f t="shared" si="36"/>
        <v>99917760</v>
      </c>
      <c r="Q703">
        <v>10756</v>
      </c>
      <c r="R703" s="39" t="s">
        <v>114</v>
      </c>
      <c r="S703" s="39" t="s">
        <v>115</v>
      </c>
      <c r="T703" s="39" t="s">
        <v>98</v>
      </c>
      <c r="U703" s="39" t="s">
        <v>99</v>
      </c>
      <c r="V703" s="39">
        <v>2</v>
      </c>
      <c r="W703" s="39" t="s">
        <v>100</v>
      </c>
      <c r="X703" s="39" t="s">
        <v>101</v>
      </c>
      <c r="Y703" s="20" t="s">
        <v>102</v>
      </c>
      <c r="Z703" s="27"/>
      <c r="AA703" s="27">
        <v>8283</v>
      </c>
      <c r="AB703" s="27" t="e">
        <f>VLOOKUP(N703,[1]CR!$A$2:$J$2659,10,FALSE)</f>
        <v>#N/A</v>
      </c>
      <c r="AC703" s="27"/>
      <c r="AD703" s="27">
        <v>96524014</v>
      </c>
      <c r="AE703" s="27">
        <v>8889</v>
      </c>
      <c r="AF703" s="27"/>
      <c r="AG703" s="27"/>
      <c r="AH703" s="27"/>
      <c r="AI703" s="27"/>
      <c r="AJ703" s="27"/>
      <c r="AK703" s="27">
        <v>96524021</v>
      </c>
      <c r="AL703" s="27">
        <v>99917743</v>
      </c>
      <c r="AM703" s="27"/>
      <c r="AN703" s="27"/>
      <c r="AO703" s="27">
        <v>98159984</v>
      </c>
      <c r="AP703" s="20">
        <v>1862</v>
      </c>
      <c r="AU703" s="20">
        <v>99917760</v>
      </c>
      <c r="AV703" s="20">
        <v>9347</v>
      </c>
      <c r="AX703" s="20">
        <v>99917760</v>
      </c>
      <c r="AY703" s="20">
        <v>10188</v>
      </c>
      <c r="BA703">
        <v>99917760</v>
      </c>
      <c r="BB703">
        <v>10756</v>
      </c>
    </row>
    <row r="704" spans="2:54" ht="15" customHeight="1" x14ac:dyDescent="0.25">
      <c r="B704" s="39" t="s">
        <v>1071</v>
      </c>
      <c r="C704" s="39" t="s">
        <v>91</v>
      </c>
      <c r="D704" t="s">
        <v>1069</v>
      </c>
      <c r="E704" t="s">
        <v>1069</v>
      </c>
      <c r="F704" s="37" t="str">
        <f t="shared" si="38"/>
        <v>7</v>
      </c>
      <c r="G704" s="37" t="str">
        <f t="shared" si="39"/>
        <v>CR20</v>
      </c>
      <c r="H704" s="48">
        <v>20</v>
      </c>
      <c r="I704" s="48" t="s">
        <v>913</v>
      </c>
      <c r="J704" s="48" t="s">
        <v>95</v>
      </c>
      <c r="K704" s="48">
        <v>3</v>
      </c>
      <c r="L704" s="48" t="s">
        <v>109</v>
      </c>
      <c r="M704" s="48">
        <v>395</v>
      </c>
      <c r="N704">
        <v>99917767</v>
      </c>
      <c r="O704">
        <v>96523840</v>
      </c>
      <c r="P704">
        <f t="shared" si="36"/>
        <v>99917767</v>
      </c>
      <c r="Q704">
        <v>10345</v>
      </c>
      <c r="R704" s="39" t="s">
        <v>114</v>
      </c>
      <c r="S704" s="39" t="s">
        <v>115</v>
      </c>
      <c r="T704" s="39" t="s">
        <v>98</v>
      </c>
      <c r="U704" s="39" t="s">
        <v>99</v>
      </c>
      <c r="V704" s="39">
        <v>2</v>
      </c>
      <c r="W704" s="39" t="s">
        <v>100</v>
      </c>
      <c r="X704" s="39" t="s">
        <v>916</v>
      </c>
      <c r="Y704" s="20" t="s">
        <v>102</v>
      </c>
      <c r="Z704" s="27"/>
      <c r="AA704" s="27">
        <v>7940</v>
      </c>
      <c r="AB704" s="27" t="e">
        <f>VLOOKUP(N704,[1]CR!$A$2:$J$2659,10,FALSE)</f>
        <v>#N/A</v>
      </c>
      <c r="AC704" s="27"/>
      <c r="AD704" s="27">
        <v>96524028</v>
      </c>
      <c r="AE704" s="27">
        <v>8958</v>
      </c>
      <c r="AF704" s="27"/>
      <c r="AG704" s="27"/>
      <c r="AH704" s="27"/>
      <c r="AI704" s="27"/>
      <c r="AJ704" s="27"/>
      <c r="AK704" s="27">
        <v>96524008</v>
      </c>
      <c r="AL704" s="27">
        <v>99917744</v>
      </c>
      <c r="AM704" s="27"/>
      <c r="AN704" s="27"/>
      <c r="AO704" s="27">
        <v>98159985</v>
      </c>
      <c r="AP704" s="20">
        <v>1913</v>
      </c>
      <c r="AU704" s="20">
        <v>99917767</v>
      </c>
      <c r="AV704" s="20">
        <v>8999</v>
      </c>
      <c r="AX704" s="20">
        <v>99917767</v>
      </c>
      <c r="AY704" s="20">
        <v>9808</v>
      </c>
      <c r="BA704">
        <v>99917767</v>
      </c>
      <c r="BB704">
        <v>10345</v>
      </c>
    </row>
    <row r="705" spans="2:54" ht="15" customHeight="1" x14ac:dyDescent="0.25">
      <c r="B705" s="39" t="s">
        <v>1072</v>
      </c>
      <c r="C705" s="39" t="s">
        <v>91</v>
      </c>
      <c r="D705" t="s">
        <v>1069</v>
      </c>
      <c r="E705" t="s">
        <v>1069</v>
      </c>
      <c r="F705" s="37" t="str">
        <f t="shared" si="38"/>
        <v>7</v>
      </c>
      <c r="G705" s="37" t="str">
        <f t="shared" si="39"/>
        <v>CR20</v>
      </c>
      <c r="H705" s="48">
        <v>20</v>
      </c>
      <c r="I705" s="48" t="s">
        <v>913</v>
      </c>
      <c r="J705" s="48" t="s">
        <v>113</v>
      </c>
      <c r="K705" s="48">
        <v>3</v>
      </c>
      <c r="L705" s="48" t="s">
        <v>109</v>
      </c>
      <c r="M705" s="48">
        <v>395</v>
      </c>
      <c r="N705">
        <v>99917772</v>
      </c>
      <c r="O705">
        <v>96523854</v>
      </c>
      <c r="P705">
        <f t="shared" si="36"/>
        <v>99917772</v>
      </c>
      <c r="Q705">
        <v>10428</v>
      </c>
      <c r="R705" s="39" t="s">
        <v>114</v>
      </c>
      <c r="S705" s="39" t="s">
        <v>115</v>
      </c>
      <c r="T705" s="39" t="s">
        <v>98</v>
      </c>
      <c r="U705" s="39" t="s">
        <v>99</v>
      </c>
      <c r="V705" s="39">
        <v>2</v>
      </c>
      <c r="W705" s="39" t="s">
        <v>100</v>
      </c>
      <c r="X705" s="39" t="s">
        <v>916</v>
      </c>
      <c r="Y705" s="20" t="s">
        <v>102</v>
      </c>
      <c r="Z705" s="27"/>
      <c r="AA705" s="27">
        <v>8004</v>
      </c>
      <c r="AB705" s="27" t="e">
        <f>VLOOKUP(N705,[1]CR!$A$2:$J$2659,10,FALSE)</f>
        <v>#N/A</v>
      </c>
      <c r="AC705" s="27"/>
      <c r="AD705" s="27">
        <v>96523840</v>
      </c>
      <c r="AE705" s="27">
        <v>8587</v>
      </c>
      <c r="AF705" s="27"/>
      <c r="AG705" s="27"/>
      <c r="AH705" s="27"/>
      <c r="AI705" s="27"/>
      <c r="AJ705" s="27"/>
      <c r="AK705" s="27">
        <v>96524009</v>
      </c>
      <c r="AL705" s="27">
        <v>99917745</v>
      </c>
      <c r="AM705" s="27"/>
      <c r="AN705" s="27"/>
      <c r="AO705" s="27">
        <v>98159986</v>
      </c>
      <c r="AP705" s="20">
        <v>1932</v>
      </c>
      <c r="AU705" s="20">
        <v>99917772</v>
      </c>
      <c r="AV705" s="20">
        <v>9073</v>
      </c>
      <c r="AX705" s="20">
        <v>99917772</v>
      </c>
      <c r="AY705" s="20">
        <v>9889</v>
      </c>
      <c r="BA705">
        <v>99917772</v>
      </c>
      <c r="BB705">
        <v>10428</v>
      </c>
    </row>
    <row r="706" spans="2:54" ht="15" customHeight="1" x14ac:dyDescent="0.25">
      <c r="B706" s="39" t="s">
        <v>1073</v>
      </c>
      <c r="C706" s="39" t="s">
        <v>91</v>
      </c>
      <c r="D706" t="s">
        <v>1074</v>
      </c>
      <c r="E706" t="s">
        <v>1074</v>
      </c>
      <c r="F706" s="37" t="str">
        <f t="shared" si="38"/>
        <v>8</v>
      </c>
      <c r="G706" s="37" t="str">
        <f t="shared" si="39"/>
        <v>CR20</v>
      </c>
      <c r="H706" s="48">
        <v>20</v>
      </c>
      <c r="I706" s="48" t="s">
        <v>913</v>
      </c>
      <c r="J706" s="48" t="s">
        <v>95</v>
      </c>
      <c r="K706" s="48">
        <v>3</v>
      </c>
      <c r="L706" s="48" t="s">
        <v>222</v>
      </c>
      <c r="M706" s="48">
        <v>402</v>
      </c>
      <c r="N706">
        <v>99917751</v>
      </c>
      <c r="O706">
        <v>96524015</v>
      </c>
      <c r="P706">
        <f t="shared" si="36"/>
        <v>99917751</v>
      </c>
      <c r="Q706">
        <v>11527</v>
      </c>
      <c r="R706" s="39" t="s">
        <v>114</v>
      </c>
      <c r="S706" s="39" t="s">
        <v>115</v>
      </c>
      <c r="T706" s="39" t="s">
        <v>98</v>
      </c>
      <c r="U706" s="39" t="s">
        <v>99</v>
      </c>
      <c r="V706" s="39">
        <v>2</v>
      </c>
      <c r="W706" s="39" t="s">
        <v>100</v>
      </c>
      <c r="X706" s="39" t="s">
        <v>101</v>
      </c>
      <c r="Y706" s="20" t="s">
        <v>102</v>
      </c>
      <c r="Z706" s="27"/>
      <c r="AA706" s="27">
        <v>8876</v>
      </c>
      <c r="AB706" s="27" t="e">
        <f>VLOOKUP(N706,[1]CR!$A$2:$J$2659,10,FALSE)</f>
        <v>#N/A</v>
      </c>
      <c r="AC706" s="27"/>
      <c r="AD706" s="27">
        <v>96523854</v>
      </c>
      <c r="AE706" s="27">
        <v>8656</v>
      </c>
      <c r="AF706" s="27"/>
      <c r="AG706" s="27"/>
      <c r="AH706" s="27"/>
      <c r="AI706" s="27"/>
      <c r="AJ706" s="27"/>
      <c r="AK706" s="27">
        <v>96524010</v>
      </c>
      <c r="AL706" s="27">
        <v>99917746</v>
      </c>
      <c r="AM706" s="27"/>
      <c r="AN706" s="27"/>
      <c r="AO706" s="27">
        <v>98159987</v>
      </c>
      <c r="AP706" s="20">
        <v>1983</v>
      </c>
      <c r="AU706" s="20">
        <v>99917751</v>
      </c>
      <c r="AV706" s="20">
        <v>10034</v>
      </c>
      <c r="AX706" s="20">
        <v>99917751</v>
      </c>
      <c r="AY706" s="20">
        <v>10937</v>
      </c>
      <c r="BA706">
        <v>99917751</v>
      </c>
      <c r="BB706">
        <v>11527</v>
      </c>
    </row>
    <row r="707" spans="2:54" ht="15" customHeight="1" x14ac:dyDescent="0.25">
      <c r="B707" s="39" t="s">
        <v>1075</v>
      </c>
      <c r="C707" s="39" t="s">
        <v>91</v>
      </c>
      <c r="D707" t="s">
        <v>1074</v>
      </c>
      <c r="E707" t="s">
        <v>1074</v>
      </c>
      <c r="F707" s="37" t="str">
        <f t="shared" si="38"/>
        <v>8</v>
      </c>
      <c r="G707" s="37" t="str">
        <f t="shared" si="39"/>
        <v>CR20</v>
      </c>
      <c r="H707" s="48">
        <v>20</v>
      </c>
      <c r="I707" s="48" t="s">
        <v>913</v>
      </c>
      <c r="J707" s="48" t="s">
        <v>113</v>
      </c>
      <c r="K707" s="48">
        <v>3</v>
      </c>
      <c r="L707" s="48" t="s">
        <v>222</v>
      </c>
      <c r="M707" s="48">
        <v>402</v>
      </c>
      <c r="N707">
        <v>99917761</v>
      </c>
      <c r="O707">
        <v>96524029</v>
      </c>
      <c r="P707">
        <f t="shared" si="36"/>
        <v>99917761</v>
      </c>
      <c r="Q707">
        <v>11610</v>
      </c>
      <c r="R707" s="39" t="s">
        <v>114</v>
      </c>
      <c r="S707" s="39" t="s">
        <v>115</v>
      </c>
      <c r="T707" s="39" t="s">
        <v>98</v>
      </c>
      <c r="U707" s="39" t="s">
        <v>99</v>
      </c>
      <c r="V707" s="39">
        <v>2</v>
      </c>
      <c r="W707" s="39" t="s">
        <v>100</v>
      </c>
      <c r="X707" s="39" t="s">
        <v>101</v>
      </c>
      <c r="Y707" s="20" t="s">
        <v>102</v>
      </c>
      <c r="Z707" s="27"/>
      <c r="AA707" s="27">
        <v>8940</v>
      </c>
      <c r="AB707" s="27" t="e">
        <f>VLOOKUP(N707,[1]CR!$A$2:$J$2659,10,FALSE)</f>
        <v>#N/A</v>
      </c>
      <c r="AC707" s="27"/>
      <c r="AD707" s="27">
        <v>96524015</v>
      </c>
      <c r="AE707" s="27">
        <v>9600</v>
      </c>
      <c r="AF707" s="27"/>
      <c r="AG707" s="27"/>
      <c r="AH707" s="27"/>
      <c r="AI707" s="27"/>
      <c r="AJ707" s="27"/>
      <c r="AK707" s="27">
        <v>96524011</v>
      </c>
      <c r="AL707" s="27">
        <v>99917747</v>
      </c>
      <c r="AM707" s="27"/>
      <c r="AN707" s="27"/>
      <c r="AO707" s="27">
        <v>98159988</v>
      </c>
      <c r="AP707" s="20">
        <v>2152</v>
      </c>
      <c r="AU707" s="20">
        <v>99917761</v>
      </c>
      <c r="AV707" s="20">
        <v>10108</v>
      </c>
      <c r="AX707" s="20">
        <v>99917761</v>
      </c>
      <c r="AY707" s="20">
        <v>11018</v>
      </c>
      <c r="BA707">
        <v>99917761</v>
      </c>
      <c r="BB707">
        <v>11610</v>
      </c>
    </row>
    <row r="708" spans="2:54" ht="15" customHeight="1" x14ac:dyDescent="0.25">
      <c r="B708" s="39" t="s">
        <v>1076</v>
      </c>
      <c r="C708" s="39" t="s">
        <v>91</v>
      </c>
      <c r="D708" t="s">
        <v>1074</v>
      </c>
      <c r="E708" t="s">
        <v>1074</v>
      </c>
      <c r="F708" s="37" t="str">
        <f t="shared" si="38"/>
        <v>8</v>
      </c>
      <c r="G708" s="37" t="str">
        <f t="shared" si="39"/>
        <v>CR20</v>
      </c>
      <c r="H708" s="48">
        <v>20</v>
      </c>
      <c r="I708" s="48" t="s">
        <v>913</v>
      </c>
      <c r="J708" s="48" t="s">
        <v>95</v>
      </c>
      <c r="K708" s="48">
        <v>3</v>
      </c>
      <c r="L708" s="48" t="s">
        <v>109</v>
      </c>
      <c r="M708" s="48">
        <v>400</v>
      </c>
      <c r="N708">
        <v>99917768</v>
      </c>
      <c r="O708">
        <v>96523841</v>
      </c>
      <c r="P708">
        <f t="shared" si="36"/>
        <v>99917768</v>
      </c>
      <c r="Q708">
        <v>11199</v>
      </c>
      <c r="R708" s="39" t="s">
        <v>114</v>
      </c>
      <c r="S708" s="39" t="s">
        <v>115</v>
      </c>
      <c r="T708" s="39" t="s">
        <v>98</v>
      </c>
      <c r="U708" s="39" t="s">
        <v>99</v>
      </c>
      <c r="V708" s="39">
        <v>2</v>
      </c>
      <c r="W708" s="39" t="s">
        <v>100</v>
      </c>
      <c r="X708" s="39" t="s">
        <v>916</v>
      </c>
      <c r="Y708" s="20" t="s">
        <v>102</v>
      </c>
      <c r="Z708" s="27"/>
      <c r="AA708" s="27">
        <v>8597</v>
      </c>
      <c r="AB708" s="27" t="e">
        <f>VLOOKUP(N708,[1]CR!$A$2:$J$2659,10,FALSE)</f>
        <v>#N/A</v>
      </c>
      <c r="AC708" s="27"/>
      <c r="AD708" s="27">
        <v>96524029</v>
      </c>
      <c r="AE708" s="27">
        <v>9669</v>
      </c>
      <c r="AF708" s="27"/>
      <c r="AG708" s="27"/>
      <c r="AH708" s="27"/>
      <c r="AI708" s="27"/>
      <c r="AJ708" s="27"/>
      <c r="AK708" s="27">
        <v>96524012</v>
      </c>
      <c r="AL708" s="27">
        <v>99917748</v>
      </c>
      <c r="AM708" s="27"/>
      <c r="AN708" s="27"/>
      <c r="AO708" s="27">
        <v>98159989</v>
      </c>
      <c r="AP708" s="20">
        <v>2203</v>
      </c>
      <c r="AU708" s="20">
        <v>99917768</v>
      </c>
      <c r="AV708" s="20">
        <v>9760</v>
      </c>
      <c r="AX708" s="20">
        <v>99917768</v>
      </c>
      <c r="AY708" s="20">
        <v>10638</v>
      </c>
      <c r="BA708">
        <v>99917768</v>
      </c>
      <c r="BB708">
        <v>11199</v>
      </c>
    </row>
    <row r="709" spans="2:54" ht="15" customHeight="1" x14ac:dyDescent="0.25">
      <c r="B709" s="39" t="s">
        <v>1077</v>
      </c>
      <c r="C709" s="39" t="s">
        <v>91</v>
      </c>
      <c r="D709" t="s">
        <v>1074</v>
      </c>
      <c r="E709" t="s">
        <v>1074</v>
      </c>
      <c r="F709" s="37" t="str">
        <f t="shared" si="38"/>
        <v>8</v>
      </c>
      <c r="G709" s="37" t="str">
        <f t="shared" si="39"/>
        <v>CR20</v>
      </c>
      <c r="H709" s="48">
        <v>20</v>
      </c>
      <c r="I709" s="48" t="s">
        <v>913</v>
      </c>
      <c r="J709" s="48" t="s">
        <v>113</v>
      </c>
      <c r="K709" s="48">
        <v>3</v>
      </c>
      <c r="L709" s="48" t="s">
        <v>109</v>
      </c>
      <c r="M709" s="48">
        <v>400</v>
      </c>
      <c r="N709">
        <v>99917773</v>
      </c>
      <c r="O709">
        <v>96523855</v>
      </c>
      <c r="P709">
        <f t="shared" si="36"/>
        <v>99917773</v>
      </c>
      <c r="Q709">
        <v>11282</v>
      </c>
      <c r="R709" s="39" t="s">
        <v>114</v>
      </c>
      <c r="S709" s="39" t="s">
        <v>115</v>
      </c>
      <c r="T709" s="39" t="s">
        <v>98</v>
      </c>
      <c r="U709" s="39" t="s">
        <v>99</v>
      </c>
      <c r="V709" s="39">
        <v>2</v>
      </c>
      <c r="W709" s="39" t="s">
        <v>100</v>
      </c>
      <c r="X709" s="39" t="s">
        <v>916</v>
      </c>
      <c r="Y709" s="20" t="s">
        <v>102</v>
      </c>
      <c r="Z709" s="27"/>
      <c r="AA709" s="27">
        <v>8661</v>
      </c>
      <c r="AB709" s="27" t="e">
        <f>VLOOKUP(N709,[1]CR!$A$2:$J$2659,10,FALSE)</f>
        <v>#N/A</v>
      </c>
      <c r="AC709" s="27"/>
      <c r="AD709" s="27">
        <v>96523841</v>
      </c>
      <c r="AE709" s="27">
        <v>9298</v>
      </c>
      <c r="AF709" s="27"/>
      <c r="AG709" s="27"/>
      <c r="AH709" s="27"/>
      <c r="AI709" s="27"/>
      <c r="AJ709" s="27"/>
      <c r="AK709" s="27">
        <v>96524013</v>
      </c>
      <c r="AL709" s="27">
        <v>99917749</v>
      </c>
      <c r="AM709" s="27"/>
      <c r="AN709" s="27"/>
      <c r="AO709" s="27">
        <v>98159990</v>
      </c>
      <c r="AP709" s="20">
        <v>2216</v>
      </c>
      <c r="AU709" s="20">
        <v>99917773</v>
      </c>
      <c r="AV709" s="20">
        <v>9834</v>
      </c>
      <c r="AX709" s="20">
        <v>99917773</v>
      </c>
      <c r="AY709" s="20">
        <v>10719</v>
      </c>
      <c r="BA709">
        <v>99917773</v>
      </c>
      <c r="BB709">
        <v>11282</v>
      </c>
    </row>
    <row r="710" spans="2:54" ht="15" customHeight="1" x14ac:dyDescent="0.25">
      <c r="B710" s="39" t="s">
        <v>1078</v>
      </c>
      <c r="C710" s="39" t="s">
        <v>91</v>
      </c>
      <c r="D710" t="s">
        <v>1079</v>
      </c>
      <c r="E710" t="s">
        <v>1079</v>
      </c>
      <c r="F710" s="37">
        <v>10</v>
      </c>
      <c r="G710" s="37" t="str">
        <f t="shared" si="39"/>
        <v>CR20</v>
      </c>
      <c r="H710" s="48">
        <v>25</v>
      </c>
      <c r="I710" s="48" t="s">
        <v>1010</v>
      </c>
      <c r="J710" s="48" t="s">
        <v>95</v>
      </c>
      <c r="K710" s="48">
        <v>3</v>
      </c>
      <c r="L710" s="48" t="s">
        <v>109</v>
      </c>
      <c r="M710" s="48">
        <v>490</v>
      </c>
      <c r="N710">
        <v>99917752</v>
      </c>
      <c r="O710">
        <v>96524016</v>
      </c>
      <c r="P710">
        <f t="shared" ref="P710:P773" si="40">VLOOKUP(O710,$AK$6:$AL$1001,2,FALSE)</f>
        <v>99917752</v>
      </c>
      <c r="Q710">
        <v>14194</v>
      </c>
      <c r="R710" s="39" t="s">
        <v>114</v>
      </c>
      <c r="S710" s="39" t="s">
        <v>115</v>
      </c>
      <c r="T710" s="39" t="s">
        <v>98</v>
      </c>
      <c r="U710" s="39" t="s">
        <v>99</v>
      </c>
      <c r="V710" s="39">
        <v>2</v>
      </c>
      <c r="W710" s="39" t="s">
        <v>100</v>
      </c>
      <c r="X710" s="39" t="s">
        <v>101</v>
      </c>
      <c r="Y710" s="20" t="s">
        <v>102</v>
      </c>
      <c r="Z710" s="27"/>
      <c r="AA710" s="27">
        <v>11038</v>
      </c>
      <c r="AB710" s="27" t="e">
        <f>VLOOKUP(N710,[1]CR!$A$2:$J$2659,10,FALSE)</f>
        <v>#N/A</v>
      </c>
      <c r="AC710" s="27"/>
      <c r="AD710" s="27">
        <v>96523855</v>
      </c>
      <c r="AE710" s="27">
        <v>9367</v>
      </c>
      <c r="AF710" s="27"/>
      <c r="AG710" s="27"/>
      <c r="AH710" s="27"/>
      <c r="AI710" s="27"/>
      <c r="AJ710" s="27"/>
      <c r="AK710" s="27">
        <v>96524014</v>
      </c>
      <c r="AL710" s="27">
        <v>99917750</v>
      </c>
      <c r="AM710" s="27"/>
      <c r="AN710" s="27"/>
      <c r="AO710" s="27">
        <v>98159991</v>
      </c>
      <c r="AP710" s="20">
        <v>2267</v>
      </c>
      <c r="AU710" s="20">
        <v>99917752</v>
      </c>
      <c r="AV710" s="20">
        <v>12362</v>
      </c>
      <c r="AX710" s="20">
        <v>99917752</v>
      </c>
      <c r="AY710" s="20">
        <v>13475</v>
      </c>
      <c r="BA710">
        <v>99917752</v>
      </c>
      <c r="BB710">
        <v>14194</v>
      </c>
    </row>
    <row r="711" spans="2:54" ht="15" customHeight="1" x14ac:dyDescent="0.25">
      <c r="B711" s="39" t="s">
        <v>1080</v>
      </c>
      <c r="C711" s="39" t="s">
        <v>91</v>
      </c>
      <c r="D711" t="s">
        <v>1079</v>
      </c>
      <c r="E711" t="s">
        <v>1079</v>
      </c>
      <c r="F711" s="37">
        <v>10</v>
      </c>
      <c r="G711" s="37" t="str">
        <f t="shared" si="39"/>
        <v>CR20</v>
      </c>
      <c r="H711" s="48">
        <v>25</v>
      </c>
      <c r="I711" s="48" t="s">
        <v>1010</v>
      </c>
      <c r="J711" s="48" t="s">
        <v>113</v>
      </c>
      <c r="K711" s="48">
        <v>3</v>
      </c>
      <c r="L711" s="48" t="s">
        <v>109</v>
      </c>
      <c r="M711" s="48">
        <v>490</v>
      </c>
      <c r="N711">
        <v>99917762</v>
      </c>
      <c r="O711">
        <v>96524030</v>
      </c>
      <c r="P711">
        <f t="shared" si="40"/>
        <v>99917762</v>
      </c>
      <c r="Q711">
        <v>14277</v>
      </c>
      <c r="R711" s="39" t="s">
        <v>114</v>
      </c>
      <c r="S711" s="39" t="s">
        <v>115</v>
      </c>
      <c r="T711" s="39" t="s">
        <v>98</v>
      </c>
      <c r="U711" s="39" t="s">
        <v>99</v>
      </c>
      <c r="V711" s="39">
        <v>2</v>
      </c>
      <c r="W711" s="39" t="s">
        <v>100</v>
      </c>
      <c r="X711" s="39" t="s">
        <v>101</v>
      </c>
      <c r="Y711" s="20" t="s">
        <v>102</v>
      </c>
      <c r="Z711" s="27"/>
      <c r="AA711" s="27">
        <v>11102</v>
      </c>
      <c r="AB711" s="27" t="e">
        <f>VLOOKUP(N711,[1]CR!$A$2:$J$2659,10,FALSE)</f>
        <v>#N/A</v>
      </c>
      <c r="AC711" s="27"/>
      <c r="AD711" s="27">
        <v>96524016</v>
      </c>
      <c r="AE711" s="27">
        <v>11939</v>
      </c>
      <c r="AF711" s="27"/>
      <c r="AG711" s="27"/>
      <c r="AH711" s="27"/>
      <c r="AI711" s="27"/>
      <c r="AJ711" s="27"/>
      <c r="AK711" s="27">
        <v>96524015</v>
      </c>
      <c r="AL711" s="27">
        <v>99917751</v>
      </c>
      <c r="AM711" s="27"/>
      <c r="AN711" s="27"/>
      <c r="AO711" s="27">
        <v>98159992</v>
      </c>
      <c r="AP711" s="20">
        <v>2289</v>
      </c>
      <c r="AU711" s="20">
        <v>99917762</v>
      </c>
      <c r="AV711" s="20">
        <v>12436</v>
      </c>
      <c r="AX711" s="20">
        <v>99917762</v>
      </c>
      <c r="AY711" s="20">
        <v>13556</v>
      </c>
      <c r="BA711">
        <v>99917762</v>
      </c>
      <c r="BB711">
        <v>14277</v>
      </c>
    </row>
    <row r="712" spans="2:54" ht="15" customHeight="1" x14ac:dyDescent="0.25">
      <c r="B712" s="39" t="s">
        <v>1081</v>
      </c>
      <c r="C712" s="39" t="s">
        <v>91</v>
      </c>
      <c r="D712" t="s">
        <v>1079</v>
      </c>
      <c r="E712" t="s">
        <v>1079</v>
      </c>
      <c r="F712" s="37">
        <v>10</v>
      </c>
      <c r="G712" s="37" t="str">
        <f t="shared" si="39"/>
        <v>CR20</v>
      </c>
      <c r="H712" s="48">
        <v>25</v>
      </c>
      <c r="I712" s="48" t="s">
        <v>1010</v>
      </c>
      <c r="J712" s="48" t="s">
        <v>95</v>
      </c>
      <c r="K712" s="48">
        <v>3</v>
      </c>
      <c r="L712" s="48" t="s">
        <v>109</v>
      </c>
      <c r="M712" s="48">
        <v>389</v>
      </c>
      <c r="N712">
        <v>99917769</v>
      </c>
      <c r="O712">
        <v>96523842</v>
      </c>
      <c r="P712">
        <f t="shared" si="40"/>
        <v>99917769</v>
      </c>
      <c r="Q712">
        <v>13657</v>
      </c>
      <c r="R712" s="39" t="s">
        <v>114</v>
      </c>
      <c r="S712" s="39" t="s">
        <v>115</v>
      </c>
      <c r="T712" s="39" t="s">
        <v>98</v>
      </c>
      <c r="U712" s="39" t="s">
        <v>99</v>
      </c>
      <c r="V712" s="39">
        <v>2</v>
      </c>
      <c r="W712" s="39" t="s">
        <v>100</v>
      </c>
      <c r="X712" s="39" t="s">
        <v>916</v>
      </c>
      <c r="Y712" s="20" t="s">
        <v>102</v>
      </c>
      <c r="Z712" s="27"/>
      <c r="AA712" s="27">
        <v>10785</v>
      </c>
      <c r="AB712" s="27" t="e">
        <f>VLOOKUP(N712,[1]CR!$A$2:$J$2659,10,FALSE)</f>
        <v>#N/A</v>
      </c>
      <c r="AC712" s="27"/>
      <c r="AD712" s="27">
        <v>96524030</v>
      </c>
      <c r="AE712" s="27">
        <v>12008</v>
      </c>
      <c r="AF712" s="27"/>
      <c r="AG712" s="27"/>
      <c r="AH712" s="27"/>
      <c r="AI712" s="27"/>
      <c r="AJ712" s="27"/>
      <c r="AK712" s="27">
        <v>96524016</v>
      </c>
      <c r="AL712" s="27">
        <v>99917752</v>
      </c>
      <c r="AM712" s="27"/>
      <c r="AN712" s="27"/>
      <c r="AO712" s="27">
        <v>98159993</v>
      </c>
      <c r="AP712" s="20">
        <v>2340</v>
      </c>
      <c r="AU712" s="20">
        <v>99917769</v>
      </c>
      <c r="AV712" s="20">
        <v>11914</v>
      </c>
      <c r="AX712" s="20">
        <v>99917769</v>
      </c>
      <c r="AY712" s="20">
        <v>12987</v>
      </c>
      <c r="BA712">
        <v>99917769</v>
      </c>
      <c r="BB712">
        <v>13657</v>
      </c>
    </row>
    <row r="713" spans="2:54" ht="15" customHeight="1" x14ac:dyDescent="0.25">
      <c r="B713" s="39" t="s">
        <v>1082</v>
      </c>
      <c r="C713" s="39" t="s">
        <v>91</v>
      </c>
      <c r="D713" t="s">
        <v>1079</v>
      </c>
      <c r="E713" t="s">
        <v>1079</v>
      </c>
      <c r="F713" s="37">
        <v>10</v>
      </c>
      <c r="G713" s="37" t="str">
        <f t="shared" si="39"/>
        <v>CR20</v>
      </c>
      <c r="H713" s="48">
        <v>25</v>
      </c>
      <c r="I713" s="48" t="s">
        <v>1010</v>
      </c>
      <c r="J713" s="48" t="s">
        <v>113</v>
      </c>
      <c r="K713" s="48">
        <v>3</v>
      </c>
      <c r="L713" s="48" t="s">
        <v>109</v>
      </c>
      <c r="M713" s="48">
        <v>389</v>
      </c>
      <c r="N713">
        <v>99917774</v>
      </c>
      <c r="O713">
        <v>96523856</v>
      </c>
      <c r="P713">
        <f t="shared" si="40"/>
        <v>99917774</v>
      </c>
      <c r="Q713">
        <v>13740</v>
      </c>
      <c r="R713" s="39" t="s">
        <v>114</v>
      </c>
      <c r="S713" s="39" t="s">
        <v>115</v>
      </c>
      <c r="T713" s="39" t="s">
        <v>98</v>
      </c>
      <c r="U713" s="39" t="s">
        <v>99</v>
      </c>
      <c r="V713" s="39">
        <v>2</v>
      </c>
      <c r="W713" s="39" t="s">
        <v>100</v>
      </c>
      <c r="X713" s="39" t="s">
        <v>916</v>
      </c>
      <c r="Y713" s="20" t="s">
        <v>102</v>
      </c>
      <c r="Z713" s="27"/>
      <c r="AA713" s="27">
        <v>10849</v>
      </c>
      <c r="AB713" s="27" t="e">
        <f>VLOOKUP(N713,[1]CR!$A$2:$J$2659,10,FALSE)</f>
        <v>#N/A</v>
      </c>
      <c r="AC713" s="27"/>
      <c r="AD713" s="27">
        <v>96523842</v>
      </c>
      <c r="AE713" s="27">
        <v>11665</v>
      </c>
      <c r="AF713" s="27"/>
      <c r="AG713" s="27"/>
      <c r="AH713" s="27"/>
      <c r="AI713" s="27"/>
      <c r="AJ713" s="27"/>
      <c r="AK713" s="27">
        <v>96524022</v>
      </c>
      <c r="AL713" s="27">
        <v>99917753</v>
      </c>
      <c r="AM713" s="27"/>
      <c r="AN713" s="27"/>
      <c r="AO713" s="27">
        <v>98159994</v>
      </c>
      <c r="AP713" s="20">
        <v>2356</v>
      </c>
      <c r="AU713" s="20">
        <v>99917774</v>
      </c>
      <c r="AV713" s="20">
        <v>11988</v>
      </c>
      <c r="AX713" s="20">
        <v>99917774</v>
      </c>
      <c r="AY713" s="20">
        <v>13068</v>
      </c>
      <c r="BA713">
        <v>99917774</v>
      </c>
      <c r="BB713">
        <v>13740</v>
      </c>
    </row>
    <row r="714" spans="2:54" ht="15" customHeight="1" x14ac:dyDescent="0.25">
      <c r="B714" s="39" t="s">
        <v>1083</v>
      </c>
      <c r="C714" s="39" t="s">
        <v>91</v>
      </c>
      <c r="D714" t="s">
        <v>1035</v>
      </c>
      <c r="E714" t="s">
        <v>1035</v>
      </c>
      <c r="F714" s="37" t="s">
        <v>929</v>
      </c>
      <c r="G714" s="37" t="s">
        <v>114</v>
      </c>
      <c r="H714" s="48">
        <v>3</v>
      </c>
      <c r="I714" s="48" t="s">
        <v>414</v>
      </c>
      <c r="J714" s="48" t="s">
        <v>95</v>
      </c>
      <c r="K714" s="48">
        <v>1</v>
      </c>
      <c r="L714" s="48" t="s">
        <v>161</v>
      </c>
      <c r="M714" s="48">
        <v>179</v>
      </c>
      <c r="N714">
        <v>99917688</v>
      </c>
      <c r="O714">
        <v>96523947</v>
      </c>
      <c r="P714">
        <f t="shared" si="40"/>
        <v>99917688</v>
      </c>
      <c r="Q714">
        <v>5164</v>
      </c>
      <c r="R714" s="39" t="s">
        <v>114</v>
      </c>
      <c r="S714" s="39" t="s">
        <v>115</v>
      </c>
      <c r="T714" s="39" t="s">
        <v>98</v>
      </c>
      <c r="U714" s="39" t="s">
        <v>258</v>
      </c>
      <c r="V714" s="39">
        <v>2</v>
      </c>
      <c r="W714" s="39" t="s">
        <v>259</v>
      </c>
      <c r="X714" s="39" t="s">
        <v>101</v>
      </c>
      <c r="Y714" s="20" t="s">
        <v>102</v>
      </c>
      <c r="Z714" s="27"/>
      <c r="AA714" s="27">
        <v>4102</v>
      </c>
      <c r="AB714" s="27" t="e">
        <f>VLOOKUP(N714,[1]CR!$A$2:$J$2659,10,FALSE)</f>
        <v>#N/A</v>
      </c>
      <c r="AC714" s="27"/>
      <c r="AD714" s="27">
        <v>96523856</v>
      </c>
      <c r="AE714" s="27">
        <v>11734</v>
      </c>
      <c r="AF714" s="27"/>
      <c r="AG714" s="27"/>
      <c r="AH714" s="27"/>
      <c r="AI714" s="27"/>
      <c r="AJ714" s="27"/>
      <c r="AK714" s="27">
        <v>96524023</v>
      </c>
      <c r="AL714" s="27">
        <v>99917755</v>
      </c>
      <c r="AM714" s="27"/>
      <c r="AN714" s="27"/>
      <c r="AO714" s="27">
        <v>98159995</v>
      </c>
      <c r="AP714" s="20">
        <v>2407</v>
      </c>
      <c r="AU714" s="20">
        <v>99917688</v>
      </c>
      <c r="AV714" s="20">
        <v>4508</v>
      </c>
      <c r="AX714" s="20">
        <v>99917688</v>
      </c>
      <c r="AY714" s="20">
        <v>4914</v>
      </c>
      <c r="BA714">
        <v>99917688</v>
      </c>
      <c r="BB714">
        <v>5164</v>
      </c>
    </row>
    <row r="715" spans="2:54" ht="15" customHeight="1" x14ac:dyDescent="0.25">
      <c r="B715" s="39" t="s">
        <v>1084</v>
      </c>
      <c r="C715" s="39" t="s">
        <v>91</v>
      </c>
      <c r="D715" t="s">
        <v>1037</v>
      </c>
      <c r="E715" t="s">
        <v>1037</v>
      </c>
      <c r="F715" s="37" t="s">
        <v>929</v>
      </c>
      <c r="G715" s="37" t="s">
        <v>114</v>
      </c>
      <c r="H715" s="48">
        <f t="shared" ref="H715:I717" si="41">H714</f>
        <v>3</v>
      </c>
      <c r="I715" s="48" t="str">
        <f t="shared" si="41"/>
        <v>182TC</v>
      </c>
      <c r="J715" s="48" t="s">
        <v>95</v>
      </c>
      <c r="K715" s="48">
        <v>3</v>
      </c>
      <c r="L715" s="48" t="s">
        <v>222</v>
      </c>
      <c r="M715" s="48">
        <v>152</v>
      </c>
      <c r="N715">
        <v>99917734</v>
      </c>
      <c r="O715">
        <v>96524003</v>
      </c>
      <c r="P715">
        <f t="shared" si="40"/>
        <v>99917734</v>
      </c>
      <c r="Q715">
        <v>4875</v>
      </c>
      <c r="R715" s="39" t="s">
        <v>114</v>
      </c>
      <c r="S715" s="39" t="s">
        <v>115</v>
      </c>
      <c r="T715" s="39" t="s">
        <v>98</v>
      </c>
      <c r="U715" s="39" t="s">
        <v>258</v>
      </c>
      <c r="V715" s="39">
        <v>2</v>
      </c>
      <c r="W715" s="39" t="s">
        <v>259</v>
      </c>
      <c r="X715" s="39" t="s">
        <v>101</v>
      </c>
      <c r="Y715" s="20" t="s">
        <v>102</v>
      </c>
      <c r="Z715" s="27"/>
      <c r="AA715" s="27">
        <v>3674</v>
      </c>
      <c r="AB715" s="27" t="e">
        <f>VLOOKUP(N715,[1]CR!$A$2:$J$2659,10,FALSE)</f>
        <v>#N/A</v>
      </c>
      <c r="AC715" s="27"/>
      <c r="AD715" s="27">
        <v>96523947</v>
      </c>
      <c r="AE715" s="27">
        <v>4437</v>
      </c>
      <c r="AF715" s="27"/>
      <c r="AG715" s="27"/>
      <c r="AH715" s="27"/>
      <c r="AI715" s="27"/>
      <c r="AJ715" s="27"/>
      <c r="AK715" s="27">
        <v>96524024</v>
      </c>
      <c r="AL715" s="27">
        <v>99917756</v>
      </c>
      <c r="AM715" s="27"/>
      <c r="AN715" s="27"/>
      <c r="AO715" s="27">
        <v>98159996</v>
      </c>
      <c r="AP715" s="20">
        <v>2815</v>
      </c>
      <c r="AU715" s="20">
        <v>99917734</v>
      </c>
      <c r="AV715" s="20">
        <v>4267</v>
      </c>
      <c r="AX715" s="20">
        <v>99917734</v>
      </c>
      <c r="AY715" s="20">
        <v>4651</v>
      </c>
      <c r="BA715">
        <v>99917734</v>
      </c>
      <c r="BB715">
        <v>4875</v>
      </c>
    </row>
    <row r="716" spans="2:54" ht="15" customHeight="1" x14ac:dyDescent="0.25">
      <c r="B716" s="39" t="s">
        <v>1085</v>
      </c>
      <c r="C716" s="39" t="s">
        <v>91</v>
      </c>
      <c r="D716" t="s">
        <v>1035</v>
      </c>
      <c r="E716" t="s">
        <v>1035</v>
      </c>
      <c r="F716" s="37" t="s">
        <v>929</v>
      </c>
      <c r="G716" s="37" t="s">
        <v>114</v>
      </c>
      <c r="H716" s="48">
        <f t="shared" si="41"/>
        <v>3</v>
      </c>
      <c r="I716" s="48" t="str">
        <f t="shared" si="41"/>
        <v>182TC</v>
      </c>
      <c r="J716" s="48" t="s">
        <v>113</v>
      </c>
      <c r="K716" s="48">
        <v>1</v>
      </c>
      <c r="L716" s="48" t="s">
        <v>161</v>
      </c>
      <c r="M716" s="48">
        <v>179</v>
      </c>
      <c r="N716">
        <v>99917692</v>
      </c>
      <c r="O716">
        <v>96523955</v>
      </c>
      <c r="P716">
        <f t="shared" si="40"/>
        <v>99917692</v>
      </c>
      <c r="Q716">
        <v>5247</v>
      </c>
      <c r="R716" s="39" t="s">
        <v>114</v>
      </c>
      <c r="S716" s="39" t="s">
        <v>115</v>
      </c>
      <c r="T716" s="39" t="s">
        <v>98</v>
      </c>
      <c r="U716" s="39" t="s">
        <v>258</v>
      </c>
      <c r="V716" s="39">
        <v>2</v>
      </c>
      <c r="W716" s="39" t="s">
        <v>259</v>
      </c>
      <c r="X716" s="39" t="s">
        <v>101</v>
      </c>
      <c r="Y716" s="20" t="s">
        <v>102</v>
      </c>
      <c r="Z716" s="27"/>
      <c r="AA716" s="27">
        <v>4166</v>
      </c>
      <c r="AB716" s="27" t="e">
        <f>VLOOKUP(N716,[1]CR!$A$2:$J$2659,10,FALSE)</f>
        <v>#N/A</v>
      </c>
      <c r="AC716" s="27"/>
      <c r="AD716" s="27">
        <v>96524003</v>
      </c>
      <c r="AE716" s="27">
        <v>3974</v>
      </c>
      <c r="AF716" s="27"/>
      <c r="AG716" s="27"/>
      <c r="AH716" s="27"/>
      <c r="AI716" s="27"/>
      <c r="AJ716" s="27"/>
      <c r="AK716" s="27">
        <v>96524025</v>
      </c>
      <c r="AL716" s="27">
        <v>99917757</v>
      </c>
      <c r="AM716" s="27"/>
      <c r="AN716" s="27"/>
      <c r="AO716" s="27">
        <v>98159997</v>
      </c>
      <c r="AP716" s="20">
        <v>2866</v>
      </c>
      <c r="AU716" s="20">
        <v>99917692</v>
      </c>
      <c r="AV716" s="20">
        <v>4582</v>
      </c>
      <c r="AX716" s="20">
        <v>99917692</v>
      </c>
      <c r="AY716" s="20">
        <v>4995</v>
      </c>
      <c r="BA716">
        <v>99917692</v>
      </c>
      <c r="BB716">
        <v>5247</v>
      </c>
    </row>
    <row r="717" spans="2:54" ht="15" customHeight="1" x14ac:dyDescent="0.25">
      <c r="B717" s="39" t="s">
        <v>1086</v>
      </c>
      <c r="C717" s="39" t="s">
        <v>91</v>
      </c>
      <c r="D717" t="s">
        <v>1037</v>
      </c>
      <c r="E717" t="s">
        <v>1037</v>
      </c>
      <c r="F717" s="37" t="s">
        <v>929</v>
      </c>
      <c r="G717" s="37" t="s">
        <v>114</v>
      </c>
      <c r="H717" s="48">
        <f t="shared" si="41"/>
        <v>3</v>
      </c>
      <c r="I717" s="48" t="str">
        <f t="shared" si="41"/>
        <v>182TC</v>
      </c>
      <c r="J717" s="48" t="s">
        <v>113</v>
      </c>
      <c r="K717" s="48">
        <v>3</v>
      </c>
      <c r="L717" s="48" t="s">
        <v>222</v>
      </c>
      <c r="M717" s="48">
        <v>152</v>
      </c>
      <c r="N717">
        <v>99917739</v>
      </c>
      <c r="O717">
        <v>96524017</v>
      </c>
      <c r="P717">
        <f t="shared" si="40"/>
        <v>99917739</v>
      </c>
      <c r="Q717">
        <v>4958</v>
      </c>
      <c r="R717" s="39" t="s">
        <v>114</v>
      </c>
      <c r="S717" s="39" t="s">
        <v>115</v>
      </c>
      <c r="T717" s="39" t="s">
        <v>98</v>
      </c>
      <c r="U717" s="39" t="s">
        <v>258</v>
      </c>
      <c r="V717" s="39">
        <v>2</v>
      </c>
      <c r="W717" s="39" t="s">
        <v>259</v>
      </c>
      <c r="X717" s="39" t="s">
        <v>101</v>
      </c>
      <c r="Y717" s="20" t="s">
        <v>102</v>
      </c>
      <c r="Z717" s="27"/>
      <c r="AA717" s="27">
        <v>3738</v>
      </c>
      <c r="AB717" s="27" t="e">
        <f>VLOOKUP(N717,[1]CR!$A$2:$J$2659,10,FALSE)</f>
        <v>#N/A</v>
      </c>
      <c r="AC717" s="27"/>
      <c r="AD717" s="27">
        <v>96523955</v>
      </c>
      <c r="AE717" s="27">
        <v>4506</v>
      </c>
      <c r="AF717" s="27"/>
      <c r="AG717" s="27"/>
      <c r="AH717" s="27"/>
      <c r="AI717" s="27"/>
      <c r="AJ717" s="27"/>
      <c r="AK717" s="27">
        <v>96524026</v>
      </c>
      <c r="AL717" s="27">
        <v>99917758</v>
      </c>
      <c r="AM717" s="27"/>
      <c r="AN717" s="27"/>
      <c r="AO717" s="27">
        <v>98159998</v>
      </c>
      <c r="AP717" s="20">
        <v>2958</v>
      </c>
      <c r="AU717" s="20">
        <v>99917739</v>
      </c>
      <c r="AV717" s="20">
        <v>4341</v>
      </c>
      <c r="AX717" s="20">
        <v>99917739</v>
      </c>
      <c r="AY717" s="20">
        <v>4732</v>
      </c>
      <c r="BA717">
        <v>99917739</v>
      </c>
      <c r="BB717">
        <v>4958</v>
      </c>
    </row>
    <row r="718" spans="2:54" ht="15" customHeight="1" x14ac:dyDescent="0.25">
      <c r="B718" s="39" t="s">
        <v>1087</v>
      </c>
      <c r="C718" s="39" t="s">
        <v>91</v>
      </c>
      <c r="D718" t="s">
        <v>1041</v>
      </c>
      <c r="E718" t="s">
        <v>1041</v>
      </c>
      <c r="F718" s="37" t="s">
        <v>256</v>
      </c>
      <c r="G718" s="37" t="s">
        <v>114</v>
      </c>
      <c r="H718" s="48">
        <v>5</v>
      </c>
      <c r="I718" s="48" t="s">
        <v>414</v>
      </c>
      <c r="J718" s="48" t="s">
        <v>95</v>
      </c>
      <c r="K718" s="48">
        <v>1</v>
      </c>
      <c r="L718" s="48" t="s">
        <v>586</v>
      </c>
      <c r="M718" s="48">
        <v>203</v>
      </c>
      <c r="N718">
        <v>99917689</v>
      </c>
      <c r="O718">
        <v>96523948</v>
      </c>
      <c r="P718">
        <f t="shared" si="40"/>
        <v>99917689</v>
      </c>
      <c r="Q718">
        <v>6184</v>
      </c>
      <c r="R718" s="39" t="s">
        <v>114</v>
      </c>
      <c r="S718" s="39" t="s">
        <v>115</v>
      </c>
      <c r="T718" s="39" t="s">
        <v>98</v>
      </c>
      <c r="U718" s="39" t="s">
        <v>258</v>
      </c>
      <c r="V718" s="39">
        <v>2</v>
      </c>
      <c r="W718" s="39" t="s">
        <v>259</v>
      </c>
      <c r="X718" s="39" t="s">
        <v>101</v>
      </c>
      <c r="Y718" s="20" t="s">
        <v>102</v>
      </c>
      <c r="Z718" s="27"/>
      <c r="AA718" s="27">
        <v>4965</v>
      </c>
      <c r="AB718" s="27" t="e">
        <f>VLOOKUP(N718,[1]CR!$A$2:$J$2659,10,FALSE)</f>
        <v>#N/A</v>
      </c>
      <c r="AC718" s="27"/>
      <c r="AD718" s="27">
        <v>96524017</v>
      </c>
      <c r="AE718" s="27">
        <v>4043</v>
      </c>
      <c r="AF718" s="27"/>
      <c r="AG718" s="27"/>
      <c r="AH718" s="27"/>
      <c r="AI718" s="27"/>
      <c r="AJ718" s="27"/>
      <c r="AK718" s="27">
        <v>96524027</v>
      </c>
      <c r="AL718" s="27">
        <v>99917759</v>
      </c>
      <c r="AM718" s="27"/>
      <c r="AN718" s="27"/>
      <c r="AO718" s="27">
        <v>98159999</v>
      </c>
      <c r="AP718" s="20">
        <v>3009</v>
      </c>
      <c r="AU718" s="20">
        <v>99917689</v>
      </c>
      <c r="AV718" s="20">
        <v>5370</v>
      </c>
      <c r="AX718" s="20">
        <v>99917689</v>
      </c>
      <c r="AY718" s="20">
        <v>5853</v>
      </c>
      <c r="BA718">
        <v>99917689</v>
      </c>
      <c r="BB718">
        <v>6184</v>
      </c>
    </row>
    <row r="719" spans="2:54" ht="15" customHeight="1" x14ac:dyDescent="0.25">
      <c r="B719" s="39" t="s">
        <v>1088</v>
      </c>
      <c r="C719" s="39" t="s">
        <v>91</v>
      </c>
      <c r="D719" t="s">
        <v>1043</v>
      </c>
      <c r="E719" t="s">
        <v>1043</v>
      </c>
      <c r="F719" s="37" t="s">
        <v>256</v>
      </c>
      <c r="G719" s="37" t="s">
        <v>114</v>
      </c>
      <c r="H719" s="48">
        <f t="shared" ref="H719:I721" si="42">H718</f>
        <v>5</v>
      </c>
      <c r="I719" s="48" t="str">
        <f t="shared" si="42"/>
        <v>182TC</v>
      </c>
      <c r="J719" s="48" t="s">
        <v>95</v>
      </c>
      <c r="K719" s="48">
        <v>3</v>
      </c>
      <c r="L719" s="48" t="s">
        <v>222</v>
      </c>
      <c r="M719" s="48">
        <v>172</v>
      </c>
      <c r="N719">
        <v>99917735</v>
      </c>
      <c r="O719">
        <v>96524004</v>
      </c>
      <c r="P719">
        <f t="shared" si="40"/>
        <v>99917735</v>
      </c>
      <c r="Q719">
        <v>5480</v>
      </c>
      <c r="R719" s="39" t="s">
        <v>114</v>
      </c>
      <c r="S719" s="39" t="s">
        <v>115</v>
      </c>
      <c r="T719" s="39" t="s">
        <v>98</v>
      </c>
      <c r="U719" s="39" t="s">
        <v>258</v>
      </c>
      <c r="V719" s="39">
        <v>2</v>
      </c>
      <c r="W719" s="39" t="s">
        <v>259</v>
      </c>
      <c r="X719" s="39" t="s">
        <v>101</v>
      </c>
      <c r="Y719" s="20" t="s">
        <v>102</v>
      </c>
      <c r="Z719" s="27"/>
      <c r="AA719" s="27">
        <v>4154</v>
      </c>
      <c r="AB719" s="27" t="e">
        <f>VLOOKUP(N719,[1]CR!$A$2:$J$2659,10,FALSE)</f>
        <v>#N/A</v>
      </c>
      <c r="AC719" s="27"/>
      <c r="AD719" s="27">
        <v>96523948</v>
      </c>
      <c r="AE719" s="27">
        <v>5369</v>
      </c>
      <c r="AF719" s="27"/>
      <c r="AG719" s="27"/>
      <c r="AH719" s="27"/>
      <c r="AI719" s="27"/>
      <c r="AJ719" s="27"/>
      <c r="AK719" s="27">
        <v>96524028</v>
      </c>
      <c r="AL719" s="27">
        <v>99917760</v>
      </c>
      <c r="AM719" s="27"/>
      <c r="AN719" s="27"/>
      <c r="AO719" s="27">
        <v>98160000</v>
      </c>
      <c r="AP719" s="20">
        <v>3018</v>
      </c>
      <c r="AU719" s="20">
        <v>99917735</v>
      </c>
      <c r="AV719" s="20">
        <v>4783</v>
      </c>
      <c r="AX719" s="20">
        <v>99917735</v>
      </c>
      <c r="AY719" s="20">
        <v>5213</v>
      </c>
      <c r="BA719">
        <v>99917735</v>
      </c>
      <c r="BB719">
        <v>5480</v>
      </c>
    </row>
    <row r="720" spans="2:54" ht="15" customHeight="1" x14ac:dyDescent="0.25">
      <c r="B720" s="39" t="s">
        <v>1089</v>
      </c>
      <c r="C720" s="39" t="s">
        <v>91</v>
      </c>
      <c r="D720" t="s">
        <v>1041</v>
      </c>
      <c r="E720" t="s">
        <v>1041</v>
      </c>
      <c r="F720" s="37" t="s">
        <v>256</v>
      </c>
      <c r="G720" s="37" t="s">
        <v>114</v>
      </c>
      <c r="H720" s="48">
        <f t="shared" si="42"/>
        <v>5</v>
      </c>
      <c r="I720" s="48" t="str">
        <f t="shared" si="42"/>
        <v>182TC</v>
      </c>
      <c r="J720" s="48" t="s">
        <v>113</v>
      </c>
      <c r="K720" s="48">
        <v>1</v>
      </c>
      <c r="L720" s="48" t="s">
        <v>586</v>
      </c>
      <c r="M720" s="48">
        <v>203</v>
      </c>
      <c r="N720">
        <v>99917723</v>
      </c>
      <c r="O720">
        <v>96523956</v>
      </c>
      <c r="P720">
        <f t="shared" si="40"/>
        <v>99917723</v>
      </c>
      <c r="Q720">
        <v>6267</v>
      </c>
      <c r="R720" s="39" t="s">
        <v>114</v>
      </c>
      <c r="S720" s="39" t="s">
        <v>115</v>
      </c>
      <c r="T720" s="39" t="s">
        <v>98</v>
      </c>
      <c r="U720" s="39" t="s">
        <v>258</v>
      </c>
      <c r="V720" s="39">
        <v>2</v>
      </c>
      <c r="W720" s="39" t="s">
        <v>259</v>
      </c>
      <c r="X720" s="39" t="s">
        <v>101</v>
      </c>
      <c r="Y720" s="20" t="s">
        <v>102</v>
      </c>
      <c r="Z720" s="27"/>
      <c r="AA720" s="27">
        <v>5029</v>
      </c>
      <c r="AB720" s="27" t="e">
        <f>VLOOKUP(N720,[1]CR!$A$2:$J$2659,10,FALSE)</f>
        <v>#N/A</v>
      </c>
      <c r="AC720" s="27"/>
      <c r="AD720" s="27">
        <v>96524004</v>
      </c>
      <c r="AE720" s="27">
        <v>4492</v>
      </c>
      <c r="AF720" s="27"/>
      <c r="AG720" s="27"/>
      <c r="AH720" s="27"/>
      <c r="AI720" s="27"/>
      <c r="AJ720" s="27"/>
      <c r="AK720" s="27">
        <v>96524029</v>
      </c>
      <c r="AL720" s="27">
        <v>99917761</v>
      </c>
      <c r="AM720" s="27"/>
      <c r="AN720" s="27"/>
      <c r="AO720" s="27">
        <v>98160001</v>
      </c>
      <c r="AP720" s="20">
        <v>3069</v>
      </c>
      <c r="AU720" s="20">
        <v>99917723</v>
      </c>
      <c r="AV720" s="20">
        <v>5444</v>
      </c>
      <c r="AX720" s="20">
        <v>99917723</v>
      </c>
      <c r="AY720" s="20">
        <v>5934</v>
      </c>
      <c r="BA720">
        <v>99917723</v>
      </c>
      <c r="BB720">
        <v>6267</v>
      </c>
    </row>
    <row r="721" spans="2:54" ht="15" customHeight="1" x14ac:dyDescent="0.25">
      <c r="B721" s="39" t="s">
        <v>1090</v>
      </c>
      <c r="C721" s="39" t="s">
        <v>91</v>
      </c>
      <c r="D721" t="s">
        <v>1043</v>
      </c>
      <c r="E721" t="s">
        <v>1043</v>
      </c>
      <c r="F721" s="37" t="s">
        <v>256</v>
      </c>
      <c r="G721" s="37" t="s">
        <v>114</v>
      </c>
      <c r="H721" s="48">
        <f t="shared" si="42"/>
        <v>5</v>
      </c>
      <c r="I721" s="48" t="str">
        <f t="shared" si="42"/>
        <v>182TC</v>
      </c>
      <c r="J721" s="48" t="s">
        <v>113</v>
      </c>
      <c r="K721" s="48">
        <v>3</v>
      </c>
      <c r="L721" s="48" t="s">
        <v>222</v>
      </c>
      <c r="M721" s="48">
        <v>172</v>
      </c>
      <c r="N721">
        <v>99917740</v>
      </c>
      <c r="O721">
        <v>96524018</v>
      </c>
      <c r="P721">
        <f t="shared" si="40"/>
        <v>99917740</v>
      </c>
      <c r="Q721">
        <v>5563</v>
      </c>
      <c r="R721" s="39" t="s">
        <v>114</v>
      </c>
      <c r="S721" s="39" t="s">
        <v>115</v>
      </c>
      <c r="T721" s="39" t="s">
        <v>98</v>
      </c>
      <c r="U721" s="39" t="s">
        <v>258</v>
      </c>
      <c r="V721" s="39">
        <v>2</v>
      </c>
      <c r="W721" s="39" t="s">
        <v>259</v>
      </c>
      <c r="X721" s="39" t="s">
        <v>101</v>
      </c>
      <c r="Y721" s="20" t="s">
        <v>102</v>
      </c>
      <c r="Z721" s="27"/>
      <c r="AA721" s="27">
        <v>4218</v>
      </c>
      <c r="AB721" s="27" t="e">
        <f>VLOOKUP(N721,[1]CR!$A$2:$J$2659,10,FALSE)</f>
        <v>#N/A</v>
      </c>
      <c r="AC721" s="27"/>
      <c r="AD721" s="27">
        <v>96523956</v>
      </c>
      <c r="AE721" s="27">
        <v>5438</v>
      </c>
      <c r="AF721" s="27"/>
      <c r="AG721" s="27"/>
      <c r="AH721" s="27"/>
      <c r="AI721" s="27"/>
      <c r="AJ721" s="27"/>
      <c r="AK721" s="27">
        <v>96524030</v>
      </c>
      <c r="AL721" s="27">
        <v>99917762</v>
      </c>
      <c r="AM721" s="27"/>
      <c r="AN721" s="27"/>
      <c r="AO721" s="27">
        <v>98160002</v>
      </c>
      <c r="AP721" s="20">
        <v>3125</v>
      </c>
      <c r="AU721" s="20">
        <v>99917740</v>
      </c>
      <c r="AV721" s="20">
        <v>4857</v>
      </c>
      <c r="AX721" s="20">
        <v>99917740</v>
      </c>
      <c r="AY721" s="20">
        <v>5294</v>
      </c>
      <c r="BA721">
        <v>99917740</v>
      </c>
      <c r="BB721">
        <v>5563</v>
      </c>
    </row>
    <row r="722" spans="2:54" ht="15" customHeight="1" x14ac:dyDescent="0.25">
      <c r="B722" s="39" t="s">
        <v>1091</v>
      </c>
      <c r="C722" s="39" t="s">
        <v>91</v>
      </c>
      <c r="D722" t="s">
        <v>1047</v>
      </c>
      <c r="E722" t="s">
        <v>1047</v>
      </c>
      <c r="F722" s="37" t="s">
        <v>264</v>
      </c>
      <c r="G722" s="37" t="s">
        <v>114</v>
      </c>
      <c r="H722" s="48">
        <v>7.5</v>
      </c>
      <c r="I722" s="48" t="s">
        <v>759</v>
      </c>
      <c r="J722" s="48" t="s">
        <v>95</v>
      </c>
      <c r="K722" s="48">
        <v>1</v>
      </c>
      <c r="L722" s="48" t="s">
        <v>586</v>
      </c>
      <c r="M722" s="48">
        <v>224</v>
      </c>
      <c r="N722">
        <v>99917690</v>
      </c>
      <c r="O722">
        <v>96523949</v>
      </c>
      <c r="P722">
        <f t="shared" si="40"/>
        <v>99917690</v>
      </c>
      <c r="Q722">
        <v>7680</v>
      </c>
      <c r="R722" s="39" t="s">
        <v>114</v>
      </c>
      <c r="S722" s="39" t="s">
        <v>115</v>
      </c>
      <c r="T722" s="39" t="s">
        <v>98</v>
      </c>
      <c r="U722" s="39" t="s">
        <v>258</v>
      </c>
      <c r="V722" s="39">
        <v>2</v>
      </c>
      <c r="W722" s="39" t="s">
        <v>259</v>
      </c>
      <c r="X722" s="39" t="s">
        <v>101</v>
      </c>
      <c r="Y722" s="20" t="s">
        <v>102</v>
      </c>
      <c r="Z722" s="27"/>
      <c r="AA722" s="27">
        <v>6421</v>
      </c>
      <c r="AB722" s="27" t="e">
        <f>VLOOKUP(N722,[1]CR!$A$2:$J$2659,10,FALSE)</f>
        <v>#N/A</v>
      </c>
      <c r="AC722" s="27"/>
      <c r="AD722" s="27">
        <v>96524018</v>
      </c>
      <c r="AE722" s="27">
        <v>4561</v>
      </c>
      <c r="AF722" s="27"/>
      <c r="AG722" s="27"/>
      <c r="AH722" s="27"/>
      <c r="AI722" s="27"/>
      <c r="AJ722" s="27"/>
      <c r="AK722" s="27">
        <v>96523833</v>
      </c>
      <c r="AL722" s="27">
        <v>99917763</v>
      </c>
      <c r="AM722" s="27"/>
      <c r="AN722" s="27"/>
      <c r="AO722" s="27">
        <v>98160003</v>
      </c>
      <c r="AP722" s="20">
        <v>3176</v>
      </c>
      <c r="AU722" s="20">
        <v>99917690</v>
      </c>
      <c r="AV722" s="20">
        <v>6649</v>
      </c>
      <c r="AX722" s="20">
        <v>99917690</v>
      </c>
      <c r="AY722" s="20">
        <v>7248</v>
      </c>
      <c r="BA722">
        <v>99917690</v>
      </c>
      <c r="BB722">
        <v>7680</v>
      </c>
    </row>
    <row r="723" spans="2:54" ht="15" customHeight="1" x14ac:dyDescent="0.25">
      <c r="B723" s="39" t="s">
        <v>1092</v>
      </c>
      <c r="C723" s="39" t="s">
        <v>91</v>
      </c>
      <c r="D723" t="s">
        <v>1049</v>
      </c>
      <c r="E723" t="s">
        <v>1049</v>
      </c>
      <c r="F723" s="37" t="s">
        <v>264</v>
      </c>
      <c r="G723" s="37" t="s">
        <v>114</v>
      </c>
      <c r="H723" s="48">
        <f t="shared" ref="H723:I725" si="43">H722</f>
        <v>7.5</v>
      </c>
      <c r="I723" s="48" t="str">
        <f t="shared" si="43"/>
        <v>213TC</v>
      </c>
      <c r="J723" s="48" t="s">
        <v>95</v>
      </c>
      <c r="K723" s="48">
        <v>3</v>
      </c>
      <c r="L723" s="48" t="s">
        <v>222</v>
      </c>
      <c r="M723" s="48">
        <v>198</v>
      </c>
      <c r="N723">
        <v>99917736</v>
      </c>
      <c r="O723">
        <v>96524005</v>
      </c>
      <c r="P723">
        <f t="shared" si="40"/>
        <v>99917736</v>
      </c>
      <c r="Q723">
        <v>6534</v>
      </c>
      <c r="R723" s="39" t="s">
        <v>114</v>
      </c>
      <c r="S723" s="39" t="s">
        <v>115</v>
      </c>
      <c r="T723" s="39" t="s">
        <v>98</v>
      </c>
      <c r="U723" s="39" t="s">
        <v>258</v>
      </c>
      <c r="V723" s="39">
        <v>2</v>
      </c>
      <c r="W723" s="39" t="s">
        <v>259</v>
      </c>
      <c r="X723" s="39" t="s">
        <v>101</v>
      </c>
      <c r="Y723" s="20" t="s">
        <v>102</v>
      </c>
      <c r="Z723" s="27"/>
      <c r="AA723" s="27">
        <v>4947</v>
      </c>
      <c r="AB723" s="27" t="e">
        <f>VLOOKUP(N723,[1]CR!$A$2:$J$2659,10,FALSE)</f>
        <v>#N/A</v>
      </c>
      <c r="AC723" s="27"/>
      <c r="AD723" s="27">
        <v>96523949</v>
      </c>
      <c r="AE723" s="27">
        <v>6945</v>
      </c>
      <c r="AF723" s="27"/>
      <c r="AG723" s="27"/>
      <c r="AH723" s="27"/>
      <c r="AI723" s="27"/>
      <c r="AJ723" s="27"/>
      <c r="AK723" s="27">
        <v>96523847</v>
      </c>
      <c r="AL723" s="27">
        <v>99917764</v>
      </c>
      <c r="AM723" s="27"/>
      <c r="AN723" s="27"/>
      <c r="AO723" s="27">
        <v>98160004</v>
      </c>
      <c r="AP723" s="20">
        <v>3196</v>
      </c>
      <c r="AU723" s="20">
        <v>99917736</v>
      </c>
      <c r="AV723" s="20">
        <v>5693</v>
      </c>
      <c r="AX723" s="20">
        <v>99917736</v>
      </c>
      <c r="AY723" s="20">
        <v>6206</v>
      </c>
      <c r="BA723">
        <v>99917736</v>
      </c>
      <c r="BB723">
        <v>6534</v>
      </c>
    </row>
    <row r="724" spans="2:54" ht="15" customHeight="1" x14ac:dyDescent="0.25">
      <c r="B724" s="39" t="s">
        <v>1093</v>
      </c>
      <c r="C724" s="39" t="s">
        <v>91</v>
      </c>
      <c r="D724" t="s">
        <v>1047</v>
      </c>
      <c r="E724" t="s">
        <v>1047</v>
      </c>
      <c r="F724" s="37" t="s">
        <v>264</v>
      </c>
      <c r="G724" s="37" t="s">
        <v>114</v>
      </c>
      <c r="H724" s="48">
        <f t="shared" si="43"/>
        <v>7.5</v>
      </c>
      <c r="I724" s="48" t="str">
        <f t="shared" si="43"/>
        <v>213TC</v>
      </c>
      <c r="J724" s="48" t="s">
        <v>113</v>
      </c>
      <c r="K724" s="48">
        <v>1</v>
      </c>
      <c r="L724" s="48" t="s">
        <v>586</v>
      </c>
      <c r="M724" s="48">
        <v>224</v>
      </c>
      <c r="N724">
        <v>99917724</v>
      </c>
      <c r="O724">
        <v>96523957</v>
      </c>
      <c r="P724">
        <f t="shared" si="40"/>
        <v>99917724</v>
      </c>
      <c r="Q724">
        <v>7763</v>
      </c>
      <c r="R724" s="39" t="s">
        <v>114</v>
      </c>
      <c r="S724" s="39" t="s">
        <v>115</v>
      </c>
      <c r="T724" s="39" t="s">
        <v>98</v>
      </c>
      <c r="U724" s="39" t="s">
        <v>258</v>
      </c>
      <c r="V724" s="39">
        <v>2</v>
      </c>
      <c r="W724" s="39" t="s">
        <v>259</v>
      </c>
      <c r="X724" s="39" t="s">
        <v>101</v>
      </c>
      <c r="Y724" s="20" t="s">
        <v>102</v>
      </c>
      <c r="Z724" s="27"/>
      <c r="AA724" s="27">
        <v>6485</v>
      </c>
      <c r="AB724" s="27" t="e">
        <f>VLOOKUP(N724,[1]CR!$A$2:$J$2659,10,FALSE)</f>
        <v>#N/A</v>
      </c>
      <c r="AC724" s="27"/>
      <c r="AD724" s="27">
        <v>96524005</v>
      </c>
      <c r="AE724" s="27">
        <v>5351</v>
      </c>
      <c r="AF724" s="27"/>
      <c r="AG724" s="27"/>
      <c r="AH724" s="27"/>
      <c r="AI724" s="27"/>
      <c r="AJ724" s="27"/>
      <c r="AK724" s="27">
        <v>96523838</v>
      </c>
      <c r="AL724" s="27">
        <v>99917765</v>
      </c>
      <c r="AM724" s="27"/>
      <c r="AN724" s="27"/>
      <c r="AO724" s="27">
        <v>98160005</v>
      </c>
      <c r="AP724" s="20">
        <v>3247</v>
      </c>
      <c r="AU724" s="20">
        <v>99917724</v>
      </c>
      <c r="AV724" s="20">
        <v>6723</v>
      </c>
      <c r="AX724" s="20">
        <v>99917724</v>
      </c>
      <c r="AY724" s="20">
        <v>7329</v>
      </c>
      <c r="BA724">
        <v>99917724</v>
      </c>
      <c r="BB724">
        <v>7763</v>
      </c>
    </row>
    <row r="725" spans="2:54" ht="15" customHeight="1" x14ac:dyDescent="0.25">
      <c r="B725" s="39" t="s">
        <v>1094</v>
      </c>
      <c r="C725" s="39" t="s">
        <v>91</v>
      </c>
      <c r="D725" t="s">
        <v>1049</v>
      </c>
      <c r="E725" t="s">
        <v>1049</v>
      </c>
      <c r="F725" s="37" t="s">
        <v>264</v>
      </c>
      <c r="G725" s="37" t="s">
        <v>114</v>
      </c>
      <c r="H725" s="48">
        <f t="shared" si="43"/>
        <v>7.5</v>
      </c>
      <c r="I725" s="48" t="str">
        <f t="shared" si="43"/>
        <v>213TC</v>
      </c>
      <c r="J725" s="48" t="s">
        <v>113</v>
      </c>
      <c r="K725" s="48">
        <v>3</v>
      </c>
      <c r="L725" s="48" t="s">
        <v>222</v>
      </c>
      <c r="M725" s="48">
        <v>198</v>
      </c>
      <c r="N725">
        <v>99917741</v>
      </c>
      <c r="O725">
        <v>96524019</v>
      </c>
      <c r="P725">
        <f t="shared" si="40"/>
        <v>99917741</v>
      </c>
      <c r="Q725">
        <v>6617</v>
      </c>
      <c r="R725" s="39" t="s">
        <v>114</v>
      </c>
      <c r="S725" s="39" t="s">
        <v>115</v>
      </c>
      <c r="T725" s="39" t="s">
        <v>98</v>
      </c>
      <c r="U725" s="39" t="s">
        <v>258</v>
      </c>
      <c r="V725" s="39">
        <v>2</v>
      </c>
      <c r="W725" s="39" t="s">
        <v>259</v>
      </c>
      <c r="X725" s="39" t="s">
        <v>101</v>
      </c>
      <c r="Y725" s="20" t="s">
        <v>102</v>
      </c>
      <c r="Z725" s="27"/>
      <c r="AA725" s="27">
        <v>5011</v>
      </c>
      <c r="AB725" s="27" t="e">
        <f>VLOOKUP(N725,[1]CR!$A$2:$J$2659,10,FALSE)</f>
        <v>#N/A</v>
      </c>
      <c r="AC725" s="27"/>
      <c r="AD725" s="27">
        <v>96523957</v>
      </c>
      <c r="AE725" s="27">
        <v>7014</v>
      </c>
      <c r="AF725" s="27"/>
      <c r="AG725" s="27"/>
      <c r="AH725" s="27"/>
      <c r="AI725" s="27"/>
      <c r="AJ725" s="27"/>
      <c r="AK725" s="27">
        <v>96523839</v>
      </c>
      <c r="AL725" s="27">
        <v>99917766</v>
      </c>
      <c r="AM725" s="27"/>
      <c r="AN725" s="27"/>
      <c r="AO725" s="27">
        <v>98160006</v>
      </c>
      <c r="AP725" s="20">
        <v>1417</v>
      </c>
      <c r="AU725" s="20">
        <v>99917741</v>
      </c>
      <c r="AV725" s="20">
        <v>5767</v>
      </c>
      <c r="AX725" s="20">
        <v>99917741</v>
      </c>
      <c r="AY725" s="20">
        <v>6287</v>
      </c>
      <c r="BA725">
        <v>99917741</v>
      </c>
      <c r="BB725">
        <v>6617</v>
      </c>
    </row>
    <row r="726" spans="2:54" ht="15" customHeight="1" x14ac:dyDescent="0.25">
      <c r="B726" s="39" t="s">
        <v>1095</v>
      </c>
      <c r="C726" s="39" t="s">
        <v>91</v>
      </c>
      <c r="D726" t="s">
        <v>1053</v>
      </c>
      <c r="E726" t="s">
        <v>1053</v>
      </c>
      <c r="F726" s="37" t="s">
        <v>269</v>
      </c>
      <c r="G726" s="37" t="s">
        <v>114</v>
      </c>
      <c r="H726" s="48">
        <v>10</v>
      </c>
      <c r="I726" s="48" t="s">
        <v>759</v>
      </c>
      <c r="J726" s="48" t="s">
        <v>95</v>
      </c>
      <c r="K726" s="48">
        <v>1</v>
      </c>
      <c r="L726" s="48">
        <v>230</v>
      </c>
      <c r="M726" s="48">
        <v>353</v>
      </c>
      <c r="N726">
        <v>99917691</v>
      </c>
      <c r="O726">
        <v>96523950</v>
      </c>
      <c r="P726">
        <f t="shared" si="40"/>
        <v>99917691</v>
      </c>
      <c r="Q726">
        <v>10132</v>
      </c>
      <c r="R726" s="39" t="s">
        <v>114</v>
      </c>
      <c r="S726" s="39" t="s">
        <v>115</v>
      </c>
      <c r="T726" s="39" t="s">
        <v>98</v>
      </c>
      <c r="U726" s="39" t="s">
        <v>258</v>
      </c>
      <c r="V726" s="39">
        <v>2</v>
      </c>
      <c r="W726" s="39" t="s">
        <v>259</v>
      </c>
      <c r="X726" s="39" t="s">
        <v>101</v>
      </c>
      <c r="Y726" s="20" t="s">
        <v>102</v>
      </c>
      <c r="Z726" s="27"/>
      <c r="AA726" s="27">
        <v>8362</v>
      </c>
      <c r="AB726" s="27" t="e">
        <f>VLOOKUP(N726,[1]CR!$A$2:$J$2659,10,FALSE)</f>
        <v>#N/A</v>
      </c>
      <c r="AC726" s="27"/>
      <c r="AD726" s="27">
        <v>96524019</v>
      </c>
      <c r="AE726" s="27">
        <v>5420</v>
      </c>
      <c r="AF726" s="27"/>
      <c r="AG726" s="27"/>
      <c r="AH726" s="27"/>
      <c r="AI726" s="27"/>
      <c r="AJ726" s="27"/>
      <c r="AK726" s="27">
        <v>96523840</v>
      </c>
      <c r="AL726" s="27">
        <v>99917767</v>
      </c>
      <c r="AM726" s="27"/>
      <c r="AN726" s="27"/>
      <c r="AO726" s="27">
        <v>98160007</v>
      </c>
      <c r="AP726" s="20">
        <v>1468</v>
      </c>
      <c r="AU726" s="20">
        <v>99917691</v>
      </c>
      <c r="AV726" s="20">
        <v>8732</v>
      </c>
      <c r="AX726" s="20">
        <v>99917691</v>
      </c>
      <c r="AY726" s="20">
        <v>9518</v>
      </c>
      <c r="BA726">
        <v>99917691</v>
      </c>
      <c r="BB726">
        <v>10132</v>
      </c>
    </row>
    <row r="727" spans="2:54" ht="15" customHeight="1" x14ac:dyDescent="0.25">
      <c r="B727" s="39" t="s">
        <v>1096</v>
      </c>
      <c r="C727" s="39" t="s">
        <v>91</v>
      </c>
      <c r="D727" t="s">
        <v>1055</v>
      </c>
      <c r="E727" t="s">
        <v>1055</v>
      </c>
      <c r="F727" s="37" t="s">
        <v>269</v>
      </c>
      <c r="G727" s="37" t="s">
        <v>114</v>
      </c>
      <c r="H727" s="48">
        <f t="shared" ref="H727:I729" si="44">H726</f>
        <v>10</v>
      </c>
      <c r="I727" s="48" t="str">
        <f t="shared" si="44"/>
        <v>213TC</v>
      </c>
      <c r="J727" s="48" t="s">
        <v>95</v>
      </c>
      <c r="K727" s="48">
        <v>3</v>
      </c>
      <c r="L727" s="48" t="s">
        <v>222</v>
      </c>
      <c r="M727" s="48">
        <v>229</v>
      </c>
      <c r="N727">
        <v>99917737</v>
      </c>
      <c r="O727">
        <v>96524006</v>
      </c>
      <c r="P727">
        <f t="shared" si="40"/>
        <v>99917737</v>
      </c>
      <c r="Q727">
        <v>7428</v>
      </c>
      <c r="R727" s="39" t="s">
        <v>114</v>
      </c>
      <c r="S727" s="39" t="s">
        <v>115</v>
      </c>
      <c r="T727" s="39" t="s">
        <v>98</v>
      </c>
      <c r="U727" s="39" t="s">
        <v>258</v>
      </c>
      <c r="V727" s="39">
        <v>2</v>
      </c>
      <c r="W727" s="39" t="s">
        <v>259</v>
      </c>
      <c r="X727" s="39" t="s">
        <v>101</v>
      </c>
      <c r="Y727" s="20" t="s">
        <v>102</v>
      </c>
      <c r="Z727" s="27"/>
      <c r="AA727" s="27">
        <v>5759</v>
      </c>
      <c r="AB727" s="27" t="e">
        <f>VLOOKUP(N727,[1]CR!$A$2:$J$2659,10,FALSE)</f>
        <v>#N/A</v>
      </c>
      <c r="AC727" s="27"/>
      <c r="AD727" s="27">
        <v>96523950</v>
      </c>
      <c r="AE727" s="27">
        <v>9044</v>
      </c>
      <c r="AF727" s="27"/>
      <c r="AG727" s="27"/>
      <c r="AH727" s="27"/>
      <c r="AI727" s="27"/>
      <c r="AJ727" s="27"/>
      <c r="AK727" s="27">
        <v>96523841</v>
      </c>
      <c r="AL727" s="27">
        <v>99917768</v>
      </c>
      <c r="AM727" s="27"/>
      <c r="AN727" s="27"/>
      <c r="AO727" s="27">
        <v>98160008</v>
      </c>
      <c r="AP727" s="20">
        <v>1476</v>
      </c>
      <c r="AU727" s="20">
        <v>99917737</v>
      </c>
      <c r="AV727" s="20">
        <v>6477</v>
      </c>
      <c r="AX727" s="20">
        <v>99917737</v>
      </c>
      <c r="AY727" s="20">
        <v>7060</v>
      </c>
      <c r="BA727">
        <v>99917737</v>
      </c>
      <c r="BB727">
        <v>7428</v>
      </c>
    </row>
    <row r="728" spans="2:54" ht="15" customHeight="1" x14ac:dyDescent="0.25">
      <c r="B728" s="39" t="s">
        <v>1097</v>
      </c>
      <c r="C728" s="39" t="s">
        <v>91</v>
      </c>
      <c r="D728" t="s">
        <v>1053</v>
      </c>
      <c r="E728" t="s">
        <v>1053</v>
      </c>
      <c r="F728" s="37" t="s">
        <v>269</v>
      </c>
      <c r="G728" s="37" t="s">
        <v>114</v>
      </c>
      <c r="H728" s="48">
        <f t="shared" si="44"/>
        <v>10</v>
      </c>
      <c r="I728" s="48" t="str">
        <f t="shared" si="44"/>
        <v>213TC</v>
      </c>
      <c r="J728" s="48" t="s">
        <v>113</v>
      </c>
      <c r="K728" s="48">
        <v>1</v>
      </c>
      <c r="L728" s="48">
        <v>230</v>
      </c>
      <c r="M728" s="48">
        <v>353</v>
      </c>
      <c r="N728">
        <v>99917725</v>
      </c>
      <c r="O728">
        <v>96523958</v>
      </c>
      <c r="P728">
        <f t="shared" si="40"/>
        <v>99917725</v>
      </c>
      <c r="Q728">
        <v>10215</v>
      </c>
      <c r="R728" s="39" t="s">
        <v>114</v>
      </c>
      <c r="S728" s="39" t="s">
        <v>115</v>
      </c>
      <c r="T728" s="39" t="s">
        <v>98</v>
      </c>
      <c r="U728" s="39" t="s">
        <v>258</v>
      </c>
      <c r="V728" s="39">
        <v>2</v>
      </c>
      <c r="W728" s="39" t="s">
        <v>259</v>
      </c>
      <c r="X728" s="39" t="s">
        <v>101</v>
      </c>
      <c r="Y728" s="20" t="s">
        <v>102</v>
      </c>
      <c r="Z728" s="27"/>
      <c r="AA728" s="27">
        <v>8426</v>
      </c>
      <c r="AB728" s="27" t="e">
        <f>VLOOKUP(N728,[1]CR!$A$2:$J$2659,10,FALSE)</f>
        <v>#N/A</v>
      </c>
      <c r="AC728" s="27"/>
      <c r="AD728" s="27">
        <v>96524006</v>
      </c>
      <c r="AE728" s="27">
        <v>6229</v>
      </c>
      <c r="AF728" s="27"/>
      <c r="AG728" s="27"/>
      <c r="AH728" s="27"/>
      <c r="AI728" s="27"/>
      <c r="AJ728" s="27"/>
      <c r="AK728" s="27">
        <v>96523842</v>
      </c>
      <c r="AL728" s="27">
        <v>99917769</v>
      </c>
      <c r="AM728" s="27"/>
      <c r="AN728" s="27"/>
      <c r="AO728" s="27">
        <v>98160009</v>
      </c>
      <c r="AP728" s="20">
        <v>1527</v>
      </c>
      <c r="AU728" s="20">
        <v>99917725</v>
      </c>
      <c r="AV728" s="20">
        <v>8806</v>
      </c>
      <c r="AX728" s="20">
        <v>99917725</v>
      </c>
      <c r="AY728" s="20">
        <v>9599</v>
      </c>
      <c r="BA728">
        <v>99917725</v>
      </c>
      <c r="BB728">
        <v>10215</v>
      </c>
    </row>
    <row r="729" spans="2:54" ht="15" customHeight="1" x14ac:dyDescent="0.25">
      <c r="B729" s="39" t="s">
        <v>1098</v>
      </c>
      <c r="C729" s="39" t="s">
        <v>91</v>
      </c>
      <c r="D729" t="s">
        <v>1055</v>
      </c>
      <c r="E729" t="s">
        <v>1055</v>
      </c>
      <c r="F729" s="37" t="s">
        <v>269</v>
      </c>
      <c r="G729" s="37" t="s">
        <v>114</v>
      </c>
      <c r="H729" s="48">
        <f t="shared" si="44"/>
        <v>10</v>
      </c>
      <c r="I729" s="48" t="str">
        <f t="shared" si="44"/>
        <v>213TC</v>
      </c>
      <c r="J729" s="48" t="s">
        <v>113</v>
      </c>
      <c r="K729" s="48">
        <v>3</v>
      </c>
      <c r="L729" s="48" t="s">
        <v>222</v>
      </c>
      <c r="M729" s="48">
        <v>229</v>
      </c>
      <c r="N729">
        <v>99917742</v>
      </c>
      <c r="O729">
        <v>96524020</v>
      </c>
      <c r="P729">
        <f t="shared" si="40"/>
        <v>99917742</v>
      </c>
      <c r="Q729">
        <v>7511</v>
      </c>
      <c r="R729" s="39" t="s">
        <v>114</v>
      </c>
      <c r="S729" s="39" t="s">
        <v>115</v>
      </c>
      <c r="T729" s="39" t="s">
        <v>98</v>
      </c>
      <c r="U729" s="39" t="s">
        <v>258</v>
      </c>
      <c r="V729" s="39">
        <v>2</v>
      </c>
      <c r="W729" s="39" t="s">
        <v>259</v>
      </c>
      <c r="X729" s="39" t="s">
        <v>101</v>
      </c>
      <c r="Y729" s="20" t="s">
        <v>102</v>
      </c>
      <c r="Z729" s="27"/>
      <c r="AA729" s="27">
        <v>5823</v>
      </c>
      <c r="AB729" s="27" t="e">
        <f>VLOOKUP(N729,[1]CR!$A$2:$J$2659,10,FALSE)</f>
        <v>#N/A</v>
      </c>
      <c r="AC729" s="27"/>
      <c r="AD729" s="27">
        <v>96523958</v>
      </c>
      <c r="AE729" s="27">
        <v>9113</v>
      </c>
      <c r="AF729" s="27"/>
      <c r="AG729" s="27"/>
      <c r="AH729" s="27"/>
      <c r="AI729" s="27"/>
      <c r="AJ729" s="27"/>
      <c r="AK729" s="27">
        <v>96523852</v>
      </c>
      <c r="AL729" s="27">
        <v>99917770</v>
      </c>
      <c r="AM729" s="27"/>
      <c r="AN729" s="27"/>
      <c r="AO729" s="27">
        <v>98160010</v>
      </c>
      <c r="AP729" s="20">
        <v>1557</v>
      </c>
      <c r="AU729" s="20">
        <v>99917742</v>
      </c>
      <c r="AV729" s="20">
        <v>6551</v>
      </c>
      <c r="AX729" s="20">
        <v>99917742</v>
      </c>
      <c r="AY729" s="20">
        <v>7141</v>
      </c>
      <c r="BA729">
        <v>99917742</v>
      </c>
      <c r="BB729">
        <v>7511</v>
      </c>
    </row>
    <row r="730" spans="2:54" ht="15" customHeight="1" x14ac:dyDescent="0.25">
      <c r="B730" s="39" t="s">
        <v>1099</v>
      </c>
      <c r="C730" s="39" t="s">
        <v>91</v>
      </c>
      <c r="D730" t="s">
        <v>1059</v>
      </c>
      <c r="E730" t="s">
        <v>1059</v>
      </c>
      <c r="F730" s="37" t="s">
        <v>274</v>
      </c>
      <c r="G730" s="37" t="s">
        <v>114</v>
      </c>
      <c r="H730" s="48">
        <v>15</v>
      </c>
      <c r="I730" s="48" t="s">
        <v>913</v>
      </c>
      <c r="J730" s="48" t="s">
        <v>95</v>
      </c>
      <c r="K730" s="48">
        <v>3</v>
      </c>
      <c r="L730" s="48" t="s">
        <v>222</v>
      </c>
      <c r="M730" s="48">
        <v>287</v>
      </c>
      <c r="N730">
        <v>99917738</v>
      </c>
      <c r="O730">
        <v>96524007</v>
      </c>
      <c r="P730">
        <f t="shared" si="40"/>
        <v>99917738</v>
      </c>
      <c r="Q730">
        <v>8844</v>
      </c>
      <c r="R730" s="39" t="s">
        <v>114</v>
      </c>
      <c r="S730" s="39" t="s">
        <v>115</v>
      </c>
      <c r="T730" s="39" t="s">
        <v>98</v>
      </c>
      <c r="U730" s="39" t="s">
        <v>258</v>
      </c>
      <c r="V730" s="39">
        <v>2</v>
      </c>
      <c r="W730" s="39" t="s">
        <v>259</v>
      </c>
      <c r="X730" s="39" t="s">
        <v>101</v>
      </c>
      <c r="Y730" s="20" t="s">
        <v>102</v>
      </c>
      <c r="Z730" s="27"/>
      <c r="AA730" s="27">
        <v>6600</v>
      </c>
      <c r="AB730" s="27" t="e">
        <f>VLOOKUP(N730,[1]CR!$A$2:$J$2659,10,FALSE)</f>
        <v>#N/A</v>
      </c>
      <c r="AC730" s="27"/>
      <c r="AD730" s="27">
        <v>96524020</v>
      </c>
      <c r="AE730" s="27">
        <v>6298</v>
      </c>
      <c r="AF730" s="27"/>
      <c r="AG730" s="27"/>
      <c r="AH730" s="27"/>
      <c r="AI730" s="27"/>
      <c r="AJ730" s="27"/>
      <c r="AK730" s="27">
        <v>96523853</v>
      </c>
      <c r="AL730" s="27">
        <v>99917771</v>
      </c>
      <c r="AM730" s="27"/>
      <c r="AN730" s="27"/>
      <c r="AO730" s="27">
        <v>98160011</v>
      </c>
      <c r="AP730" s="20">
        <v>1608</v>
      </c>
      <c r="AU730" s="20">
        <v>99917738</v>
      </c>
      <c r="AV730" s="20">
        <v>7675</v>
      </c>
      <c r="AX730" s="20">
        <v>99917738</v>
      </c>
      <c r="AY730" s="20">
        <v>8365</v>
      </c>
      <c r="BA730">
        <v>99917738</v>
      </c>
      <c r="BB730">
        <v>8844</v>
      </c>
    </row>
    <row r="731" spans="2:54" ht="15" customHeight="1" x14ac:dyDescent="0.25">
      <c r="B731" s="39" t="s">
        <v>1100</v>
      </c>
      <c r="C731" s="39" t="s">
        <v>91</v>
      </c>
      <c r="D731" t="s">
        <v>1059</v>
      </c>
      <c r="E731" t="s">
        <v>1059</v>
      </c>
      <c r="F731" s="37" t="s">
        <v>274</v>
      </c>
      <c r="G731" s="37" t="s">
        <v>114</v>
      </c>
      <c r="H731" s="48">
        <f>H730</f>
        <v>15</v>
      </c>
      <c r="I731" s="48" t="str">
        <f>I730</f>
        <v>254TC</v>
      </c>
      <c r="J731" s="48" t="s">
        <v>113</v>
      </c>
      <c r="K731" s="48">
        <v>3</v>
      </c>
      <c r="L731" s="48" t="s">
        <v>222</v>
      </c>
      <c r="M731" s="48">
        <v>287</v>
      </c>
      <c r="N731">
        <v>99917743</v>
      </c>
      <c r="O731">
        <v>96524021</v>
      </c>
      <c r="P731">
        <f t="shared" si="40"/>
        <v>99917743</v>
      </c>
      <c r="Q731">
        <v>8927</v>
      </c>
      <c r="R731" s="39" t="s">
        <v>114</v>
      </c>
      <c r="S731" s="39" t="s">
        <v>115</v>
      </c>
      <c r="T731" s="39" t="s">
        <v>98</v>
      </c>
      <c r="U731" s="39" t="s">
        <v>258</v>
      </c>
      <c r="V731" s="39">
        <v>2</v>
      </c>
      <c r="W731" s="39" t="s">
        <v>259</v>
      </c>
      <c r="X731" s="39" t="s">
        <v>101</v>
      </c>
      <c r="Y731" s="20" t="s">
        <v>102</v>
      </c>
      <c r="Z731" s="27"/>
      <c r="AA731" s="27">
        <v>6664</v>
      </c>
      <c r="AB731" s="27" t="e">
        <f>VLOOKUP(N731,[1]CR!$A$2:$J$2659,10,FALSE)</f>
        <v>#N/A</v>
      </c>
      <c r="AC731" s="27"/>
      <c r="AD731" s="27">
        <v>96524007</v>
      </c>
      <c r="AE731" s="27">
        <v>7138</v>
      </c>
      <c r="AF731" s="27"/>
      <c r="AG731" s="27"/>
      <c r="AH731" s="27"/>
      <c r="AI731" s="27"/>
      <c r="AJ731" s="27"/>
      <c r="AK731" s="27">
        <v>96523854</v>
      </c>
      <c r="AL731" s="27">
        <v>99917772</v>
      </c>
      <c r="AM731" s="27"/>
      <c r="AN731" s="27"/>
      <c r="AO731" s="27">
        <v>98160012</v>
      </c>
      <c r="AP731" s="20">
        <v>1714</v>
      </c>
      <c r="AU731" s="20">
        <v>99917743</v>
      </c>
      <c r="AV731" s="20">
        <v>7749</v>
      </c>
      <c r="AX731" s="20">
        <v>99917743</v>
      </c>
      <c r="AY731" s="20">
        <v>8446</v>
      </c>
      <c r="BA731">
        <v>99917743</v>
      </c>
      <c r="BB731">
        <v>8927</v>
      </c>
    </row>
    <row r="732" spans="2:54" ht="15" customHeight="1" x14ac:dyDescent="0.25">
      <c r="B732" s="39" t="s">
        <v>1101</v>
      </c>
      <c r="C732" s="39" t="s">
        <v>91</v>
      </c>
      <c r="D732" t="s">
        <v>1059</v>
      </c>
      <c r="E732" t="s">
        <v>1059</v>
      </c>
      <c r="F732" s="37" t="s">
        <v>274</v>
      </c>
      <c r="G732" s="37" t="s">
        <v>114</v>
      </c>
      <c r="H732" s="48">
        <v>15</v>
      </c>
      <c r="I732" s="48" t="s">
        <v>913</v>
      </c>
      <c r="J732" s="48" t="s">
        <v>95</v>
      </c>
      <c r="K732" s="48">
        <v>3</v>
      </c>
      <c r="L732" s="48" t="s">
        <v>222</v>
      </c>
      <c r="M732" s="48">
        <v>249</v>
      </c>
      <c r="N732">
        <v>99917763</v>
      </c>
      <c r="O732">
        <v>96523833</v>
      </c>
      <c r="P732">
        <f t="shared" si="40"/>
        <v>99917763</v>
      </c>
      <c r="Q732">
        <v>8302</v>
      </c>
      <c r="R732" s="39" t="s">
        <v>114</v>
      </c>
      <c r="S732" s="39" t="s">
        <v>115</v>
      </c>
      <c r="T732" s="39" t="s">
        <v>98</v>
      </c>
      <c r="U732" s="39" t="s">
        <v>258</v>
      </c>
      <c r="V732" s="39">
        <v>2</v>
      </c>
      <c r="W732" s="39" t="s">
        <v>259</v>
      </c>
      <c r="X732" s="39" t="s">
        <v>916</v>
      </c>
      <c r="Y732" s="20" t="s">
        <v>102</v>
      </c>
      <c r="Z732" s="27"/>
      <c r="AA732" s="27">
        <v>6389</v>
      </c>
      <c r="AB732" s="27" t="e">
        <f>VLOOKUP(N732,[1]CR!$A$2:$J$2659,10,FALSE)</f>
        <v>#N/A</v>
      </c>
      <c r="AC732" s="27"/>
      <c r="AD732" s="27">
        <v>96524021</v>
      </c>
      <c r="AE732" s="27">
        <v>7207</v>
      </c>
      <c r="AF732" s="27"/>
      <c r="AG732" s="27"/>
      <c r="AH732" s="27"/>
      <c r="AI732" s="27"/>
      <c r="AJ732" s="27"/>
      <c r="AK732" s="27">
        <v>96523855</v>
      </c>
      <c r="AL732" s="27">
        <v>99917773</v>
      </c>
      <c r="AM732" s="27"/>
      <c r="AN732" s="27"/>
      <c r="AO732" s="27">
        <v>98160013</v>
      </c>
      <c r="AP732" s="20">
        <v>1765</v>
      </c>
      <c r="AU732" s="20">
        <v>99917763</v>
      </c>
      <c r="AV732" s="20">
        <v>7223</v>
      </c>
      <c r="AX732" s="20">
        <v>99917763</v>
      </c>
      <c r="AY732" s="20">
        <v>7872</v>
      </c>
      <c r="BA732">
        <v>99917763</v>
      </c>
      <c r="BB732">
        <v>8302</v>
      </c>
    </row>
    <row r="733" spans="2:54" ht="15" customHeight="1" x14ac:dyDescent="0.25">
      <c r="B733" s="39" t="s">
        <v>1102</v>
      </c>
      <c r="C733" s="39" t="s">
        <v>91</v>
      </c>
      <c r="D733" t="s">
        <v>1059</v>
      </c>
      <c r="E733" t="s">
        <v>1059</v>
      </c>
      <c r="F733" s="37" t="s">
        <v>274</v>
      </c>
      <c r="G733" s="37" t="s">
        <v>114</v>
      </c>
      <c r="H733" s="48">
        <v>15</v>
      </c>
      <c r="I733" s="48" t="s">
        <v>913</v>
      </c>
      <c r="J733" s="48" t="s">
        <v>113</v>
      </c>
      <c r="K733" s="48">
        <v>3</v>
      </c>
      <c r="L733" s="48" t="s">
        <v>222</v>
      </c>
      <c r="M733" s="48">
        <v>249</v>
      </c>
      <c r="N733">
        <v>99917764</v>
      </c>
      <c r="O733">
        <v>96523847</v>
      </c>
      <c r="P733">
        <f t="shared" si="40"/>
        <v>99917764</v>
      </c>
      <c r="Q733">
        <v>8385</v>
      </c>
      <c r="R733" s="39" t="s">
        <v>114</v>
      </c>
      <c r="S733" s="39" t="s">
        <v>115</v>
      </c>
      <c r="T733" s="39" t="s">
        <v>98</v>
      </c>
      <c r="U733" s="39" t="s">
        <v>258</v>
      </c>
      <c r="V733" s="39">
        <v>2</v>
      </c>
      <c r="W733" s="39" t="s">
        <v>259</v>
      </c>
      <c r="X733" s="39" t="s">
        <v>916</v>
      </c>
      <c r="Y733" s="20" t="s">
        <v>102</v>
      </c>
      <c r="Z733" s="27"/>
      <c r="AA733" s="27">
        <v>6453</v>
      </c>
      <c r="AB733" s="27" t="e">
        <f>VLOOKUP(N733,[1]CR!$A$2:$J$2659,10,FALSE)</f>
        <v>#N/A</v>
      </c>
      <c r="AC733" s="27"/>
      <c r="AD733" s="27">
        <v>96523833</v>
      </c>
      <c r="AE733" s="27">
        <v>6910</v>
      </c>
      <c r="AF733" s="27"/>
      <c r="AG733" s="27"/>
      <c r="AH733" s="27"/>
      <c r="AI733" s="27"/>
      <c r="AJ733" s="27"/>
      <c r="AK733" s="27">
        <v>96523856</v>
      </c>
      <c r="AL733" s="27">
        <v>99917774</v>
      </c>
      <c r="AM733" s="27"/>
      <c r="AN733" s="27"/>
      <c r="AO733" s="27">
        <v>98160014</v>
      </c>
      <c r="AP733" s="20">
        <v>1771</v>
      </c>
      <c r="AU733" s="20">
        <v>99917764</v>
      </c>
      <c r="AV733" s="20">
        <v>7297</v>
      </c>
      <c r="AX733" s="20">
        <v>99917764</v>
      </c>
      <c r="AY733" s="20">
        <v>7953</v>
      </c>
      <c r="BA733">
        <v>99917764</v>
      </c>
      <c r="BB733">
        <v>8385</v>
      </c>
    </row>
    <row r="734" spans="2:54" ht="15" customHeight="1" x14ac:dyDescent="0.25">
      <c r="B734" s="39" t="s">
        <v>1103</v>
      </c>
      <c r="C734" s="39" t="s">
        <v>91</v>
      </c>
      <c r="D734" t="s">
        <v>1104</v>
      </c>
      <c r="E734" t="s">
        <v>1104</v>
      </c>
      <c r="F734" s="37" t="str">
        <f>MID(E734,7,3)</f>
        <v>1-1</v>
      </c>
      <c r="G734" s="37" t="str">
        <f t="shared" ref="G734:G797" si="45">SUBSTITUTE(R734,"s","")</f>
        <v>CR32</v>
      </c>
      <c r="H734" s="49">
        <v>5</v>
      </c>
      <c r="I734" s="49" t="s">
        <v>414</v>
      </c>
      <c r="J734" s="49" t="s">
        <v>95</v>
      </c>
      <c r="K734" s="49">
        <v>1</v>
      </c>
      <c r="L734" s="49" t="s">
        <v>586</v>
      </c>
      <c r="M734" s="49">
        <v>194</v>
      </c>
      <c r="N734">
        <v>99917927</v>
      </c>
      <c r="O734">
        <v>97771741</v>
      </c>
      <c r="P734">
        <f t="shared" si="40"/>
        <v>99917927</v>
      </c>
      <c r="Q734">
        <v>5318</v>
      </c>
      <c r="R734" s="39" t="s">
        <v>118</v>
      </c>
      <c r="S734" s="39" t="s">
        <v>119</v>
      </c>
      <c r="T734" s="39" t="s">
        <v>98</v>
      </c>
      <c r="U734" s="39" t="s">
        <v>99</v>
      </c>
      <c r="V734" s="39">
        <v>2.5</v>
      </c>
      <c r="W734" s="39" t="s">
        <v>1105</v>
      </c>
      <c r="X734" s="39" t="s">
        <v>101</v>
      </c>
      <c r="Y734" s="20" t="s">
        <v>102</v>
      </c>
      <c r="Z734" s="27"/>
      <c r="AA734" s="27">
        <v>4299</v>
      </c>
      <c r="AB734" s="27" t="e">
        <f>VLOOKUP(N734,[1]CR!$A$2:$J$2659,10,FALSE)</f>
        <v>#N/A</v>
      </c>
      <c r="AC734" s="27"/>
      <c r="AD734" s="27">
        <v>96523847</v>
      </c>
      <c r="AE734" s="27">
        <v>6979</v>
      </c>
      <c r="AF734" s="27"/>
      <c r="AG734" s="27"/>
      <c r="AH734" s="27"/>
      <c r="AI734" s="27"/>
      <c r="AJ734" s="27"/>
      <c r="AK734" s="27">
        <v>97771741</v>
      </c>
      <c r="AL734" s="27">
        <v>99917927</v>
      </c>
      <c r="AM734" s="27"/>
      <c r="AN734" s="27"/>
      <c r="AO734" s="27">
        <v>98160015</v>
      </c>
      <c r="AP734" s="20">
        <v>1822</v>
      </c>
      <c r="AU734" s="20">
        <v>99917927</v>
      </c>
      <c r="AV734" s="20">
        <v>4598</v>
      </c>
      <c r="AX734" s="20">
        <v>99917927</v>
      </c>
      <c r="AY734" s="20">
        <v>5012</v>
      </c>
      <c r="BA734">
        <v>99917927</v>
      </c>
      <c r="BB734">
        <v>5318</v>
      </c>
    </row>
    <row r="735" spans="2:54" ht="15" customHeight="1" x14ac:dyDescent="0.25">
      <c r="B735" s="39" t="s">
        <v>1106</v>
      </c>
      <c r="C735" s="39" t="s">
        <v>91</v>
      </c>
      <c r="D735" t="s">
        <v>1107</v>
      </c>
      <c r="E735" t="s">
        <v>1107</v>
      </c>
      <c r="F735" s="37" t="str">
        <f>MID(E735,7,3)</f>
        <v>1-1</v>
      </c>
      <c r="G735" s="37" t="str">
        <f t="shared" si="45"/>
        <v>CR32</v>
      </c>
      <c r="H735" s="49">
        <v>5</v>
      </c>
      <c r="I735" s="49" t="s">
        <v>414</v>
      </c>
      <c r="J735" s="49" t="s">
        <v>95</v>
      </c>
      <c r="K735" s="49">
        <v>3</v>
      </c>
      <c r="L735" s="49" t="s">
        <v>222</v>
      </c>
      <c r="M735" s="49">
        <v>149</v>
      </c>
      <c r="N735">
        <v>99917940</v>
      </c>
      <c r="O735">
        <v>97743199</v>
      </c>
      <c r="P735">
        <f t="shared" si="40"/>
        <v>99917940</v>
      </c>
      <c r="Q735">
        <v>4614</v>
      </c>
      <c r="R735" s="39" t="s">
        <v>118</v>
      </c>
      <c r="S735" s="39" t="s">
        <v>119</v>
      </c>
      <c r="T735" s="39" t="s">
        <v>98</v>
      </c>
      <c r="U735" s="39" t="s">
        <v>99</v>
      </c>
      <c r="V735" s="39">
        <v>2.5</v>
      </c>
      <c r="W735" s="39" t="s">
        <v>1105</v>
      </c>
      <c r="X735" s="39" t="s">
        <v>101</v>
      </c>
      <c r="Y735" s="20" t="s">
        <v>102</v>
      </c>
      <c r="Z735" s="27"/>
      <c r="AA735" s="27">
        <v>3488</v>
      </c>
      <c r="AB735" s="27" t="e">
        <f>VLOOKUP(N735,[1]CR!$A$2:$J$2659,10,FALSE)</f>
        <v>#N/A</v>
      </c>
      <c r="AC735" s="27"/>
      <c r="AD735" s="27">
        <v>97771741</v>
      </c>
      <c r="AE735" s="27">
        <v>4649</v>
      </c>
      <c r="AF735" s="27"/>
      <c r="AG735" s="27"/>
      <c r="AH735" s="27"/>
      <c r="AI735" s="27"/>
      <c r="AJ735" s="27"/>
      <c r="AK735" s="60" t="s">
        <v>1108</v>
      </c>
      <c r="AL735" s="27">
        <v>99917928</v>
      </c>
      <c r="AM735" s="27"/>
      <c r="AN735" s="27"/>
      <c r="AO735" s="27">
        <v>98160016</v>
      </c>
      <c r="AP735" s="20">
        <v>1842</v>
      </c>
      <c r="AU735" s="20">
        <v>99917940</v>
      </c>
      <c r="AV735" s="20">
        <v>4011</v>
      </c>
      <c r="AX735" s="20">
        <v>99917940</v>
      </c>
      <c r="AY735" s="20">
        <v>4372</v>
      </c>
      <c r="BA735">
        <v>99917940</v>
      </c>
      <c r="BB735">
        <v>4614</v>
      </c>
    </row>
    <row r="736" spans="2:54" ht="15" customHeight="1" x14ac:dyDescent="0.25">
      <c r="B736" s="39" t="s">
        <v>1109</v>
      </c>
      <c r="C736" s="39" t="s">
        <v>91</v>
      </c>
      <c r="D736" t="s">
        <v>1104</v>
      </c>
      <c r="E736" t="s">
        <v>1104</v>
      </c>
      <c r="F736" s="37" t="str">
        <f>MID(E736,7,3)</f>
        <v>1-1</v>
      </c>
      <c r="G736" s="37" t="str">
        <f t="shared" si="45"/>
        <v>CR32</v>
      </c>
      <c r="H736" s="49">
        <v>5</v>
      </c>
      <c r="I736" s="49" t="s">
        <v>414</v>
      </c>
      <c r="J736" s="49" t="s">
        <v>113</v>
      </c>
      <c r="K736" s="49">
        <v>1</v>
      </c>
      <c r="L736" s="49" t="s">
        <v>586</v>
      </c>
      <c r="M736" s="49">
        <v>194</v>
      </c>
      <c r="N736">
        <v>99917933</v>
      </c>
      <c r="O736">
        <v>97771745</v>
      </c>
      <c r="P736">
        <f t="shared" si="40"/>
        <v>99917933</v>
      </c>
      <c r="Q736">
        <v>5419</v>
      </c>
      <c r="R736" s="39" t="s">
        <v>118</v>
      </c>
      <c r="S736" s="39" t="s">
        <v>119</v>
      </c>
      <c r="T736" s="39" t="s">
        <v>98</v>
      </c>
      <c r="U736" s="39" t="s">
        <v>99</v>
      </c>
      <c r="V736" s="39">
        <v>2.5</v>
      </c>
      <c r="W736" s="39" t="s">
        <v>1105</v>
      </c>
      <c r="X736" s="39" t="s">
        <v>101</v>
      </c>
      <c r="Y736" s="20" t="s">
        <v>102</v>
      </c>
      <c r="Z736" s="27"/>
      <c r="AA736" s="27">
        <v>4377</v>
      </c>
      <c r="AB736" s="27" t="e">
        <f>VLOOKUP(N736,[1]CR!$A$2:$J$2659,10,FALSE)</f>
        <v>#N/A</v>
      </c>
      <c r="AC736" s="27"/>
      <c r="AD736" s="27">
        <v>97743199</v>
      </c>
      <c r="AE736" s="27">
        <v>3772</v>
      </c>
      <c r="AF736" s="27"/>
      <c r="AG736" s="27"/>
      <c r="AH736" s="27"/>
      <c r="AI736" s="27"/>
      <c r="AJ736" s="27"/>
      <c r="AK736" s="60" t="s">
        <v>1110</v>
      </c>
      <c r="AL736" s="27">
        <v>99917929</v>
      </c>
      <c r="AM736" s="27"/>
      <c r="AN736" s="27"/>
      <c r="AO736" s="27">
        <v>98160017</v>
      </c>
      <c r="AP736" s="20">
        <v>1893</v>
      </c>
      <c r="AU736" s="20">
        <v>99917933</v>
      </c>
      <c r="AV736" s="20">
        <v>4688</v>
      </c>
      <c r="AX736" s="20">
        <v>99917933</v>
      </c>
      <c r="AY736" s="20">
        <v>5110</v>
      </c>
      <c r="BA736">
        <v>99917933</v>
      </c>
      <c r="BB736">
        <v>5419</v>
      </c>
    </row>
    <row r="737" spans="2:54" ht="15" customHeight="1" x14ac:dyDescent="0.25">
      <c r="B737" s="39" t="s">
        <v>1111</v>
      </c>
      <c r="C737" s="39" t="s">
        <v>91</v>
      </c>
      <c r="D737" t="s">
        <v>1107</v>
      </c>
      <c r="E737" t="s">
        <v>1107</v>
      </c>
      <c r="F737" s="37" t="str">
        <f>MID(E737,7,3)</f>
        <v>1-1</v>
      </c>
      <c r="G737" s="37" t="str">
        <f t="shared" si="45"/>
        <v>CR32</v>
      </c>
      <c r="H737" s="49">
        <v>5</v>
      </c>
      <c r="I737" s="49" t="s">
        <v>414</v>
      </c>
      <c r="J737" s="49" t="s">
        <v>113</v>
      </c>
      <c r="K737" s="49">
        <v>3</v>
      </c>
      <c r="L737" s="49" t="s">
        <v>222</v>
      </c>
      <c r="M737" s="49">
        <v>149</v>
      </c>
      <c r="N737">
        <v>99917963</v>
      </c>
      <c r="O737">
        <v>97743214</v>
      </c>
      <c r="P737">
        <f t="shared" si="40"/>
        <v>99917963</v>
      </c>
      <c r="Q737">
        <v>4715</v>
      </c>
      <c r="R737" s="39" t="s">
        <v>118</v>
      </c>
      <c r="S737" s="39" t="s">
        <v>119</v>
      </c>
      <c r="T737" s="39" t="s">
        <v>98</v>
      </c>
      <c r="U737" s="39" t="s">
        <v>99</v>
      </c>
      <c r="V737" s="39">
        <v>2.5</v>
      </c>
      <c r="W737" s="39" t="s">
        <v>1105</v>
      </c>
      <c r="X737" s="39" t="s">
        <v>101</v>
      </c>
      <c r="Y737" s="20" t="s">
        <v>102</v>
      </c>
      <c r="Z737" s="27"/>
      <c r="AA737" s="27">
        <v>3566</v>
      </c>
      <c r="AB737" s="27" t="e">
        <f>VLOOKUP(N737,[1]CR!$A$2:$J$2659,10,FALSE)</f>
        <v>#N/A</v>
      </c>
      <c r="AC737" s="27"/>
      <c r="AD737" s="27">
        <v>97771745</v>
      </c>
      <c r="AE737" s="27">
        <v>4733</v>
      </c>
      <c r="AF737" s="27"/>
      <c r="AG737" s="27"/>
      <c r="AH737" s="27"/>
      <c r="AI737" s="27"/>
      <c r="AJ737" s="27"/>
      <c r="AK737" s="60" t="s">
        <v>1112</v>
      </c>
      <c r="AL737" s="27">
        <v>99917930</v>
      </c>
      <c r="AM737" s="27"/>
      <c r="AN737" s="27"/>
      <c r="AO737" s="27">
        <v>98160018</v>
      </c>
      <c r="AP737" s="20">
        <v>1923</v>
      </c>
      <c r="AU737" s="20">
        <v>99917963</v>
      </c>
      <c r="AV737" s="20">
        <v>4101</v>
      </c>
      <c r="AX737" s="20">
        <v>99917963</v>
      </c>
      <c r="AY737" s="20">
        <v>4470</v>
      </c>
      <c r="BA737">
        <v>99917963</v>
      </c>
      <c r="BB737">
        <v>4715</v>
      </c>
    </row>
    <row r="738" spans="2:54" ht="15" customHeight="1" x14ac:dyDescent="0.25">
      <c r="B738" s="39" t="s">
        <v>1113</v>
      </c>
      <c r="C738" s="39" t="s">
        <v>91</v>
      </c>
      <c r="D738" t="s">
        <v>1114</v>
      </c>
      <c r="E738" t="s">
        <v>1114</v>
      </c>
      <c r="F738" s="37" t="str">
        <f>MID(E738,7,1)</f>
        <v>1</v>
      </c>
      <c r="G738" s="37" t="str">
        <f t="shared" si="45"/>
        <v>CR32</v>
      </c>
      <c r="H738" s="49">
        <v>5</v>
      </c>
      <c r="I738" s="49" t="s">
        <v>414</v>
      </c>
      <c r="J738" s="49" t="s">
        <v>95</v>
      </c>
      <c r="K738" s="49">
        <v>1</v>
      </c>
      <c r="L738" s="49" t="s">
        <v>586</v>
      </c>
      <c r="M738" s="49">
        <v>217</v>
      </c>
      <c r="N738">
        <v>99917928</v>
      </c>
      <c r="O738" t="s">
        <v>1108</v>
      </c>
      <c r="P738">
        <f t="shared" si="40"/>
        <v>99917928</v>
      </c>
      <c r="Q738">
        <v>5318</v>
      </c>
      <c r="R738" s="39" t="s">
        <v>118</v>
      </c>
      <c r="S738" s="39" t="s">
        <v>119</v>
      </c>
      <c r="T738" s="39" t="s">
        <v>98</v>
      </c>
      <c r="U738" s="39" t="s">
        <v>99</v>
      </c>
      <c r="V738" s="39">
        <v>2.5</v>
      </c>
      <c r="W738" s="39" t="s">
        <v>1105</v>
      </c>
      <c r="X738" s="39" t="s">
        <v>101</v>
      </c>
      <c r="Y738" s="20" t="s">
        <v>102</v>
      </c>
      <c r="Z738" s="27"/>
      <c r="AA738" s="27">
        <v>4299</v>
      </c>
      <c r="AB738" s="27" t="e">
        <f>VLOOKUP(N738,[1]CR!$A$2:$J$2659,10,FALSE)</f>
        <v>#N/A</v>
      </c>
      <c r="AC738" s="27"/>
      <c r="AD738" s="27">
        <v>97743214</v>
      </c>
      <c r="AE738" s="27">
        <v>3856</v>
      </c>
      <c r="AF738" s="27"/>
      <c r="AG738" s="27"/>
      <c r="AH738" s="27"/>
      <c r="AI738" s="27"/>
      <c r="AJ738" s="27"/>
      <c r="AK738" s="27">
        <v>97771747</v>
      </c>
      <c r="AL738" s="27">
        <v>99917931</v>
      </c>
      <c r="AM738" s="27"/>
      <c r="AN738" s="27"/>
      <c r="AO738" s="27">
        <v>98160019</v>
      </c>
      <c r="AP738" s="20">
        <v>1974</v>
      </c>
      <c r="AU738" s="20">
        <v>99917928</v>
      </c>
      <c r="AV738" s="20">
        <v>4598</v>
      </c>
      <c r="AX738" s="20">
        <v>99917928</v>
      </c>
      <c r="AY738" s="20">
        <v>5012</v>
      </c>
      <c r="BA738">
        <v>99917928</v>
      </c>
      <c r="BB738">
        <v>5318</v>
      </c>
    </row>
    <row r="739" spans="2:54" ht="15" customHeight="1" x14ac:dyDescent="0.25">
      <c r="B739" s="39" t="s">
        <v>1115</v>
      </c>
      <c r="C739" s="39" t="s">
        <v>91</v>
      </c>
      <c r="D739" t="s">
        <v>1116</v>
      </c>
      <c r="E739" t="s">
        <v>1116</v>
      </c>
      <c r="F739" s="37" t="str">
        <f>MID(E739,7,1)</f>
        <v>1</v>
      </c>
      <c r="G739" s="37" t="str">
        <f t="shared" si="45"/>
        <v>CR32</v>
      </c>
      <c r="H739" s="49">
        <v>5</v>
      </c>
      <c r="I739" s="49" t="s">
        <v>414</v>
      </c>
      <c r="J739" s="49" t="s">
        <v>95</v>
      </c>
      <c r="K739" s="49">
        <v>3</v>
      </c>
      <c r="L739" s="49" t="s">
        <v>222</v>
      </c>
      <c r="M739" s="49">
        <v>158</v>
      </c>
      <c r="N739">
        <v>99917941</v>
      </c>
      <c r="O739">
        <v>96419547</v>
      </c>
      <c r="P739">
        <f t="shared" si="40"/>
        <v>99917941</v>
      </c>
      <c r="Q739">
        <v>4614</v>
      </c>
      <c r="R739" s="39" t="s">
        <v>118</v>
      </c>
      <c r="S739" s="39" t="s">
        <v>119</v>
      </c>
      <c r="T739" s="39" t="s">
        <v>98</v>
      </c>
      <c r="U739" s="39" t="s">
        <v>99</v>
      </c>
      <c r="V739" s="39">
        <v>2.5</v>
      </c>
      <c r="W739" s="39" t="s">
        <v>1105</v>
      </c>
      <c r="X739" s="39" t="s">
        <v>101</v>
      </c>
      <c r="Y739" s="20" t="s">
        <v>102</v>
      </c>
      <c r="Z739" s="27"/>
      <c r="AA739" s="27">
        <v>3488</v>
      </c>
      <c r="AB739" s="27" t="e">
        <f>VLOOKUP(N739,[1]CR!$A$2:$J$2659,10,FALSE)</f>
        <v>#N/A</v>
      </c>
      <c r="AC739" s="27"/>
      <c r="AD739" s="27" t="s">
        <v>1108</v>
      </c>
      <c r="AE739" s="27">
        <v>4649</v>
      </c>
      <c r="AF739" s="27"/>
      <c r="AG739" s="27"/>
      <c r="AH739" s="27"/>
      <c r="AI739" s="27"/>
      <c r="AJ739" s="27"/>
      <c r="AK739" s="60" t="s">
        <v>1117</v>
      </c>
      <c r="AL739" s="27">
        <v>99917932</v>
      </c>
      <c r="AM739" s="27"/>
      <c r="AN739" s="27"/>
      <c r="AO739" s="27">
        <v>98160020</v>
      </c>
      <c r="AP739" s="20">
        <v>1996</v>
      </c>
      <c r="AU739" s="20">
        <v>99917941</v>
      </c>
      <c r="AV739" s="20">
        <v>4011</v>
      </c>
      <c r="AX739" s="20">
        <v>99917941</v>
      </c>
      <c r="AY739" s="20">
        <v>4372</v>
      </c>
      <c r="BA739">
        <v>99917941</v>
      </c>
      <c r="BB739">
        <v>4614</v>
      </c>
    </row>
    <row r="740" spans="2:54" ht="15" customHeight="1" x14ac:dyDescent="0.25">
      <c r="B740" s="39" t="s">
        <v>1118</v>
      </c>
      <c r="C740" s="39" t="s">
        <v>91</v>
      </c>
      <c r="D740" t="s">
        <v>1114</v>
      </c>
      <c r="E740" t="s">
        <v>1114</v>
      </c>
      <c r="F740" s="37" t="str">
        <f>MID(E740,7,1)</f>
        <v>1</v>
      </c>
      <c r="G740" s="37" t="str">
        <f t="shared" si="45"/>
        <v>CR32</v>
      </c>
      <c r="H740" s="49">
        <v>5</v>
      </c>
      <c r="I740" s="49" t="s">
        <v>414</v>
      </c>
      <c r="J740" s="49" t="s">
        <v>113</v>
      </c>
      <c r="K740" s="49">
        <v>1</v>
      </c>
      <c r="L740" s="49" t="s">
        <v>586</v>
      </c>
      <c r="M740" s="49">
        <v>217</v>
      </c>
      <c r="N740">
        <v>99917934</v>
      </c>
      <c r="O740" t="s">
        <v>1119</v>
      </c>
      <c r="P740">
        <f t="shared" si="40"/>
        <v>99917934</v>
      </c>
      <c r="Q740">
        <v>5419</v>
      </c>
      <c r="R740" s="39" t="s">
        <v>118</v>
      </c>
      <c r="S740" s="39" t="s">
        <v>119</v>
      </c>
      <c r="T740" s="39" t="s">
        <v>98</v>
      </c>
      <c r="U740" s="39" t="s">
        <v>99</v>
      </c>
      <c r="V740" s="39">
        <v>2.5</v>
      </c>
      <c r="W740" s="39" t="s">
        <v>1105</v>
      </c>
      <c r="X740" s="39" t="s">
        <v>101</v>
      </c>
      <c r="Y740" s="20" t="s">
        <v>102</v>
      </c>
      <c r="Z740" s="27"/>
      <c r="AA740" s="27">
        <v>4377</v>
      </c>
      <c r="AB740" s="27" t="e">
        <f>VLOOKUP(N740,[1]CR!$A$2:$J$2659,10,FALSE)</f>
        <v>#N/A</v>
      </c>
      <c r="AC740" s="27"/>
      <c r="AD740" s="27">
        <v>96419547</v>
      </c>
      <c r="AE740" s="27">
        <v>3772</v>
      </c>
      <c r="AF740" s="27"/>
      <c r="AG740" s="27"/>
      <c r="AH740" s="27"/>
      <c r="AI740" s="27"/>
      <c r="AJ740" s="27"/>
      <c r="AK740" s="27">
        <v>97771745</v>
      </c>
      <c r="AL740" s="27">
        <v>99917933</v>
      </c>
      <c r="AM740" s="27"/>
      <c r="AN740" s="27"/>
      <c r="AO740" s="27">
        <v>98160021</v>
      </c>
      <c r="AP740" s="20">
        <v>2047</v>
      </c>
      <c r="AU740" s="20">
        <v>99917934</v>
      </c>
      <c r="AV740" s="20">
        <v>4688</v>
      </c>
      <c r="AX740" s="20">
        <v>99917934</v>
      </c>
      <c r="AY740" s="20">
        <v>5110</v>
      </c>
      <c r="BA740">
        <v>99917934</v>
      </c>
      <c r="BB740">
        <v>5419</v>
      </c>
    </row>
    <row r="741" spans="2:54" ht="15" customHeight="1" x14ac:dyDescent="0.25">
      <c r="B741" s="39" t="s">
        <v>1120</v>
      </c>
      <c r="C741" s="39" t="s">
        <v>91</v>
      </c>
      <c r="D741" t="s">
        <v>1116</v>
      </c>
      <c r="E741" t="s">
        <v>1116</v>
      </c>
      <c r="F741" s="37" t="str">
        <f>MID(E741,7,1)</f>
        <v>1</v>
      </c>
      <c r="G741" s="37" t="str">
        <f t="shared" si="45"/>
        <v>CR32</v>
      </c>
      <c r="H741" s="49">
        <v>5</v>
      </c>
      <c r="I741" s="49" t="s">
        <v>414</v>
      </c>
      <c r="J741" s="49" t="s">
        <v>113</v>
      </c>
      <c r="K741" s="49">
        <v>3</v>
      </c>
      <c r="L741" s="49" t="s">
        <v>222</v>
      </c>
      <c r="M741" s="49">
        <v>158</v>
      </c>
      <c r="N741">
        <v>99917964</v>
      </c>
      <c r="O741">
        <v>96419679</v>
      </c>
      <c r="P741">
        <f t="shared" si="40"/>
        <v>99917964</v>
      </c>
      <c r="Q741">
        <v>4715</v>
      </c>
      <c r="R741" s="39" t="s">
        <v>118</v>
      </c>
      <c r="S741" s="39" t="s">
        <v>119</v>
      </c>
      <c r="T741" s="39" t="s">
        <v>98</v>
      </c>
      <c r="U741" s="39" t="s">
        <v>99</v>
      </c>
      <c r="V741" s="39">
        <v>2.5</v>
      </c>
      <c r="W741" s="39" t="s">
        <v>1105</v>
      </c>
      <c r="X741" s="39" t="s">
        <v>101</v>
      </c>
      <c r="Y741" s="20" t="s">
        <v>102</v>
      </c>
      <c r="Z741" s="27"/>
      <c r="AA741" s="27">
        <v>3566</v>
      </c>
      <c r="AB741" s="27" t="e">
        <f>VLOOKUP(N741,[1]CR!$A$2:$J$2659,10,FALSE)</f>
        <v>#N/A</v>
      </c>
      <c r="AC741" s="27"/>
      <c r="AD741" s="27" t="s">
        <v>1119</v>
      </c>
      <c r="AE741" s="27">
        <v>4733</v>
      </c>
      <c r="AF741" s="27"/>
      <c r="AG741" s="27"/>
      <c r="AH741" s="27"/>
      <c r="AI741" s="27"/>
      <c r="AJ741" s="27"/>
      <c r="AK741" s="60" t="s">
        <v>1119</v>
      </c>
      <c r="AL741" s="27">
        <v>99917934</v>
      </c>
      <c r="AM741" s="27"/>
      <c r="AN741" s="27"/>
      <c r="AO741" s="27">
        <v>98160022</v>
      </c>
      <c r="AP741" s="20">
        <v>2215</v>
      </c>
      <c r="AU741" s="20">
        <v>99917964</v>
      </c>
      <c r="AV741" s="20">
        <v>4101</v>
      </c>
      <c r="AX741" s="20">
        <v>99917964</v>
      </c>
      <c r="AY741" s="20">
        <v>4470</v>
      </c>
      <c r="BA741">
        <v>99917964</v>
      </c>
      <c r="BB741">
        <v>4715</v>
      </c>
    </row>
    <row r="742" spans="2:54" ht="15" customHeight="1" x14ac:dyDescent="0.25">
      <c r="B742" s="39" t="s">
        <v>1121</v>
      </c>
      <c r="C742" s="39" t="s">
        <v>91</v>
      </c>
      <c r="D742" t="s">
        <v>1122</v>
      </c>
      <c r="E742" t="s">
        <v>1122</v>
      </c>
      <c r="F742" s="37" t="str">
        <f t="shared" ref="F742:F749" si="46">MID(E742,7,3)</f>
        <v>2-2</v>
      </c>
      <c r="G742" s="37" t="str">
        <f t="shared" si="45"/>
        <v>CR32</v>
      </c>
      <c r="H742" s="49" t="s">
        <v>758</v>
      </c>
      <c r="I742" s="49" t="s">
        <v>759</v>
      </c>
      <c r="J742" s="49" t="s">
        <v>95</v>
      </c>
      <c r="K742" s="49">
        <v>1</v>
      </c>
      <c r="L742" s="49" t="s">
        <v>586</v>
      </c>
      <c r="M742" s="49">
        <v>234</v>
      </c>
      <c r="N742">
        <v>99917929</v>
      </c>
      <c r="O742" t="s">
        <v>1110</v>
      </c>
      <c r="P742">
        <f t="shared" si="40"/>
        <v>99917929</v>
      </c>
      <c r="Q742">
        <v>7741</v>
      </c>
      <c r="R742" s="39" t="s">
        <v>118</v>
      </c>
      <c r="S742" s="39" t="s">
        <v>119</v>
      </c>
      <c r="T742" s="39" t="s">
        <v>98</v>
      </c>
      <c r="U742" s="39" t="s">
        <v>99</v>
      </c>
      <c r="V742" s="39">
        <v>2.5</v>
      </c>
      <c r="W742" s="39" t="s">
        <v>1105</v>
      </c>
      <c r="X742" s="39" t="s">
        <v>101</v>
      </c>
      <c r="Y742" s="20" t="s">
        <v>102</v>
      </c>
      <c r="Z742" s="27"/>
      <c r="AA742" s="27">
        <v>6468</v>
      </c>
      <c r="AB742" s="27" t="e">
        <f>VLOOKUP(N742,[1]CR!$A$2:$J$2659,10,FALSE)</f>
        <v>#N/A</v>
      </c>
      <c r="AC742" s="27"/>
      <c r="AD742" s="27">
        <v>96419679</v>
      </c>
      <c r="AE742" s="27">
        <v>3856</v>
      </c>
      <c r="AF742" s="27"/>
      <c r="AG742" s="27"/>
      <c r="AH742" s="27"/>
      <c r="AI742" s="27"/>
      <c r="AJ742" s="27"/>
      <c r="AK742" s="60" t="s">
        <v>1123</v>
      </c>
      <c r="AL742" s="27">
        <v>99917935</v>
      </c>
      <c r="AM742" s="27"/>
      <c r="AN742" s="27"/>
      <c r="AO742" s="27">
        <v>98160023</v>
      </c>
      <c r="AP742" s="20">
        <v>2266</v>
      </c>
      <c r="AU742" s="20">
        <v>99917929</v>
      </c>
      <c r="AV742" s="20">
        <v>6704</v>
      </c>
      <c r="AX742" s="20">
        <v>99917929</v>
      </c>
      <c r="AY742" s="20">
        <v>7307</v>
      </c>
      <c r="BA742">
        <v>99917929</v>
      </c>
      <c r="BB742">
        <v>7741</v>
      </c>
    </row>
    <row r="743" spans="2:54" ht="15" customHeight="1" x14ac:dyDescent="0.25">
      <c r="B743" s="39" t="s">
        <v>1124</v>
      </c>
      <c r="C743" s="39" t="s">
        <v>91</v>
      </c>
      <c r="D743" t="s">
        <v>1125</v>
      </c>
      <c r="E743" t="s">
        <v>1125</v>
      </c>
      <c r="F743" s="37" t="str">
        <f t="shared" si="46"/>
        <v>2-2</v>
      </c>
      <c r="G743" s="37" t="str">
        <f t="shared" si="45"/>
        <v>CR32</v>
      </c>
      <c r="H743" s="49" t="s">
        <v>758</v>
      </c>
      <c r="I743" s="49" t="s">
        <v>759</v>
      </c>
      <c r="J743" s="49" t="s">
        <v>95</v>
      </c>
      <c r="K743" s="49">
        <v>3</v>
      </c>
      <c r="L743" s="49" t="s">
        <v>222</v>
      </c>
      <c r="M743" s="49">
        <v>218</v>
      </c>
      <c r="N743">
        <v>99917942</v>
      </c>
      <c r="O743">
        <v>96419548</v>
      </c>
      <c r="P743">
        <f t="shared" si="40"/>
        <v>99917942</v>
      </c>
      <c r="Q743">
        <v>6595</v>
      </c>
      <c r="R743" s="39" t="s">
        <v>118</v>
      </c>
      <c r="S743" s="39" t="s">
        <v>119</v>
      </c>
      <c r="T743" s="39" t="s">
        <v>98</v>
      </c>
      <c r="U743" s="39" t="s">
        <v>99</v>
      </c>
      <c r="V743" s="39">
        <v>2.5</v>
      </c>
      <c r="W743" s="39" t="s">
        <v>1105</v>
      </c>
      <c r="X743" s="39" t="s">
        <v>101</v>
      </c>
      <c r="Y743" s="20" t="s">
        <v>102</v>
      </c>
      <c r="Z743" s="27"/>
      <c r="AA743" s="27">
        <v>4994</v>
      </c>
      <c r="AB743" s="27" t="e">
        <f>VLOOKUP(N743,[1]CR!$A$2:$J$2659,10,FALSE)</f>
        <v>#N/A</v>
      </c>
      <c r="AC743" s="27"/>
      <c r="AD743" s="27" t="s">
        <v>1110</v>
      </c>
      <c r="AE743" s="27">
        <v>6996</v>
      </c>
      <c r="AF743" s="27"/>
      <c r="AG743" s="27"/>
      <c r="AH743" s="27"/>
      <c r="AI743" s="27"/>
      <c r="AJ743" s="27"/>
      <c r="AK743" s="60" t="s">
        <v>1126</v>
      </c>
      <c r="AL743" s="27">
        <v>99917937</v>
      </c>
      <c r="AM743" s="27"/>
      <c r="AN743" s="27"/>
      <c r="AO743" s="27">
        <v>98160024</v>
      </c>
      <c r="AP743" s="20">
        <v>2277</v>
      </c>
      <c r="AU743" s="20">
        <v>99917942</v>
      </c>
      <c r="AV743" s="20">
        <v>5748</v>
      </c>
      <c r="AX743" s="20">
        <v>99917942</v>
      </c>
      <c r="AY743" s="20">
        <v>6265</v>
      </c>
      <c r="BA743">
        <v>99917942</v>
      </c>
      <c r="BB743">
        <v>6595</v>
      </c>
    </row>
    <row r="744" spans="2:54" ht="15" customHeight="1" x14ac:dyDescent="0.25">
      <c r="B744" s="39" t="s">
        <v>1127</v>
      </c>
      <c r="C744" s="39" t="s">
        <v>91</v>
      </c>
      <c r="D744" t="s">
        <v>1122</v>
      </c>
      <c r="E744" t="s">
        <v>1122</v>
      </c>
      <c r="F744" s="37" t="str">
        <f t="shared" si="46"/>
        <v>2-2</v>
      </c>
      <c r="G744" s="37" t="str">
        <f t="shared" si="45"/>
        <v>CR32</v>
      </c>
      <c r="H744" s="49" t="s">
        <v>758</v>
      </c>
      <c r="I744" s="49" t="s">
        <v>759</v>
      </c>
      <c r="J744" s="49" t="s">
        <v>113</v>
      </c>
      <c r="K744" s="49">
        <v>1</v>
      </c>
      <c r="L744" s="49" t="s">
        <v>586</v>
      </c>
      <c r="M744" s="49">
        <v>234</v>
      </c>
      <c r="N744">
        <v>99917935</v>
      </c>
      <c r="O744" t="s">
        <v>1123</v>
      </c>
      <c r="P744">
        <f t="shared" si="40"/>
        <v>99917935</v>
      </c>
      <c r="Q744">
        <v>7842</v>
      </c>
      <c r="R744" s="39" t="s">
        <v>118</v>
      </c>
      <c r="S744" s="39" t="s">
        <v>119</v>
      </c>
      <c r="T744" s="39" t="s">
        <v>98</v>
      </c>
      <c r="U744" s="39" t="s">
        <v>99</v>
      </c>
      <c r="V744" s="39">
        <v>2.5</v>
      </c>
      <c r="W744" s="39" t="s">
        <v>1105</v>
      </c>
      <c r="X744" s="39" t="s">
        <v>101</v>
      </c>
      <c r="Y744" s="20" t="s">
        <v>102</v>
      </c>
      <c r="Z744" s="27"/>
      <c r="AA744" s="27">
        <v>6546</v>
      </c>
      <c r="AB744" s="27" t="e">
        <f>VLOOKUP(N744,[1]CR!$A$2:$J$2659,10,FALSE)</f>
        <v>#N/A</v>
      </c>
      <c r="AC744" s="27"/>
      <c r="AD744" s="27">
        <v>96419548</v>
      </c>
      <c r="AE744" s="27">
        <v>5402</v>
      </c>
      <c r="AF744" s="27"/>
      <c r="AG744" s="27"/>
      <c r="AH744" s="27"/>
      <c r="AI744" s="27"/>
      <c r="AJ744" s="27"/>
      <c r="AK744" s="27">
        <v>97771749</v>
      </c>
      <c r="AL744" s="27">
        <v>99917938</v>
      </c>
      <c r="AM744" s="27"/>
      <c r="AN744" s="27"/>
      <c r="AO744" s="27">
        <v>98160025</v>
      </c>
      <c r="AP744" s="20">
        <v>2328</v>
      </c>
      <c r="AU744" s="20">
        <v>99917935</v>
      </c>
      <c r="AV744" s="20">
        <v>6794</v>
      </c>
      <c r="AX744" s="20">
        <v>99917935</v>
      </c>
      <c r="AY744" s="20">
        <v>7405</v>
      </c>
      <c r="BA744">
        <v>99917935</v>
      </c>
      <c r="BB744">
        <v>7842</v>
      </c>
    </row>
    <row r="745" spans="2:54" ht="15" customHeight="1" x14ac:dyDescent="0.25">
      <c r="B745" s="39" t="s">
        <v>1128</v>
      </c>
      <c r="C745" s="39" t="s">
        <v>91</v>
      </c>
      <c r="D745" t="s">
        <v>1125</v>
      </c>
      <c r="E745" t="s">
        <v>1125</v>
      </c>
      <c r="F745" s="37" t="str">
        <f t="shared" si="46"/>
        <v>2-2</v>
      </c>
      <c r="G745" s="37" t="str">
        <f t="shared" si="45"/>
        <v>CR32</v>
      </c>
      <c r="H745" s="49" t="s">
        <v>758</v>
      </c>
      <c r="I745" s="49" t="s">
        <v>759</v>
      </c>
      <c r="J745" s="49" t="s">
        <v>113</v>
      </c>
      <c r="K745" s="49">
        <v>3</v>
      </c>
      <c r="L745" s="49" t="s">
        <v>222</v>
      </c>
      <c r="M745" s="49">
        <v>218</v>
      </c>
      <c r="N745">
        <v>99917965</v>
      </c>
      <c r="O745">
        <v>96419680</v>
      </c>
      <c r="P745">
        <f t="shared" si="40"/>
        <v>99917965</v>
      </c>
      <c r="Q745">
        <v>6696</v>
      </c>
      <c r="R745" s="39" t="s">
        <v>118</v>
      </c>
      <c r="S745" s="39" t="s">
        <v>119</v>
      </c>
      <c r="T745" s="39" t="s">
        <v>98</v>
      </c>
      <c r="U745" s="39" t="s">
        <v>99</v>
      </c>
      <c r="V745" s="39">
        <v>2.5</v>
      </c>
      <c r="W745" s="39" t="s">
        <v>1105</v>
      </c>
      <c r="X745" s="39" t="s">
        <v>101</v>
      </c>
      <c r="Y745" s="20" t="s">
        <v>102</v>
      </c>
      <c r="Z745" s="27"/>
      <c r="AA745" s="27">
        <v>5072</v>
      </c>
      <c r="AB745" s="27" t="e">
        <f>VLOOKUP(N745,[1]CR!$A$2:$J$2659,10,FALSE)</f>
        <v>#N/A</v>
      </c>
      <c r="AC745" s="27"/>
      <c r="AD745" s="27" t="s">
        <v>1123</v>
      </c>
      <c r="AE745" s="27">
        <v>7080</v>
      </c>
      <c r="AF745" s="27"/>
      <c r="AG745" s="27"/>
      <c r="AH745" s="27"/>
      <c r="AI745" s="27"/>
      <c r="AJ745" s="27"/>
      <c r="AK745" s="60" t="s">
        <v>1129</v>
      </c>
      <c r="AL745" s="27">
        <v>99917939</v>
      </c>
      <c r="AM745" s="27"/>
      <c r="AN745" s="27"/>
      <c r="AO745" s="27">
        <v>98160026</v>
      </c>
      <c r="AP745" s="20">
        <v>2350</v>
      </c>
      <c r="AU745" s="20">
        <v>99917965</v>
      </c>
      <c r="AV745" s="20">
        <v>5838</v>
      </c>
      <c r="AX745" s="20">
        <v>99917965</v>
      </c>
      <c r="AY745" s="20">
        <v>6363</v>
      </c>
      <c r="BA745">
        <v>99917965</v>
      </c>
      <c r="BB745">
        <v>6696</v>
      </c>
    </row>
    <row r="746" spans="2:54" ht="15" customHeight="1" x14ac:dyDescent="0.25">
      <c r="B746" s="39" t="s">
        <v>1130</v>
      </c>
      <c r="C746" s="39" t="s">
        <v>91</v>
      </c>
      <c r="D746" t="s">
        <v>1131</v>
      </c>
      <c r="E746" t="s">
        <v>1131</v>
      </c>
      <c r="F746" s="37" t="str">
        <f t="shared" si="46"/>
        <v>2-1</v>
      </c>
      <c r="G746" s="37" t="str">
        <f t="shared" si="45"/>
        <v>CR32</v>
      </c>
      <c r="H746" s="49" t="s">
        <v>758</v>
      </c>
      <c r="I746" s="49" t="s">
        <v>759</v>
      </c>
      <c r="J746" s="49" t="s">
        <v>95</v>
      </c>
      <c r="K746" s="49">
        <v>1</v>
      </c>
      <c r="L746" s="49" t="s">
        <v>586</v>
      </c>
      <c r="M746" s="49">
        <v>234</v>
      </c>
      <c r="N746">
        <v>99917930</v>
      </c>
      <c r="O746" t="s">
        <v>1112</v>
      </c>
      <c r="P746">
        <f t="shared" si="40"/>
        <v>99917930</v>
      </c>
      <c r="Q746">
        <v>7741</v>
      </c>
      <c r="R746" s="39" t="s">
        <v>118</v>
      </c>
      <c r="S746" s="39" t="s">
        <v>119</v>
      </c>
      <c r="T746" s="39" t="s">
        <v>98</v>
      </c>
      <c r="U746" s="39" t="s">
        <v>99</v>
      </c>
      <c r="V746" s="39">
        <v>2.5</v>
      </c>
      <c r="W746" s="39" t="s">
        <v>1105</v>
      </c>
      <c r="X746" s="39" t="s">
        <v>101</v>
      </c>
      <c r="Y746" s="20" t="s">
        <v>102</v>
      </c>
      <c r="Z746" s="27"/>
      <c r="AA746" s="27">
        <v>6468</v>
      </c>
      <c r="AB746" s="27" t="e">
        <f>VLOOKUP(N746,[1]CR!$A$2:$J$2659,10,FALSE)</f>
        <v>#N/A</v>
      </c>
      <c r="AC746" s="27"/>
      <c r="AD746" s="27">
        <v>96419680</v>
      </c>
      <c r="AE746" s="27">
        <v>5486</v>
      </c>
      <c r="AF746" s="27"/>
      <c r="AG746" s="27"/>
      <c r="AH746" s="27"/>
      <c r="AI746" s="27"/>
      <c r="AJ746" s="27"/>
      <c r="AK746" s="27">
        <v>97743199</v>
      </c>
      <c r="AL746" s="27">
        <v>99917940</v>
      </c>
      <c r="AM746" s="27"/>
      <c r="AN746" s="27"/>
      <c r="AO746" s="27">
        <v>98160027</v>
      </c>
      <c r="AP746" s="20">
        <v>2401</v>
      </c>
      <c r="AU746" s="20">
        <v>99917930</v>
      </c>
      <c r="AV746" s="20">
        <v>6704</v>
      </c>
      <c r="AX746" s="20">
        <v>99917930</v>
      </c>
      <c r="AY746" s="20">
        <v>7307</v>
      </c>
      <c r="BA746">
        <v>99917930</v>
      </c>
      <c r="BB746">
        <v>7741</v>
      </c>
    </row>
    <row r="747" spans="2:54" ht="15" customHeight="1" x14ac:dyDescent="0.25">
      <c r="B747" s="39" t="s">
        <v>1132</v>
      </c>
      <c r="C747" s="39" t="s">
        <v>91</v>
      </c>
      <c r="D747" t="s">
        <v>1133</v>
      </c>
      <c r="E747" t="s">
        <v>1133</v>
      </c>
      <c r="F747" s="37" t="str">
        <f t="shared" si="46"/>
        <v>2-1</v>
      </c>
      <c r="G747" s="37" t="str">
        <f t="shared" si="45"/>
        <v>CR32</v>
      </c>
      <c r="H747" s="49" t="s">
        <v>758</v>
      </c>
      <c r="I747" s="49" t="s">
        <v>759</v>
      </c>
      <c r="J747" s="49" t="s">
        <v>95</v>
      </c>
      <c r="K747" s="49">
        <v>3</v>
      </c>
      <c r="L747" s="49" t="s">
        <v>222</v>
      </c>
      <c r="M747" s="49">
        <v>218</v>
      </c>
      <c r="N747">
        <v>99917943</v>
      </c>
      <c r="O747">
        <v>96419549</v>
      </c>
      <c r="P747">
        <f t="shared" si="40"/>
        <v>99917943</v>
      </c>
      <c r="Q747">
        <v>6595</v>
      </c>
      <c r="R747" s="39" t="s">
        <v>118</v>
      </c>
      <c r="S747" s="39" t="s">
        <v>119</v>
      </c>
      <c r="T747" s="39" t="s">
        <v>98</v>
      </c>
      <c r="U747" s="39" t="s">
        <v>99</v>
      </c>
      <c r="V747" s="39">
        <v>2.5</v>
      </c>
      <c r="W747" s="39" t="s">
        <v>1105</v>
      </c>
      <c r="X747" s="39" t="s">
        <v>101</v>
      </c>
      <c r="Y747" s="20" t="s">
        <v>102</v>
      </c>
      <c r="Z747" s="27"/>
      <c r="AA747" s="27">
        <v>4994</v>
      </c>
      <c r="AB747" s="27" t="e">
        <f>VLOOKUP(N747,[1]CR!$A$2:$J$2659,10,FALSE)</f>
        <v>#N/A</v>
      </c>
      <c r="AC747" s="27"/>
      <c r="AD747" s="27" t="s">
        <v>1112</v>
      </c>
      <c r="AE747" s="27">
        <v>6996</v>
      </c>
      <c r="AF747" s="27"/>
      <c r="AG747" s="27"/>
      <c r="AH747" s="27"/>
      <c r="AI747" s="27"/>
      <c r="AJ747" s="27"/>
      <c r="AK747" s="27">
        <v>96419547</v>
      </c>
      <c r="AL747" s="27">
        <v>99917941</v>
      </c>
      <c r="AM747" s="27"/>
      <c r="AN747" s="27"/>
      <c r="AO747" s="27">
        <v>98160028</v>
      </c>
      <c r="AP747" s="20">
        <v>2421</v>
      </c>
      <c r="AU747" s="20">
        <v>99917943</v>
      </c>
      <c r="AV747" s="20">
        <v>5748</v>
      </c>
      <c r="AX747" s="20">
        <v>99917943</v>
      </c>
      <c r="AY747" s="20">
        <v>6265</v>
      </c>
      <c r="BA747">
        <v>99917943</v>
      </c>
      <c r="BB747">
        <v>6595</v>
      </c>
    </row>
    <row r="748" spans="2:54" ht="15" customHeight="1" x14ac:dyDescent="0.25">
      <c r="B748" s="39" t="s">
        <v>1134</v>
      </c>
      <c r="C748" s="39" t="s">
        <v>91</v>
      </c>
      <c r="D748" t="s">
        <v>1131</v>
      </c>
      <c r="E748" t="s">
        <v>1131</v>
      </c>
      <c r="F748" s="37" t="str">
        <f t="shared" si="46"/>
        <v>2-1</v>
      </c>
      <c r="G748" s="37" t="str">
        <f t="shared" si="45"/>
        <v>CR32</v>
      </c>
      <c r="H748" s="49" t="s">
        <v>758</v>
      </c>
      <c r="I748" s="49" t="s">
        <v>759</v>
      </c>
      <c r="J748" s="49" t="s">
        <v>113</v>
      </c>
      <c r="K748" s="49">
        <v>1</v>
      </c>
      <c r="L748" s="49" t="s">
        <v>586</v>
      </c>
      <c r="M748" s="49">
        <v>234</v>
      </c>
      <c r="N748">
        <v>99917937</v>
      </c>
      <c r="O748" t="s">
        <v>1126</v>
      </c>
      <c r="P748">
        <f t="shared" si="40"/>
        <v>99917937</v>
      </c>
      <c r="Q748">
        <v>7842</v>
      </c>
      <c r="R748" s="39" t="s">
        <v>118</v>
      </c>
      <c r="S748" s="39" t="s">
        <v>119</v>
      </c>
      <c r="T748" s="39" t="s">
        <v>98</v>
      </c>
      <c r="U748" s="39" t="s">
        <v>99</v>
      </c>
      <c r="V748" s="39">
        <v>2.5</v>
      </c>
      <c r="W748" s="39" t="s">
        <v>1105</v>
      </c>
      <c r="X748" s="39" t="s">
        <v>101</v>
      </c>
      <c r="Y748" s="20" t="s">
        <v>102</v>
      </c>
      <c r="Z748" s="27"/>
      <c r="AA748" s="27">
        <v>6546</v>
      </c>
      <c r="AB748" s="27" t="e">
        <f>VLOOKUP(N748,[1]CR!$A$2:$J$2659,10,FALSE)</f>
        <v>#N/A</v>
      </c>
      <c r="AC748" s="27"/>
      <c r="AD748" s="27">
        <v>96419549</v>
      </c>
      <c r="AE748" s="27">
        <v>5402</v>
      </c>
      <c r="AF748" s="27"/>
      <c r="AG748" s="27"/>
      <c r="AH748" s="27"/>
      <c r="AI748" s="27"/>
      <c r="AJ748" s="27"/>
      <c r="AK748" s="27">
        <v>96419548</v>
      </c>
      <c r="AL748" s="27">
        <v>99917942</v>
      </c>
      <c r="AM748" s="27"/>
      <c r="AN748" s="27"/>
      <c r="AO748" s="27">
        <v>98160029</v>
      </c>
      <c r="AP748" s="20">
        <v>2472</v>
      </c>
      <c r="AU748" s="20">
        <v>99917937</v>
      </c>
      <c r="AV748" s="20">
        <v>6794</v>
      </c>
      <c r="AX748" s="20">
        <v>99917937</v>
      </c>
      <c r="AY748" s="20">
        <v>7405</v>
      </c>
      <c r="BA748">
        <v>99917937</v>
      </c>
      <c r="BB748">
        <v>7842</v>
      </c>
    </row>
    <row r="749" spans="2:54" ht="15" customHeight="1" x14ac:dyDescent="0.25">
      <c r="B749" s="39" t="s">
        <v>1135</v>
      </c>
      <c r="C749" s="39" t="s">
        <v>91</v>
      </c>
      <c r="D749" t="s">
        <v>1133</v>
      </c>
      <c r="E749" t="s">
        <v>1133</v>
      </c>
      <c r="F749" s="37" t="str">
        <f t="shared" si="46"/>
        <v>2-1</v>
      </c>
      <c r="G749" s="37" t="str">
        <f t="shared" si="45"/>
        <v>CR32</v>
      </c>
      <c r="H749" s="49" t="s">
        <v>758</v>
      </c>
      <c r="I749" s="49" t="s">
        <v>759</v>
      </c>
      <c r="J749" s="49" t="s">
        <v>113</v>
      </c>
      <c r="K749" s="49">
        <v>3</v>
      </c>
      <c r="L749" s="49" t="s">
        <v>222</v>
      </c>
      <c r="M749" s="49">
        <v>218</v>
      </c>
      <c r="N749">
        <v>99917966</v>
      </c>
      <c r="O749">
        <v>96419681</v>
      </c>
      <c r="P749">
        <f t="shared" si="40"/>
        <v>99917966</v>
      </c>
      <c r="Q749">
        <v>6696</v>
      </c>
      <c r="R749" s="39" t="s">
        <v>118</v>
      </c>
      <c r="S749" s="39" t="s">
        <v>119</v>
      </c>
      <c r="T749" s="39" t="s">
        <v>98</v>
      </c>
      <c r="U749" s="39" t="s">
        <v>99</v>
      </c>
      <c r="V749" s="39">
        <v>2.5</v>
      </c>
      <c r="W749" s="39" t="s">
        <v>1105</v>
      </c>
      <c r="X749" s="39" t="s">
        <v>101</v>
      </c>
      <c r="Y749" s="20" t="s">
        <v>102</v>
      </c>
      <c r="Z749" s="27"/>
      <c r="AA749" s="27">
        <v>5072</v>
      </c>
      <c r="AB749" s="27" t="e">
        <f>VLOOKUP(N749,[1]CR!$A$2:$J$2659,10,FALSE)</f>
        <v>#N/A</v>
      </c>
      <c r="AC749" s="27"/>
      <c r="AD749" s="27" t="s">
        <v>1126</v>
      </c>
      <c r="AE749" s="27">
        <v>7080</v>
      </c>
      <c r="AF749" s="27"/>
      <c r="AG749" s="27"/>
      <c r="AH749" s="27"/>
      <c r="AI749" s="27"/>
      <c r="AJ749" s="27"/>
      <c r="AK749" s="27">
        <v>96419549</v>
      </c>
      <c r="AL749" s="27">
        <v>99917943</v>
      </c>
      <c r="AM749" s="27"/>
      <c r="AN749" s="27"/>
      <c r="AO749" s="27">
        <v>98160030</v>
      </c>
      <c r="AP749" s="20">
        <v>2875</v>
      </c>
      <c r="AU749" s="20">
        <v>99917966</v>
      </c>
      <c r="AV749" s="20">
        <v>5838</v>
      </c>
      <c r="AX749" s="20">
        <v>99917966</v>
      </c>
      <c r="AY749" s="20">
        <v>6363</v>
      </c>
      <c r="BA749">
        <v>99917966</v>
      </c>
      <c r="BB749">
        <v>6696</v>
      </c>
    </row>
    <row r="750" spans="2:54" ht="15" customHeight="1" x14ac:dyDescent="0.25">
      <c r="B750" s="39" t="s">
        <v>1136</v>
      </c>
      <c r="C750" s="39" t="s">
        <v>91</v>
      </c>
      <c r="D750" t="s">
        <v>1137</v>
      </c>
      <c r="E750" t="s">
        <v>1137</v>
      </c>
      <c r="F750" s="37" t="str">
        <f>MID(E750,7,1)</f>
        <v>2</v>
      </c>
      <c r="G750" s="37" t="str">
        <f t="shared" si="45"/>
        <v>CR32</v>
      </c>
      <c r="H750" s="50">
        <v>10</v>
      </c>
      <c r="I750" s="49" t="s">
        <v>759</v>
      </c>
      <c r="J750" s="49" t="s">
        <v>95</v>
      </c>
      <c r="K750" s="50">
        <v>1</v>
      </c>
      <c r="L750" s="50">
        <v>230</v>
      </c>
      <c r="M750" s="49">
        <v>234</v>
      </c>
      <c r="N750">
        <v>99917931</v>
      </c>
      <c r="O750">
        <v>97771747</v>
      </c>
      <c r="P750">
        <f t="shared" si="40"/>
        <v>99917931</v>
      </c>
      <c r="Q750">
        <v>9522</v>
      </c>
      <c r="R750" s="39" t="s">
        <v>118</v>
      </c>
      <c r="S750" s="39" t="s">
        <v>119</v>
      </c>
      <c r="T750" s="39" t="s">
        <v>98</v>
      </c>
      <c r="U750" s="39" t="s">
        <v>99</v>
      </c>
      <c r="V750" s="39">
        <v>2.5</v>
      </c>
      <c r="W750" s="39" t="s">
        <v>1105</v>
      </c>
      <c r="X750" s="39" t="s">
        <v>101</v>
      </c>
      <c r="Y750" s="20" t="s">
        <v>102</v>
      </c>
      <c r="Z750" s="27"/>
      <c r="AA750" s="27">
        <v>7893</v>
      </c>
      <c r="AB750" s="27" t="e">
        <f>VLOOKUP(N750,[1]CR!$A$2:$J$2659,10,FALSE)</f>
        <v>#N/A</v>
      </c>
      <c r="AC750" s="27"/>
      <c r="AD750" s="27">
        <v>96419681</v>
      </c>
      <c r="AE750" s="27">
        <v>5486</v>
      </c>
      <c r="AF750" s="27"/>
      <c r="AG750" s="27"/>
      <c r="AH750" s="27"/>
      <c r="AI750" s="27"/>
      <c r="AJ750" s="27"/>
      <c r="AK750" s="27">
        <v>97743827</v>
      </c>
      <c r="AL750" s="27">
        <v>99917944</v>
      </c>
      <c r="AM750" s="27"/>
      <c r="AN750" s="27"/>
      <c r="AO750" s="27">
        <v>98160031</v>
      </c>
      <c r="AP750" s="20">
        <v>2926</v>
      </c>
      <c r="AU750" s="20">
        <v>99917931</v>
      </c>
      <c r="AV750" s="20">
        <v>8189</v>
      </c>
      <c r="AX750" s="20">
        <v>99917931</v>
      </c>
      <c r="AY750" s="20">
        <v>8926</v>
      </c>
      <c r="BA750">
        <v>99917931</v>
      </c>
      <c r="BB750">
        <v>9522</v>
      </c>
    </row>
    <row r="751" spans="2:54" ht="15" customHeight="1" x14ac:dyDescent="0.25">
      <c r="B751" s="39" t="s">
        <v>1138</v>
      </c>
      <c r="C751" s="39" t="s">
        <v>91</v>
      </c>
      <c r="D751" t="s">
        <v>1139</v>
      </c>
      <c r="E751" t="s">
        <v>1139</v>
      </c>
      <c r="F751" s="37" t="str">
        <f>MID(E751,7,1)</f>
        <v>2</v>
      </c>
      <c r="G751" s="37" t="str">
        <f t="shared" si="45"/>
        <v>CR32</v>
      </c>
      <c r="H751" s="50">
        <v>10</v>
      </c>
      <c r="I751" s="49" t="s">
        <v>759</v>
      </c>
      <c r="J751" s="49" t="s">
        <v>95</v>
      </c>
      <c r="K751" s="50">
        <v>3</v>
      </c>
      <c r="L751" s="50" t="s">
        <v>222</v>
      </c>
      <c r="M751" s="49">
        <v>218</v>
      </c>
      <c r="N751">
        <v>99917944</v>
      </c>
      <c r="O751">
        <v>97743827</v>
      </c>
      <c r="P751">
        <f t="shared" si="40"/>
        <v>99917944</v>
      </c>
      <c r="Q751">
        <v>6818</v>
      </c>
      <c r="R751" s="39" t="s">
        <v>118</v>
      </c>
      <c r="S751" s="39" t="s">
        <v>119</v>
      </c>
      <c r="T751" s="39" t="s">
        <v>98</v>
      </c>
      <c r="U751" s="39" t="s">
        <v>99</v>
      </c>
      <c r="V751" s="39">
        <v>2.5</v>
      </c>
      <c r="W751" s="39" t="s">
        <v>1105</v>
      </c>
      <c r="X751" s="39" t="s">
        <v>101</v>
      </c>
      <c r="Y751" s="20" t="s">
        <v>102</v>
      </c>
      <c r="Z751" s="27"/>
      <c r="AA751" s="27">
        <v>5290</v>
      </c>
      <c r="AB751" s="27" t="e">
        <f>VLOOKUP(N751,[1]CR!$A$2:$J$2659,10,FALSE)</f>
        <v>#N/A</v>
      </c>
      <c r="AC751" s="27"/>
      <c r="AD751" s="27">
        <v>97771747</v>
      </c>
      <c r="AE751" s="27">
        <v>8537</v>
      </c>
      <c r="AF751" s="27"/>
      <c r="AG751" s="27"/>
      <c r="AH751" s="27"/>
      <c r="AI751" s="27"/>
      <c r="AJ751" s="27"/>
      <c r="AK751" s="27">
        <v>96419551</v>
      </c>
      <c r="AL751" s="27">
        <v>99917946</v>
      </c>
      <c r="AM751" s="27"/>
      <c r="AN751" s="27"/>
      <c r="AO751" s="27">
        <v>98160032</v>
      </c>
      <c r="AP751" s="20">
        <v>3021</v>
      </c>
      <c r="AU751" s="20">
        <v>99917944</v>
      </c>
      <c r="AV751" s="20">
        <v>5934</v>
      </c>
      <c r="AX751" s="20">
        <v>99917944</v>
      </c>
      <c r="AY751" s="20">
        <v>6468</v>
      </c>
      <c r="BA751">
        <v>99917944</v>
      </c>
      <c r="BB751">
        <v>6818</v>
      </c>
    </row>
    <row r="752" spans="2:54" ht="15" customHeight="1" x14ac:dyDescent="0.25">
      <c r="B752" s="39" t="s">
        <v>1140</v>
      </c>
      <c r="C752" s="39" t="s">
        <v>91</v>
      </c>
      <c r="D752" t="s">
        <v>1137</v>
      </c>
      <c r="E752" t="s">
        <v>1137</v>
      </c>
      <c r="F752" s="37" t="str">
        <f>MID(E752,7,1)</f>
        <v>2</v>
      </c>
      <c r="G752" s="37" t="str">
        <f t="shared" si="45"/>
        <v>CR32</v>
      </c>
      <c r="H752" s="50">
        <v>10</v>
      </c>
      <c r="I752" s="49" t="s">
        <v>759</v>
      </c>
      <c r="J752" s="49" t="s">
        <v>113</v>
      </c>
      <c r="K752" s="50">
        <v>1</v>
      </c>
      <c r="L752" s="50">
        <v>230</v>
      </c>
      <c r="M752" s="49">
        <v>234</v>
      </c>
      <c r="N752">
        <v>99917938</v>
      </c>
      <c r="O752">
        <v>97771749</v>
      </c>
      <c r="P752">
        <f t="shared" si="40"/>
        <v>99917938</v>
      </c>
      <c r="Q752">
        <v>9623</v>
      </c>
      <c r="R752" s="39" t="s">
        <v>118</v>
      </c>
      <c r="S752" s="39" t="s">
        <v>119</v>
      </c>
      <c r="T752" s="39" t="s">
        <v>98</v>
      </c>
      <c r="U752" s="39" t="s">
        <v>99</v>
      </c>
      <c r="V752" s="39">
        <v>2.5</v>
      </c>
      <c r="W752" s="39" t="s">
        <v>1105</v>
      </c>
      <c r="X752" s="39" t="s">
        <v>101</v>
      </c>
      <c r="Y752" s="20" t="s">
        <v>102</v>
      </c>
      <c r="Z752" s="27"/>
      <c r="AA752" s="27">
        <v>7971</v>
      </c>
      <c r="AB752" s="27" t="e">
        <f>VLOOKUP(N752,[1]CR!$A$2:$J$2659,10,FALSE)</f>
        <v>#N/A</v>
      </c>
      <c r="AC752" s="27"/>
      <c r="AD752" s="27">
        <v>97743827</v>
      </c>
      <c r="AE752" s="27">
        <v>5722</v>
      </c>
      <c r="AF752" s="27"/>
      <c r="AG752" s="27"/>
      <c r="AH752" s="27"/>
      <c r="AI752" s="27"/>
      <c r="AJ752" s="27"/>
      <c r="AK752" s="27">
        <v>96419552</v>
      </c>
      <c r="AL752" s="27">
        <v>99917947</v>
      </c>
      <c r="AM752" s="27"/>
      <c r="AN752" s="27"/>
      <c r="AO752" s="27">
        <v>98160033</v>
      </c>
      <c r="AP752" s="20">
        <v>3072</v>
      </c>
      <c r="AU752" s="20">
        <v>99917938</v>
      </c>
      <c r="AV752" s="20">
        <v>8279</v>
      </c>
      <c r="AX752" s="20">
        <v>99917938</v>
      </c>
      <c r="AY752" s="20">
        <v>9024</v>
      </c>
      <c r="BA752">
        <v>99917938</v>
      </c>
      <c r="BB752">
        <v>9623</v>
      </c>
    </row>
    <row r="753" spans="2:54" ht="15" customHeight="1" x14ac:dyDescent="0.25">
      <c r="B753" s="39" t="s">
        <v>1141</v>
      </c>
      <c r="C753" s="39" t="s">
        <v>91</v>
      </c>
      <c r="D753" t="s">
        <v>1139</v>
      </c>
      <c r="E753" t="s">
        <v>1139</v>
      </c>
      <c r="F753" s="37" t="str">
        <f>MID(E753,7,1)</f>
        <v>2</v>
      </c>
      <c r="G753" s="37" t="str">
        <f t="shared" si="45"/>
        <v>CR32</v>
      </c>
      <c r="H753" s="50">
        <v>10</v>
      </c>
      <c r="I753" s="49" t="s">
        <v>759</v>
      </c>
      <c r="J753" s="49" t="s">
        <v>113</v>
      </c>
      <c r="K753" s="50">
        <v>3</v>
      </c>
      <c r="L753" s="50" t="s">
        <v>222</v>
      </c>
      <c r="M753" s="49">
        <v>218</v>
      </c>
      <c r="N753">
        <v>99917967</v>
      </c>
      <c r="O753">
        <v>97743829</v>
      </c>
      <c r="P753">
        <f t="shared" si="40"/>
        <v>99917967</v>
      </c>
      <c r="Q753">
        <v>6919</v>
      </c>
      <c r="R753" s="39" t="s">
        <v>118</v>
      </c>
      <c r="S753" s="39" t="s">
        <v>119</v>
      </c>
      <c r="T753" s="39" t="s">
        <v>98</v>
      </c>
      <c r="U753" s="39" t="s">
        <v>99</v>
      </c>
      <c r="V753" s="39">
        <v>2.5</v>
      </c>
      <c r="W753" s="39" t="s">
        <v>1105</v>
      </c>
      <c r="X753" s="39" t="s">
        <v>101</v>
      </c>
      <c r="Y753" s="20" t="s">
        <v>102</v>
      </c>
      <c r="Z753" s="27"/>
      <c r="AA753" s="27">
        <v>5368</v>
      </c>
      <c r="AB753" s="27" t="e">
        <f>VLOOKUP(N753,[1]CR!$A$2:$J$2659,10,FALSE)</f>
        <v>#N/A</v>
      </c>
      <c r="AC753" s="27"/>
      <c r="AD753" s="27">
        <v>97771749</v>
      </c>
      <c r="AE753" s="27">
        <v>8621</v>
      </c>
      <c r="AF753" s="27"/>
      <c r="AG753" s="27"/>
      <c r="AH753" s="27"/>
      <c r="AI753" s="27"/>
      <c r="AJ753" s="27"/>
      <c r="AK753" s="27">
        <v>96419553</v>
      </c>
      <c r="AL753" s="27">
        <v>99917948</v>
      </c>
      <c r="AM753" s="27"/>
      <c r="AN753" s="27"/>
      <c r="AO753" s="27">
        <v>98160034</v>
      </c>
      <c r="AP753" s="20">
        <v>3082</v>
      </c>
      <c r="AU753" s="20">
        <v>99917967</v>
      </c>
      <c r="AV753" s="20">
        <v>6024</v>
      </c>
      <c r="AX753" s="20">
        <v>99917967</v>
      </c>
      <c r="AY753" s="20">
        <v>6566</v>
      </c>
      <c r="BA753">
        <v>99917967</v>
      </c>
      <c r="BB753">
        <v>6919</v>
      </c>
    </row>
    <row r="754" spans="2:54" ht="15" customHeight="1" x14ac:dyDescent="0.25">
      <c r="B754" s="39" t="s">
        <v>1142</v>
      </c>
      <c r="C754" s="39" t="s">
        <v>91</v>
      </c>
      <c r="D754" t="s">
        <v>1143</v>
      </c>
      <c r="E754" t="s">
        <v>1143</v>
      </c>
      <c r="F754" s="37" t="str">
        <f>MID(E754,7,3)</f>
        <v>3-2</v>
      </c>
      <c r="G754" s="37" t="str">
        <f t="shared" si="45"/>
        <v>CR32</v>
      </c>
      <c r="H754" s="50">
        <v>10</v>
      </c>
      <c r="I754" s="49" t="s">
        <v>759</v>
      </c>
      <c r="J754" s="49" t="s">
        <v>95</v>
      </c>
      <c r="K754" s="50">
        <v>1</v>
      </c>
      <c r="L754" s="50">
        <v>230</v>
      </c>
      <c r="M754" s="49">
        <v>378</v>
      </c>
      <c r="N754">
        <v>99917932</v>
      </c>
      <c r="O754" t="s">
        <v>1117</v>
      </c>
      <c r="P754">
        <f t="shared" si="40"/>
        <v>99917932</v>
      </c>
      <c r="Q754">
        <v>10679</v>
      </c>
      <c r="R754" s="39" t="s">
        <v>118</v>
      </c>
      <c r="S754" s="39" t="s">
        <v>119</v>
      </c>
      <c r="T754" s="39" t="s">
        <v>98</v>
      </c>
      <c r="U754" s="39" t="s">
        <v>99</v>
      </c>
      <c r="V754" s="39">
        <v>2.5</v>
      </c>
      <c r="W754" s="39" t="s">
        <v>1105</v>
      </c>
      <c r="X754" s="39" t="s">
        <v>101</v>
      </c>
      <c r="Y754" s="20" t="s">
        <v>102</v>
      </c>
      <c r="Z754" s="27"/>
      <c r="AA754" s="27">
        <v>9183</v>
      </c>
      <c r="AB754" s="27" t="e">
        <f>VLOOKUP(N754,[1]CR!$A$2:$J$2659,10,FALSE)</f>
        <v>#N/A</v>
      </c>
      <c r="AC754" s="27"/>
      <c r="AD754" s="27">
        <v>97743829</v>
      </c>
      <c r="AE754" s="27">
        <v>5806</v>
      </c>
      <c r="AF754" s="27"/>
      <c r="AG754" s="27"/>
      <c r="AH754" s="27"/>
      <c r="AI754" s="27"/>
      <c r="AJ754" s="27"/>
      <c r="AK754" s="27">
        <v>97761006</v>
      </c>
      <c r="AL754" s="27">
        <v>99917949</v>
      </c>
      <c r="AM754" s="27"/>
      <c r="AN754" s="27"/>
      <c r="AO754" s="27">
        <v>98160035</v>
      </c>
      <c r="AP754" s="20">
        <v>3133</v>
      </c>
      <c r="AU754" s="20">
        <v>99917932</v>
      </c>
      <c r="AV754" s="20">
        <v>9219</v>
      </c>
      <c r="AX754" s="20">
        <v>99917932</v>
      </c>
      <c r="AY754" s="20">
        <v>10049</v>
      </c>
      <c r="BA754">
        <v>99917932</v>
      </c>
      <c r="BB754">
        <v>10679</v>
      </c>
    </row>
    <row r="755" spans="2:54" ht="15" customHeight="1" x14ac:dyDescent="0.25">
      <c r="B755" s="39" t="s">
        <v>1144</v>
      </c>
      <c r="C755" s="39" t="s">
        <v>91</v>
      </c>
      <c r="D755" t="s">
        <v>1145</v>
      </c>
      <c r="E755" t="s">
        <v>1145</v>
      </c>
      <c r="F755" s="37" t="str">
        <f>MID(E755,7,3)</f>
        <v>3-2</v>
      </c>
      <c r="G755" s="37" t="str">
        <f t="shared" si="45"/>
        <v>CR32</v>
      </c>
      <c r="H755" s="50">
        <v>10</v>
      </c>
      <c r="I755" s="49" t="s">
        <v>759</v>
      </c>
      <c r="J755" s="49" t="s">
        <v>95</v>
      </c>
      <c r="K755" s="50">
        <v>3</v>
      </c>
      <c r="L755" s="50" t="s">
        <v>222</v>
      </c>
      <c r="M755" s="49">
        <v>225</v>
      </c>
      <c r="N755">
        <v>99917946</v>
      </c>
      <c r="O755">
        <v>96419551</v>
      </c>
      <c r="P755">
        <f t="shared" si="40"/>
        <v>99917946</v>
      </c>
      <c r="Q755">
        <v>7975</v>
      </c>
      <c r="R755" s="39" t="s">
        <v>118</v>
      </c>
      <c r="S755" s="39" t="s">
        <v>119</v>
      </c>
      <c r="T755" s="39" t="s">
        <v>98</v>
      </c>
      <c r="U755" s="39" t="s">
        <v>99</v>
      </c>
      <c r="V755" s="39">
        <v>2.5</v>
      </c>
      <c r="W755" s="39" t="s">
        <v>1105</v>
      </c>
      <c r="X755" s="39" t="s">
        <v>101</v>
      </c>
      <c r="Y755" s="20" t="s">
        <v>102</v>
      </c>
      <c r="Z755" s="27"/>
      <c r="AA755" s="27">
        <v>6580</v>
      </c>
      <c r="AB755" s="27" t="e">
        <f>VLOOKUP(N755,[1]CR!$A$2:$J$2659,10,FALSE)</f>
        <v>#N/A</v>
      </c>
      <c r="AC755" s="27"/>
      <c r="AD755" s="27" t="s">
        <v>1117</v>
      </c>
      <c r="AE755" s="27">
        <v>9499</v>
      </c>
      <c r="AF755" s="27"/>
      <c r="AG755" s="27"/>
      <c r="AH755" s="27"/>
      <c r="AI755" s="27"/>
      <c r="AJ755" s="27"/>
      <c r="AK755" s="27">
        <v>96419555</v>
      </c>
      <c r="AL755" s="27">
        <v>99917950</v>
      </c>
      <c r="AM755" s="27"/>
      <c r="AN755" s="27"/>
      <c r="AO755" s="27">
        <v>98160036</v>
      </c>
      <c r="AP755" s="20">
        <v>3189</v>
      </c>
      <c r="AU755" s="20">
        <v>99917946</v>
      </c>
      <c r="AV755" s="20">
        <v>6964</v>
      </c>
      <c r="AX755" s="20">
        <v>99917946</v>
      </c>
      <c r="AY755" s="20">
        <v>7591</v>
      </c>
      <c r="BA755">
        <v>99917946</v>
      </c>
      <c r="BB755">
        <v>7975</v>
      </c>
    </row>
    <row r="756" spans="2:54" ht="15" customHeight="1" x14ac:dyDescent="0.25">
      <c r="B756" s="39" t="s">
        <v>1146</v>
      </c>
      <c r="C756" s="39" t="s">
        <v>91</v>
      </c>
      <c r="D756" t="s">
        <v>1143</v>
      </c>
      <c r="E756" t="s">
        <v>1143</v>
      </c>
      <c r="F756" s="37" t="str">
        <f>MID(E756,7,3)</f>
        <v>3-2</v>
      </c>
      <c r="G756" s="37" t="str">
        <f t="shared" si="45"/>
        <v>CR32</v>
      </c>
      <c r="H756" s="50">
        <v>10</v>
      </c>
      <c r="I756" s="49" t="s">
        <v>759</v>
      </c>
      <c r="J756" s="49" t="s">
        <v>113</v>
      </c>
      <c r="K756" s="49">
        <v>1</v>
      </c>
      <c r="L756" s="49">
        <v>230</v>
      </c>
      <c r="M756" s="49">
        <v>378</v>
      </c>
      <c r="N756">
        <v>99917939</v>
      </c>
      <c r="O756" t="s">
        <v>1129</v>
      </c>
      <c r="P756">
        <f t="shared" si="40"/>
        <v>99917939</v>
      </c>
      <c r="Q756">
        <v>10780</v>
      </c>
      <c r="R756" s="39" t="s">
        <v>118</v>
      </c>
      <c r="S756" s="39" t="s">
        <v>119</v>
      </c>
      <c r="T756" s="39" t="s">
        <v>98</v>
      </c>
      <c r="U756" s="39" t="s">
        <v>99</v>
      </c>
      <c r="V756" s="39">
        <v>2.5</v>
      </c>
      <c r="W756" s="39" t="s">
        <v>1105</v>
      </c>
      <c r="X756" s="39" t="s">
        <v>101</v>
      </c>
      <c r="Y756" s="20" t="s">
        <v>102</v>
      </c>
      <c r="Z756" s="27"/>
      <c r="AA756" s="27">
        <v>9261</v>
      </c>
      <c r="AB756" s="27" t="e">
        <f>VLOOKUP(N756,[1]CR!$A$2:$J$2659,10,FALSE)</f>
        <v>#N/A</v>
      </c>
      <c r="AC756" s="27"/>
      <c r="AD756" s="27">
        <v>96419551</v>
      </c>
      <c r="AE756" s="27">
        <v>6684</v>
      </c>
      <c r="AF756" s="27"/>
      <c r="AG756" s="27"/>
      <c r="AH756" s="27"/>
      <c r="AI756" s="27"/>
      <c r="AJ756" s="27"/>
      <c r="AK756" s="27">
        <v>96419556</v>
      </c>
      <c r="AL756" s="27">
        <v>99917951</v>
      </c>
      <c r="AM756" s="27"/>
      <c r="AN756" s="27"/>
      <c r="AO756" s="27">
        <v>98160037</v>
      </c>
      <c r="AP756" s="20">
        <v>3240</v>
      </c>
      <c r="AU756" s="20">
        <v>99917939</v>
      </c>
      <c r="AV756" s="20">
        <v>9309</v>
      </c>
      <c r="AX756" s="20">
        <v>99917939</v>
      </c>
      <c r="AY756" s="20">
        <v>10147</v>
      </c>
      <c r="BA756">
        <v>99917939</v>
      </c>
      <c r="BB756">
        <v>10780</v>
      </c>
    </row>
    <row r="757" spans="2:54" ht="15" customHeight="1" x14ac:dyDescent="0.25">
      <c r="B757" s="39" t="s">
        <v>1147</v>
      </c>
      <c r="C757" s="39" t="s">
        <v>91</v>
      </c>
      <c r="D757" t="s">
        <v>1145</v>
      </c>
      <c r="E757" t="s">
        <v>1145</v>
      </c>
      <c r="F757" s="37" t="str">
        <f>MID(E757,7,3)</f>
        <v>3-2</v>
      </c>
      <c r="G757" s="37" t="str">
        <f t="shared" si="45"/>
        <v>CR32</v>
      </c>
      <c r="H757" s="50">
        <v>10</v>
      </c>
      <c r="I757" s="49" t="s">
        <v>759</v>
      </c>
      <c r="J757" s="49" t="s">
        <v>113</v>
      </c>
      <c r="K757" s="49">
        <v>3</v>
      </c>
      <c r="L757" s="49" t="s">
        <v>222</v>
      </c>
      <c r="M757" s="49">
        <v>225</v>
      </c>
      <c r="N757">
        <v>99917968</v>
      </c>
      <c r="O757">
        <v>96419683</v>
      </c>
      <c r="P757">
        <f t="shared" si="40"/>
        <v>99917968</v>
      </c>
      <c r="Q757">
        <v>8076</v>
      </c>
      <c r="R757" s="39" t="s">
        <v>118</v>
      </c>
      <c r="S757" s="39" t="s">
        <v>119</v>
      </c>
      <c r="T757" s="39" t="s">
        <v>98</v>
      </c>
      <c r="U757" s="39" t="s">
        <v>99</v>
      </c>
      <c r="V757" s="39">
        <v>2.5</v>
      </c>
      <c r="W757" s="39" t="s">
        <v>1105</v>
      </c>
      <c r="X757" s="39" t="s">
        <v>101</v>
      </c>
      <c r="Y757" s="20" t="s">
        <v>102</v>
      </c>
      <c r="Z757" s="27"/>
      <c r="AA757" s="27">
        <v>6658</v>
      </c>
      <c r="AB757" s="27" t="e">
        <f>VLOOKUP(N757,[1]CR!$A$2:$J$2659,10,FALSE)</f>
        <v>#N/A</v>
      </c>
      <c r="AC757" s="27"/>
      <c r="AD757" s="27" t="s">
        <v>1129</v>
      </c>
      <c r="AE757" s="27">
        <v>9583</v>
      </c>
      <c r="AF757" s="27"/>
      <c r="AG757" s="27"/>
      <c r="AH757" s="27"/>
      <c r="AI757" s="27"/>
      <c r="AJ757" s="27"/>
      <c r="AK757" s="27">
        <v>96419557</v>
      </c>
      <c r="AL757" s="27">
        <v>99917952</v>
      </c>
      <c r="AM757" s="27"/>
      <c r="AN757" s="27"/>
      <c r="AO757" s="27">
        <v>98160038</v>
      </c>
      <c r="AP757" s="20">
        <v>3260</v>
      </c>
      <c r="AU757" s="20">
        <v>99917968</v>
      </c>
      <c r="AV757" s="20">
        <v>7054</v>
      </c>
      <c r="AX757" s="20">
        <v>99917968</v>
      </c>
      <c r="AY757" s="20">
        <v>7689</v>
      </c>
      <c r="BA757">
        <v>99917968</v>
      </c>
      <c r="BB757">
        <v>8076</v>
      </c>
    </row>
    <row r="758" spans="2:54" ht="15" customHeight="1" x14ac:dyDescent="0.25">
      <c r="B758" s="39" t="s">
        <v>1148</v>
      </c>
      <c r="C758" s="39" t="s">
        <v>91</v>
      </c>
      <c r="D758" t="s">
        <v>1149</v>
      </c>
      <c r="E758" t="s">
        <v>1149</v>
      </c>
      <c r="F758" s="37" t="str">
        <f>MID(E758,7,1)</f>
        <v>3</v>
      </c>
      <c r="G758" s="37" t="str">
        <f t="shared" si="45"/>
        <v>CR32</v>
      </c>
      <c r="H758" s="49">
        <v>15</v>
      </c>
      <c r="I758" s="49" t="s">
        <v>913</v>
      </c>
      <c r="J758" s="49" t="s">
        <v>95</v>
      </c>
      <c r="K758" s="49">
        <v>3</v>
      </c>
      <c r="L758" s="49" t="s">
        <v>109</v>
      </c>
      <c r="M758" s="49">
        <v>418</v>
      </c>
      <c r="N758">
        <v>99917947</v>
      </c>
      <c r="O758">
        <v>96419552</v>
      </c>
      <c r="P758">
        <f t="shared" si="40"/>
        <v>99917947</v>
      </c>
      <c r="Q758">
        <v>9093</v>
      </c>
      <c r="R758" s="39" t="s">
        <v>118</v>
      </c>
      <c r="S758" s="39" t="s">
        <v>119</v>
      </c>
      <c r="T758" s="39" t="s">
        <v>98</v>
      </c>
      <c r="U758" s="39" t="s">
        <v>99</v>
      </c>
      <c r="V758" s="39">
        <v>2.5</v>
      </c>
      <c r="W758" s="39" t="s">
        <v>1105</v>
      </c>
      <c r="X758" s="39" t="s">
        <v>101</v>
      </c>
      <c r="Y758" s="20" t="s">
        <v>102</v>
      </c>
      <c r="Z758" s="27"/>
      <c r="AA758" s="27">
        <v>7192</v>
      </c>
      <c r="AB758" s="27" t="e">
        <f>VLOOKUP(N758,[1]CR!$A$2:$J$2659,10,FALSE)</f>
        <v>#N/A</v>
      </c>
      <c r="AC758" s="27"/>
      <c r="AD758" s="27">
        <v>96419683</v>
      </c>
      <c r="AE758" s="27">
        <v>6768</v>
      </c>
      <c r="AF758" s="27"/>
      <c r="AG758" s="27"/>
      <c r="AH758" s="27"/>
      <c r="AI758" s="27"/>
      <c r="AJ758" s="27"/>
      <c r="AK758" s="27">
        <v>96419558</v>
      </c>
      <c r="AL758" s="27">
        <v>99917953</v>
      </c>
      <c r="AM758" s="27"/>
      <c r="AN758" s="27"/>
      <c r="AO758" s="27">
        <v>98160039</v>
      </c>
      <c r="AP758" s="20">
        <v>3311</v>
      </c>
      <c r="AU758" s="20">
        <v>99917947</v>
      </c>
      <c r="AV758" s="20">
        <v>7897</v>
      </c>
      <c r="AX758" s="20">
        <v>99917947</v>
      </c>
      <c r="AY758" s="20">
        <v>8607</v>
      </c>
      <c r="BA758">
        <v>99917947</v>
      </c>
      <c r="BB758">
        <v>9093</v>
      </c>
    </row>
    <row r="759" spans="2:54" ht="15" customHeight="1" x14ac:dyDescent="0.25">
      <c r="B759" s="39" t="s">
        <v>1150</v>
      </c>
      <c r="C759" s="39" t="s">
        <v>91</v>
      </c>
      <c r="D759" t="s">
        <v>1149</v>
      </c>
      <c r="E759" t="s">
        <v>1149</v>
      </c>
      <c r="F759" s="37" t="str">
        <f>MID(E759,7,1)</f>
        <v>3</v>
      </c>
      <c r="G759" s="37" t="str">
        <f t="shared" si="45"/>
        <v>CR32</v>
      </c>
      <c r="H759" s="49">
        <v>15</v>
      </c>
      <c r="I759" s="49" t="s">
        <v>913</v>
      </c>
      <c r="J759" s="49" t="s">
        <v>113</v>
      </c>
      <c r="K759" s="49">
        <v>3</v>
      </c>
      <c r="L759" s="49" t="s">
        <v>109</v>
      </c>
      <c r="M759" s="49">
        <v>418</v>
      </c>
      <c r="N759">
        <v>99917969</v>
      </c>
      <c r="O759">
        <v>96419684</v>
      </c>
      <c r="P759">
        <f t="shared" si="40"/>
        <v>99917969</v>
      </c>
      <c r="Q759">
        <v>9194</v>
      </c>
      <c r="R759" s="39" t="s">
        <v>118</v>
      </c>
      <c r="S759" s="39" t="s">
        <v>119</v>
      </c>
      <c r="T759" s="39" t="s">
        <v>98</v>
      </c>
      <c r="U759" s="39" t="s">
        <v>99</v>
      </c>
      <c r="V759" s="39">
        <v>2.5</v>
      </c>
      <c r="W759" s="39" t="s">
        <v>1105</v>
      </c>
      <c r="X759" s="39" t="s">
        <v>101</v>
      </c>
      <c r="Y759" s="20" t="s">
        <v>102</v>
      </c>
      <c r="Z759" s="27"/>
      <c r="AA759" s="27">
        <v>7270</v>
      </c>
      <c r="AB759" s="27" t="e">
        <f>VLOOKUP(N759,[1]CR!$A$2:$J$2659,10,FALSE)</f>
        <v>#N/A</v>
      </c>
      <c r="AC759" s="27"/>
      <c r="AD759" s="27">
        <v>96419552</v>
      </c>
      <c r="AE759" s="27">
        <v>7346</v>
      </c>
      <c r="AF759" s="27"/>
      <c r="AG759" s="27"/>
      <c r="AH759" s="27"/>
      <c r="AI759" s="27"/>
      <c r="AJ759" s="27"/>
      <c r="AK759" s="27">
        <v>97753097</v>
      </c>
      <c r="AL759" s="27">
        <v>99917954</v>
      </c>
      <c r="AM759" s="27"/>
      <c r="AN759" s="27"/>
      <c r="AO759" s="27">
        <v>98160040</v>
      </c>
      <c r="AP759" s="20">
        <v>3402</v>
      </c>
      <c r="AU759" s="20">
        <v>99917969</v>
      </c>
      <c r="AV759" s="20">
        <v>7987</v>
      </c>
      <c r="AX759" s="20">
        <v>99917969</v>
      </c>
      <c r="AY759" s="20">
        <v>8705</v>
      </c>
      <c r="BA759">
        <v>99917969</v>
      </c>
      <c r="BB759">
        <v>9194</v>
      </c>
    </row>
    <row r="760" spans="2:54" ht="15" customHeight="1" x14ac:dyDescent="0.25">
      <c r="B760" s="39" t="s">
        <v>1151</v>
      </c>
      <c r="C760" s="39" t="s">
        <v>91</v>
      </c>
      <c r="D760" t="s">
        <v>1149</v>
      </c>
      <c r="E760" t="s">
        <v>1149</v>
      </c>
      <c r="F760" s="37" t="str">
        <f>MID(E760,7,1)</f>
        <v>3</v>
      </c>
      <c r="G760" s="37" t="str">
        <f t="shared" si="45"/>
        <v>CR32</v>
      </c>
      <c r="H760" s="49">
        <v>15</v>
      </c>
      <c r="I760" s="49" t="s">
        <v>913</v>
      </c>
      <c r="J760" s="49" t="s">
        <v>95</v>
      </c>
      <c r="K760" s="49">
        <v>3</v>
      </c>
      <c r="L760" s="49" t="s">
        <v>222</v>
      </c>
      <c r="M760" s="49">
        <v>381</v>
      </c>
      <c r="N760">
        <v>99917986</v>
      </c>
      <c r="O760">
        <v>96419529</v>
      </c>
      <c r="P760">
        <f t="shared" si="40"/>
        <v>99917986</v>
      </c>
      <c r="Q760">
        <v>8551</v>
      </c>
      <c r="R760" s="39" t="s">
        <v>118</v>
      </c>
      <c r="S760" s="39" t="s">
        <v>119</v>
      </c>
      <c r="T760" s="39" t="s">
        <v>98</v>
      </c>
      <c r="U760" s="39" t="s">
        <v>99</v>
      </c>
      <c r="V760" s="39">
        <v>2.5</v>
      </c>
      <c r="W760" s="39" t="s">
        <v>1105</v>
      </c>
      <c r="X760" s="39" t="s">
        <v>916</v>
      </c>
      <c r="Y760" s="20" t="s">
        <v>102</v>
      </c>
      <c r="Z760" s="27"/>
      <c r="AA760" s="27">
        <v>6981</v>
      </c>
      <c r="AB760" s="27" t="e">
        <f>VLOOKUP(N760,[1]CR!$A$2:$J$2659,10,FALSE)</f>
        <v>#N/A</v>
      </c>
      <c r="AC760" s="27"/>
      <c r="AD760" s="27">
        <v>96419684</v>
      </c>
      <c r="AE760" s="27">
        <v>7430</v>
      </c>
      <c r="AF760" s="27"/>
      <c r="AG760" s="27"/>
      <c r="AH760" s="27"/>
      <c r="AI760" s="27"/>
      <c r="AJ760" s="27"/>
      <c r="AK760" s="27">
        <v>96419560</v>
      </c>
      <c r="AL760" s="27">
        <v>99917955</v>
      </c>
      <c r="AM760" s="27"/>
      <c r="AN760" s="27"/>
      <c r="AO760" s="27">
        <v>98160041</v>
      </c>
      <c r="AP760" s="20">
        <v>3453</v>
      </c>
      <c r="AU760" s="20">
        <v>99917986</v>
      </c>
      <c r="AV760" s="20">
        <v>7445</v>
      </c>
      <c r="AX760" s="20">
        <v>99917986</v>
      </c>
      <c r="AY760" s="20">
        <v>8114</v>
      </c>
      <c r="BA760">
        <v>99917986</v>
      </c>
      <c r="BB760">
        <v>8551</v>
      </c>
    </row>
    <row r="761" spans="2:54" ht="15" customHeight="1" x14ac:dyDescent="0.25">
      <c r="B761" s="39" t="s">
        <v>1152</v>
      </c>
      <c r="C761" s="39" t="s">
        <v>91</v>
      </c>
      <c r="D761" t="s">
        <v>1149</v>
      </c>
      <c r="E761" t="s">
        <v>1149</v>
      </c>
      <c r="F761" s="37" t="str">
        <f>MID(E761,7,1)</f>
        <v>3</v>
      </c>
      <c r="G761" s="37" t="str">
        <f t="shared" si="45"/>
        <v>CR32</v>
      </c>
      <c r="H761" s="49">
        <v>15</v>
      </c>
      <c r="I761" s="49" t="s">
        <v>913</v>
      </c>
      <c r="J761" s="49" t="s">
        <v>113</v>
      </c>
      <c r="K761" s="49">
        <v>3</v>
      </c>
      <c r="L761" s="49" t="s">
        <v>222</v>
      </c>
      <c r="M761" s="49">
        <v>381</v>
      </c>
      <c r="N761">
        <v>99918002</v>
      </c>
      <c r="O761">
        <v>96419662</v>
      </c>
      <c r="P761">
        <f t="shared" si="40"/>
        <v>99918002</v>
      </c>
      <c r="Q761">
        <v>8652</v>
      </c>
      <c r="R761" s="39" t="s">
        <v>118</v>
      </c>
      <c r="S761" s="39" t="s">
        <v>119</v>
      </c>
      <c r="T761" s="39" t="s">
        <v>98</v>
      </c>
      <c r="U761" s="39" t="s">
        <v>99</v>
      </c>
      <c r="V761" s="39">
        <v>2.5</v>
      </c>
      <c r="W761" s="39" t="s">
        <v>1105</v>
      </c>
      <c r="X761" s="39" t="s">
        <v>916</v>
      </c>
      <c r="Y761" s="20" t="s">
        <v>102</v>
      </c>
      <c r="Z761" s="27"/>
      <c r="AA761" s="27">
        <v>7059</v>
      </c>
      <c r="AB761" s="27" t="e">
        <f>VLOOKUP(N761,[1]CR!$A$2:$J$2659,10,FALSE)</f>
        <v>#N/A</v>
      </c>
      <c r="AC761" s="27"/>
      <c r="AD761" s="27">
        <v>96419529</v>
      </c>
      <c r="AE761" s="27">
        <v>7118</v>
      </c>
      <c r="AF761" s="27"/>
      <c r="AG761" s="27"/>
      <c r="AH761" s="27"/>
      <c r="AI761" s="27"/>
      <c r="AJ761" s="27"/>
      <c r="AK761" s="27">
        <v>96419561</v>
      </c>
      <c r="AL761" s="27">
        <v>99917956</v>
      </c>
      <c r="AM761" s="27"/>
      <c r="AN761" s="27"/>
      <c r="AO761" s="27">
        <v>98160042</v>
      </c>
      <c r="AP761" s="20">
        <v>3779</v>
      </c>
      <c r="AU761" s="20">
        <v>99918002</v>
      </c>
      <c r="AV761" s="20">
        <v>7535</v>
      </c>
      <c r="AX761" s="20">
        <v>99918002</v>
      </c>
      <c r="AY761" s="20">
        <v>8212</v>
      </c>
      <c r="BA761">
        <v>99918002</v>
      </c>
      <c r="BB761">
        <v>8652</v>
      </c>
    </row>
    <row r="762" spans="2:54" ht="15" customHeight="1" x14ac:dyDescent="0.25">
      <c r="B762" s="39" t="s">
        <v>1153</v>
      </c>
      <c r="C762" s="39" t="s">
        <v>91</v>
      </c>
      <c r="D762" t="s">
        <v>1154</v>
      </c>
      <c r="E762" t="s">
        <v>1154</v>
      </c>
      <c r="F762" s="37" t="str">
        <f>MID(E762,7,3)</f>
        <v>4-2</v>
      </c>
      <c r="G762" s="37" t="str">
        <f t="shared" si="45"/>
        <v>CR32</v>
      </c>
      <c r="H762" s="49">
        <v>15</v>
      </c>
      <c r="I762" s="49" t="s">
        <v>913</v>
      </c>
      <c r="J762" s="49" t="s">
        <v>95</v>
      </c>
      <c r="K762" s="49">
        <v>3</v>
      </c>
      <c r="L762" s="49" t="s">
        <v>109</v>
      </c>
      <c r="M762" s="49">
        <v>424</v>
      </c>
      <c r="N762">
        <v>99917948</v>
      </c>
      <c r="O762">
        <v>96419553</v>
      </c>
      <c r="P762">
        <f t="shared" si="40"/>
        <v>99917948</v>
      </c>
      <c r="Q762">
        <v>10703</v>
      </c>
      <c r="R762" s="39" t="s">
        <v>118</v>
      </c>
      <c r="S762" s="39" t="s">
        <v>119</v>
      </c>
      <c r="T762" s="39" t="s">
        <v>98</v>
      </c>
      <c r="U762" s="39" t="s">
        <v>99</v>
      </c>
      <c r="V762" s="39">
        <v>2.5</v>
      </c>
      <c r="W762" s="39" t="s">
        <v>1105</v>
      </c>
      <c r="X762" s="39" t="s">
        <v>101</v>
      </c>
      <c r="Y762" s="20" t="s">
        <v>102</v>
      </c>
      <c r="Z762" s="27"/>
      <c r="AA762" s="27">
        <v>8029</v>
      </c>
      <c r="AB762" s="27" t="e">
        <f>VLOOKUP(N762,[1]CR!$A$2:$J$2659,10,FALSE)</f>
        <v>#N/A</v>
      </c>
      <c r="AC762" s="27"/>
      <c r="AD762" s="27">
        <v>96419662</v>
      </c>
      <c r="AE762" s="27">
        <v>7202</v>
      </c>
      <c r="AF762" s="27"/>
      <c r="AG762" s="27"/>
      <c r="AH762" s="27"/>
      <c r="AI762" s="27"/>
      <c r="AJ762" s="27"/>
      <c r="AK762" s="27">
        <v>99147143</v>
      </c>
      <c r="AL762" s="27">
        <v>99917957</v>
      </c>
      <c r="AM762" s="27"/>
      <c r="AN762" s="27"/>
      <c r="AO762" s="27">
        <v>98160043</v>
      </c>
      <c r="AP762" s="20">
        <v>3830</v>
      </c>
      <c r="AU762" s="20">
        <v>99917948</v>
      </c>
      <c r="AV762" s="20">
        <v>9331</v>
      </c>
      <c r="AX762" s="20">
        <v>99917948</v>
      </c>
      <c r="AY762" s="20">
        <v>10170</v>
      </c>
      <c r="BA762">
        <v>99917948</v>
      </c>
      <c r="BB762">
        <v>10703</v>
      </c>
    </row>
    <row r="763" spans="2:54" ht="15" customHeight="1" x14ac:dyDescent="0.25">
      <c r="B763" s="39" t="s">
        <v>1155</v>
      </c>
      <c r="C763" s="39" t="s">
        <v>91</v>
      </c>
      <c r="D763" t="s">
        <v>1154</v>
      </c>
      <c r="E763" t="s">
        <v>1154</v>
      </c>
      <c r="F763" s="37" t="str">
        <f>MID(E763,7,3)</f>
        <v>4-2</v>
      </c>
      <c r="G763" s="37" t="str">
        <f t="shared" si="45"/>
        <v>CR32</v>
      </c>
      <c r="H763" s="49">
        <v>15</v>
      </c>
      <c r="I763" s="49" t="s">
        <v>913</v>
      </c>
      <c r="J763" s="49" t="s">
        <v>113</v>
      </c>
      <c r="K763" s="49">
        <v>3</v>
      </c>
      <c r="L763" s="49" t="s">
        <v>109</v>
      </c>
      <c r="M763" s="49">
        <v>424</v>
      </c>
      <c r="N763">
        <v>99917970</v>
      </c>
      <c r="O763">
        <v>96419685</v>
      </c>
      <c r="P763">
        <f t="shared" si="40"/>
        <v>99917970</v>
      </c>
      <c r="Q763">
        <v>10804</v>
      </c>
      <c r="R763" s="39" t="s">
        <v>118</v>
      </c>
      <c r="S763" s="39" t="s">
        <v>119</v>
      </c>
      <c r="T763" s="39" t="s">
        <v>98</v>
      </c>
      <c r="U763" s="39" t="s">
        <v>99</v>
      </c>
      <c r="V763" s="39">
        <v>2.5</v>
      </c>
      <c r="W763" s="39" t="s">
        <v>1105</v>
      </c>
      <c r="X763" s="39" t="s">
        <v>101</v>
      </c>
      <c r="Y763" s="20" t="s">
        <v>102</v>
      </c>
      <c r="Z763" s="27"/>
      <c r="AA763" s="27">
        <v>8107</v>
      </c>
      <c r="AB763" s="27" t="e">
        <f>VLOOKUP(N763,[1]CR!$A$2:$J$2659,10,FALSE)</f>
        <v>#N/A</v>
      </c>
      <c r="AC763" s="27"/>
      <c r="AD763" s="27">
        <v>96419553</v>
      </c>
      <c r="AE763" s="27">
        <v>8684</v>
      </c>
      <c r="AF763" s="27"/>
      <c r="AG763" s="27"/>
      <c r="AH763" s="27"/>
      <c r="AI763" s="27"/>
      <c r="AJ763" s="27"/>
      <c r="AK763" s="27">
        <v>99146556</v>
      </c>
      <c r="AL763" s="27">
        <v>99917958</v>
      </c>
      <c r="AM763" s="27"/>
      <c r="AN763" s="27"/>
      <c r="AO763" s="27">
        <v>98160044</v>
      </c>
      <c r="AP763" s="20">
        <v>4020</v>
      </c>
      <c r="AU763" s="20">
        <v>99917970</v>
      </c>
      <c r="AV763" s="20">
        <v>9421</v>
      </c>
      <c r="AX763" s="20">
        <v>99917970</v>
      </c>
      <c r="AY763" s="20">
        <v>10268</v>
      </c>
      <c r="BA763">
        <v>99917970</v>
      </c>
      <c r="BB763">
        <v>10804</v>
      </c>
    </row>
    <row r="764" spans="2:54" ht="15" customHeight="1" x14ac:dyDescent="0.25">
      <c r="B764" s="39" t="s">
        <v>1156</v>
      </c>
      <c r="C764" s="39" t="s">
        <v>91</v>
      </c>
      <c r="D764" t="s">
        <v>1154</v>
      </c>
      <c r="E764" t="s">
        <v>1154</v>
      </c>
      <c r="F764" s="37" t="str">
        <f>MID(E764,7,3)</f>
        <v>4-2</v>
      </c>
      <c r="G764" s="37" t="str">
        <f t="shared" si="45"/>
        <v>CR32</v>
      </c>
      <c r="H764" s="49">
        <v>15</v>
      </c>
      <c r="I764" s="49" t="s">
        <v>913</v>
      </c>
      <c r="J764" s="49" t="s">
        <v>95</v>
      </c>
      <c r="K764" s="49">
        <v>3</v>
      </c>
      <c r="L764" s="49" t="s">
        <v>222</v>
      </c>
      <c r="M764" s="49">
        <v>387</v>
      </c>
      <c r="N764">
        <v>99917987</v>
      </c>
      <c r="O764">
        <v>96419530</v>
      </c>
      <c r="P764">
        <f t="shared" si="40"/>
        <v>99917987</v>
      </c>
      <c r="Q764">
        <v>10161</v>
      </c>
      <c r="R764" s="39" t="s">
        <v>118</v>
      </c>
      <c r="S764" s="39" t="s">
        <v>119</v>
      </c>
      <c r="T764" s="39" t="s">
        <v>98</v>
      </c>
      <c r="U764" s="39" t="s">
        <v>99</v>
      </c>
      <c r="V764" s="39">
        <v>2.5</v>
      </c>
      <c r="W764" s="39" t="s">
        <v>1105</v>
      </c>
      <c r="X764" s="39" t="s">
        <v>916</v>
      </c>
      <c r="Y764" s="20" t="s">
        <v>102</v>
      </c>
      <c r="Z764" s="27"/>
      <c r="AA764" s="27">
        <v>7818</v>
      </c>
      <c r="AB764" s="27" t="e">
        <f>VLOOKUP(N764,[1]CR!$A$2:$J$2659,10,FALSE)</f>
        <v>#N/A</v>
      </c>
      <c r="AC764" s="27"/>
      <c r="AD764" s="27">
        <v>96419685</v>
      </c>
      <c r="AE764" s="27">
        <v>8768</v>
      </c>
      <c r="AF764" s="27"/>
      <c r="AG764" s="27"/>
      <c r="AH764" s="27"/>
      <c r="AI764" s="27"/>
      <c r="AJ764" s="27"/>
      <c r="AK764" s="27">
        <v>99146557</v>
      </c>
      <c r="AL764" s="27">
        <v>99917959</v>
      </c>
      <c r="AM764" s="27"/>
      <c r="AN764" s="27"/>
      <c r="AO764" s="27">
        <v>98160045</v>
      </c>
      <c r="AP764" s="20">
        <v>4071</v>
      </c>
      <c r="AU764" s="20">
        <v>99917987</v>
      </c>
      <c r="AV764" s="20">
        <v>8879</v>
      </c>
      <c r="AX764" s="20">
        <v>99917987</v>
      </c>
      <c r="AY764" s="20">
        <v>9677</v>
      </c>
      <c r="BA764">
        <v>99917987</v>
      </c>
      <c r="BB764">
        <v>10161</v>
      </c>
    </row>
    <row r="765" spans="2:54" ht="15" customHeight="1" x14ac:dyDescent="0.25">
      <c r="B765" s="39" t="s">
        <v>1157</v>
      </c>
      <c r="C765" s="39" t="s">
        <v>91</v>
      </c>
      <c r="D765" t="s">
        <v>1154</v>
      </c>
      <c r="E765" t="s">
        <v>1154</v>
      </c>
      <c r="F765" s="37" t="str">
        <f>MID(E765,7,3)</f>
        <v>4-2</v>
      </c>
      <c r="G765" s="37" t="str">
        <f t="shared" si="45"/>
        <v>CR32</v>
      </c>
      <c r="H765" s="49">
        <v>15</v>
      </c>
      <c r="I765" s="49" t="s">
        <v>913</v>
      </c>
      <c r="J765" s="49" t="s">
        <v>113</v>
      </c>
      <c r="K765" s="49">
        <v>3</v>
      </c>
      <c r="L765" s="49" t="s">
        <v>222</v>
      </c>
      <c r="M765" s="49">
        <v>387</v>
      </c>
      <c r="N765">
        <v>99918003</v>
      </c>
      <c r="O765">
        <v>96419663</v>
      </c>
      <c r="P765">
        <f t="shared" si="40"/>
        <v>99918003</v>
      </c>
      <c r="Q765">
        <v>10262</v>
      </c>
      <c r="R765" s="39" t="s">
        <v>118</v>
      </c>
      <c r="S765" s="39" t="s">
        <v>119</v>
      </c>
      <c r="T765" s="39" t="s">
        <v>98</v>
      </c>
      <c r="U765" s="39" t="s">
        <v>99</v>
      </c>
      <c r="V765" s="39">
        <v>2.5</v>
      </c>
      <c r="W765" s="39" t="s">
        <v>1105</v>
      </c>
      <c r="X765" s="39" t="s">
        <v>916</v>
      </c>
      <c r="Y765" s="20" t="s">
        <v>102</v>
      </c>
      <c r="Z765" s="27"/>
      <c r="AA765" s="27">
        <v>7896</v>
      </c>
      <c r="AB765" s="27" t="e">
        <f>VLOOKUP(N765,[1]CR!$A$2:$J$2659,10,FALSE)</f>
        <v>#N/A</v>
      </c>
      <c r="AC765" s="27"/>
      <c r="AD765" s="27">
        <v>96419530</v>
      </c>
      <c r="AE765" s="27">
        <v>8456</v>
      </c>
      <c r="AF765" s="27"/>
      <c r="AG765" s="27"/>
      <c r="AH765" s="27"/>
      <c r="AI765" s="27"/>
      <c r="AJ765" s="27"/>
      <c r="AK765" s="27">
        <v>98680608</v>
      </c>
      <c r="AL765" s="27">
        <v>99917960</v>
      </c>
      <c r="AM765" s="27"/>
      <c r="AN765" s="27"/>
      <c r="AO765" s="27">
        <v>98160046</v>
      </c>
      <c r="AP765" s="20">
        <v>4185</v>
      </c>
      <c r="AU765" s="20">
        <v>99918003</v>
      </c>
      <c r="AV765" s="20">
        <v>8969</v>
      </c>
      <c r="AX765" s="20">
        <v>99918003</v>
      </c>
      <c r="AY765" s="20">
        <v>9775</v>
      </c>
      <c r="BA765">
        <v>99918003</v>
      </c>
      <c r="BB765">
        <v>10262</v>
      </c>
    </row>
    <row r="766" spans="2:54" ht="15" customHeight="1" x14ac:dyDescent="0.25">
      <c r="B766" s="39" t="s">
        <v>1158</v>
      </c>
      <c r="C766" s="39" t="s">
        <v>91</v>
      </c>
      <c r="D766" t="s">
        <v>1159</v>
      </c>
      <c r="E766" t="s">
        <v>1159</v>
      </c>
      <c r="F766" s="37" t="str">
        <f>MID(E766,7,1)</f>
        <v>4</v>
      </c>
      <c r="G766" s="37" t="str">
        <f t="shared" si="45"/>
        <v>CR32</v>
      </c>
      <c r="H766" s="49">
        <v>20</v>
      </c>
      <c r="I766" s="49" t="s">
        <v>913</v>
      </c>
      <c r="J766" s="49" t="s">
        <v>95</v>
      </c>
      <c r="K766" s="49">
        <v>3</v>
      </c>
      <c r="L766" s="49" t="s">
        <v>222</v>
      </c>
      <c r="M766" s="49">
        <v>424</v>
      </c>
      <c r="N766">
        <v>99917949</v>
      </c>
      <c r="O766">
        <v>97761006</v>
      </c>
      <c r="P766">
        <f t="shared" si="40"/>
        <v>99917949</v>
      </c>
      <c r="Q766">
        <v>11255</v>
      </c>
      <c r="R766" s="39" t="s">
        <v>118</v>
      </c>
      <c r="S766" s="39" t="s">
        <v>119</v>
      </c>
      <c r="T766" s="39" t="s">
        <v>98</v>
      </c>
      <c r="U766" s="39" t="s">
        <v>99</v>
      </c>
      <c r="V766" s="39">
        <v>2.5</v>
      </c>
      <c r="W766" s="39" t="s">
        <v>1105</v>
      </c>
      <c r="X766" s="39" t="s">
        <v>101</v>
      </c>
      <c r="Y766" s="20" t="s">
        <v>102</v>
      </c>
      <c r="Z766" s="27"/>
      <c r="AA766" s="27">
        <v>8666</v>
      </c>
      <c r="AB766" s="27" t="e">
        <f>VLOOKUP(N766,[1]CR!$A$2:$J$2659,10,FALSE)</f>
        <v>#N/A</v>
      </c>
      <c r="AC766" s="27"/>
      <c r="AD766" s="27">
        <v>96419663</v>
      </c>
      <c r="AE766" s="27">
        <v>8540</v>
      </c>
      <c r="AF766" s="27"/>
      <c r="AG766" s="27"/>
      <c r="AH766" s="27"/>
      <c r="AI766" s="27"/>
      <c r="AJ766" s="27"/>
      <c r="AK766" s="27">
        <v>96877224</v>
      </c>
      <c r="AL766" s="27">
        <v>99917961</v>
      </c>
      <c r="AM766" s="27"/>
      <c r="AN766" s="27"/>
      <c r="AO766" s="27">
        <v>98160047</v>
      </c>
      <c r="AP766" s="20">
        <v>4236</v>
      </c>
      <c r="AU766" s="20">
        <v>99917949</v>
      </c>
      <c r="AV766" s="20">
        <v>9791</v>
      </c>
      <c r="AX766" s="20">
        <v>99917949</v>
      </c>
      <c r="AY766" s="20">
        <v>10672</v>
      </c>
      <c r="BA766">
        <v>99917949</v>
      </c>
      <c r="BB766">
        <v>11255</v>
      </c>
    </row>
    <row r="767" spans="2:54" ht="15" customHeight="1" x14ac:dyDescent="0.25">
      <c r="B767" s="39" t="s">
        <v>1160</v>
      </c>
      <c r="C767" s="39" t="s">
        <v>91</v>
      </c>
      <c r="D767" t="s">
        <v>1159</v>
      </c>
      <c r="E767" t="s">
        <v>1159</v>
      </c>
      <c r="F767" s="37" t="str">
        <f>MID(E767,7,1)</f>
        <v>4</v>
      </c>
      <c r="G767" s="37" t="str">
        <f t="shared" si="45"/>
        <v>CR32</v>
      </c>
      <c r="H767" s="49">
        <v>20</v>
      </c>
      <c r="I767" s="49" t="s">
        <v>913</v>
      </c>
      <c r="J767" s="49" t="s">
        <v>113</v>
      </c>
      <c r="K767" s="49">
        <v>3</v>
      </c>
      <c r="L767" s="49" t="s">
        <v>222</v>
      </c>
      <c r="M767" s="49">
        <v>424</v>
      </c>
      <c r="N767">
        <v>99917971</v>
      </c>
      <c r="O767">
        <v>97761010</v>
      </c>
      <c r="P767">
        <f t="shared" si="40"/>
        <v>99917971</v>
      </c>
      <c r="Q767">
        <v>11356</v>
      </c>
      <c r="R767" s="39" t="s">
        <v>118</v>
      </c>
      <c r="S767" s="39" t="s">
        <v>119</v>
      </c>
      <c r="T767" s="39" t="s">
        <v>98</v>
      </c>
      <c r="U767" s="39" t="s">
        <v>99</v>
      </c>
      <c r="V767" s="39">
        <v>2.5</v>
      </c>
      <c r="W767" s="39" t="s">
        <v>1105</v>
      </c>
      <c r="X767" s="39" t="s">
        <v>101</v>
      </c>
      <c r="Y767" s="20" t="s">
        <v>102</v>
      </c>
      <c r="Z767" s="27"/>
      <c r="AA767" s="27">
        <v>8744</v>
      </c>
      <c r="AB767" s="27" t="e">
        <f>VLOOKUP(N767,[1]CR!$A$2:$J$2659,10,FALSE)</f>
        <v>#N/A</v>
      </c>
      <c r="AC767" s="27"/>
      <c r="AD767" s="27">
        <v>97761006</v>
      </c>
      <c r="AE767" s="27">
        <v>9373</v>
      </c>
      <c r="AF767" s="27"/>
      <c r="AG767" s="27"/>
      <c r="AH767" s="27"/>
      <c r="AI767" s="27"/>
      <c r="AJ767" s="27"/>
      <c r="AK767" s="27">
        <v>97756413</v>
      </c>
      <c r="AL767" s="27">
        <v>99917962</v>
      </c>
      <c r="AM767" s="27"/>
      <c r="AN767" s="27"/>
      <c r="AO767" s="27">
        <v>98160048</v>
      </c>
      <c r="AP767" s="20">
        <v>4352</v>
      </c>
      <c r="AU767" s="20">
        <v>99917971</v>
      </c>
      <c r="AV767" s="20">
        <v>9881</v>
      </c>
      <c r="AX767" s="20">
        <v>99917971</v>
      </c>
      <c r="AY767" s="20">
        <v>10770</v>
      </c>
      <c r="BA767">
        <v>99917971</v>
      </c>
      <c r="BB767">
        <v>11356</v>
      </c>
    </row>
    <row r="768" spans="2:54" ht="15" customHeight="1" x14ac:dyDescent="0.25">
      <c r="B768" s="39" t="s">
        <v>1161</v>
      </c>
      <c r="C768" s="39" t="s">
        <v>91</v>
      </c>
      <c r="D768" t="s">
        <v>1159</v>
      </c>
      <c r="E768" t="s">
        <v>1159</v>
      </c>
      <c r="F768" s="37" t="str">
        <f>MID(E768,7,1)</f>
        <v>4</v>
      </c>
      <c r="G768" s="37" t="str">
        <f t="shared" si="45"/>
        <v>CR32</v>
      </c>
      <c r="H768" s="49">
        <v>20</v>
      </c>
      <c r="I768" s="49" t="s">
        <v>913</v>
      </c>
      <c r="J768" s="49" t="s">
        <v>95</v>
      </c>
      <c r="K768" s="49">
        <v>3</v>
      </c>
      <c r="L768" s="49" t="s">
        <v>109</v>
      </c>
      <c r="M768" s="49">
        <v>387</v>
      </c>
      <c r="N768">
        <v>99917988</v>
      </c>
      <c r="O768">
        <v>97761005</v>
      </c>
      <c r="P768">
        <f t="shared" si="40"/>
        <v>99917988</v>
      </c>
      <c r="Q768">
        <v>10927</v>
      </c>
      <c r="R768" s="39" t="s">
        <v>118</v>
      </c>
      <c r="S768" s="39" t="s">
        <v>119</v>
      </c>
      <c r="T768" s="39" t="s">
        <v>98</v>
      </c>
      <c r="U768" s="39" t="s">
        <v>99</v>
      </c>
      <c r="V768" s="39">
        <v>2.5</v>
      </c>
      <c r="W768" s="39" t="s">
        <v>1105</v>
      </c>
      <c r="X768" s="39" t="s">
        <v>916</v>
      </c>
      <c r="Y768" s="20" t="s">
        <v>102</v>
      </c>
      <c r="Z768" s="27"/>
      <c r="AA768" s="27">
        <v>8387</v>
      </c>
      <c r="AB768" s="27" t="e">
        <f>VLOOKUP(N768,[1]CR!$A$2:$J$2659,10,FALSE)</f>
        <v>#N/A</v>
      </c>
      <c r="AC768" s="27"/>
      <c r="AD768" s="27">
        <v>97761010</v>
      </c>
      <c r="AE768" s="27">
        <v>9457</v>
      </c>
      <c r="AF768" s="27"/>
      <c r="AG768" s="27"/>
      <c r="AH768" s="27"/>
      <c r="AI768" s="27"/>
      <c r="AJ768" s="27"/>
      <c r="AK768" s="27">
        <v>97743214</v>
      </c>
      <c r="AL768" s="27">
        <v>99917963</v>
      </c>
      <c r="AM768" s="27"/>
      <c r="AN768" s="27"/>
      <c r="AO768" s="27">
        <v>98160049</v>
      </c>
      <c r="AP768" s="20">
        <v>4403</v>
      </c>
      <c r="AU768" s="20">
        <v>99917988</v>
      </c>
      <c r="AV768" s="20">
        <v>9517</v>
      </c>
      <c r="AX768" s="20">
        <v>99917988</v>
      </c>
      <c r="AY768" s="20">
        <v>10373</v>
      </c>
      <c r="BA768">
        <v>99917988</v>
      </c>
      <c r="BB768">
        <v>10927</v>
      </c>
    </row>
    <row r="769" spans="2:54" ht="15" customHeight="1" x14ac:dyDescent="0.25">
      <c r="B769" s="39" t="s">
        <v>1162</v>
      </c>
      <c r="C769" s="39" t="s">
        <v>91</v>
      </c>
      <c r="D769" t="s">
        <v>1159</v>
      </c>
      <c r="E769" t="s">
        <v>1159</v>
      </c>
      <c r="F769" s="37" t="str">
        <f>MID(E769,7,1)</f>
        <v>4</v>
      </c>
      <c r="G769" s="37" t="str">
        <f t="shared" si="45"/>
        <v>CR32</v>
      </c>
      <c r="H769" s="49">
        <v>20</v>
      </c>
      <c r="I769" s="49" t="s">
        <v>913</v>
      </c>
      <c r="J769" s="49" t="s">
        <v>113</v>
      </c>
      <c r="K769" s="49">
        <v>3</v>
      </c>
      <c r="L769" s="49" t="s">
        <v>109</v>
      </c>
      <c r="M769" s="49">
        <v>387</v>
      </c>
      <c r="N769">
        <v>99918004</v>
      </c>
      <c r="O769">
        <v>97761009</v>
      </c>
      <c r="P769">
        <f t="shared" si="40"/>
        <v>99918004</v>
      </c>
      <c r="Q769">
        <v>11028</v>
      </c>
      <c r="R769" s="39" t="s">
        <v>118</v>
      </c>
      <c r="S769" s="39" t="s">
        <v>119</v>
      </c>
      <c r="T769" s="39" t="s">
        <v>98</v>
      </c>
      <c r="U769" s="39" t="s">
        <v>99</v>
      </c>
      <c r="V769" s="39">
        <v>2.5</v>
      </c>
      <c r="W769" s="39" t="s">
        <v>1105</v>
      </c>
      <c r="X769" s="39" t="s">
        <v>916</v>
      </c>
      <c r="Y769" s="20" t="s">
        <v>102</v>
      </c>
      <c r="Z769" s="27"/>
      <c r="AA769" s="27">
        <v>8465</v>
      </c>
      <c r="AB769" s="27" t="e">
        <f>VLOOKUP(N769,[1]CR!$A$2:$J$2659,10,FALSE)</f>
        <v>#N/A</v>
      </c>
      <c r="AC769" s="27"/>
      <c r="AD769" s="27">
        <v>97761005</v>
      </c>
      <c r="AE769" s="27">
        <v>9071</v>
      </c>
      <c r="AF769" s="27"/>
      <c r="AG769" s="27"/>
      <c r="AH769" s="27"/>
      <c r="AI769" s="27"/>
      <c r="AJ769" s="27"/>
      <c r="AK769" s="27">
        <v>96419679</v>
      </c>
      <c r="AL769" s="27">
        <v>99917964</v>
      </c>
      <c r="AM769" s="27"/>
      <c r="AN769" s="27"/>
      <c r="AO769" s="27">
        <v>98160487</v>
      </c>
      <c r="AP769" s="20">
        <v>1354</v>
      </c>
      <c r="AU769" s="20">
        <v>99918004</v>
      </c>
      <c r="AV769" s="20">
        <v>9607</v>
      </c>
      <c r="AX769" s="20">
        <v>99918004</v>
      </c>
      <c r="AY769" s="20">
        <v>10471</v>
      </c>
      <c r="BA769">
        <v>99918004</v>
      </c>
      <c r="BB769">
        <v>11028</v>
      </c>
    </row>
    <row r="770" spans="2:54" ht="15" customHeight="1" x14ac:dyDescent="0.25">
      <c r="B770" s="39" t="s">
        <v>1163</v>
      </c>
      <c r="C770" s="39" t="s">
        <v>91</v>
      </c>
      <c r="D770" t="s">
        <v>1164</v>
      </c>
      <c r="E770" t="s">
        <v>1164</v>
      </c>
      <c r="F770" s="37" t="str">
        <f>MID(E770,7,3)</f>
        <v>5-2</v>
      </c>
      <c r="G770" s="37" t="str">
        <f t="shared" si="45"/>
        <v>CR32</v>
      </c>
      <c r="H770" s="49">
        <v>20</v>
      </c>
      <c r="I770" s="49" t="s">
        <v>913</v>
      </c>
      <c r="J770" s="49" t="s">
        <v>95</v>
      </c>
      <c r="K770" s="49">
        <v>3</v>
      </c>
      <c r="L770" s="49" t="s">
        <v>222</v>
      </c>
      <c r="M770" s="49">
        <v>445</v>
      </c>
      <c r="N770">
        <v>99917950</v>
      </c>
      <c r="O770">
        <v>96419555</v>
      </c>
      <c r="P770">
        <f t="shared" si="40"/>
        <v>99917950</v>
      </c>
      <c r="Q770">
        <v>13435</v>
      </c>
      <c r="R770" s="39" t="s">
        <v>118</v>
      </c>
      <c r="S770" s="39" t="s">
        <v>119</v>
      </c>
      <c r="T770" s="39" t="s">
        <v>98</v>
      </c>
      <c r="U770" s="39" t="s">
        <v>99</v>
      </c>
      <c r="V770" s="39">
        <v>2.5</v>
      </c>
      <c r="W770" s="39" t="s">
        <v>1105</v>
      </c>
      <c r="X770" s="39" t="s">
        <v>101</v>
      </c>
      <c r="Y770" s="20" t="s">
        <v>102</v>
      </c>
      <c r="Z770" s="27"/>
      <c r="AA770" s="27">
        <v>10342</v>
      </c>
      <c r="AB770" s="27" t="e">
        <f>VLOOKUP(N770,[1]CR!$A$2:$J$2659,10,FALSE)</f>
        <v>#N/A</v>
      </c>
      <c r="AC770" s="27"/>
      <c r="AD770" s="27">
        <v>97761009</v>
      </c>
      <c r="AE770" s="27">
        <v>9155</v>
      </c>
      <c r="AF770" s="27"/>
      <c r="AG770" s="27"/>
      <c r="AH770" s="27"/>
      <c r="AI770" s="27"/>
      <c r="AJ770" s="27"/>
      <c r="AK770" s="27">
        <v>96419680</v>
      </c>
      <c r="AL770" s="27">
        <v>99917965</v>
      </c>
      <c r="AM770" s="27"/>
      <c r="AN770" s="27"/>
      <c r="AO770" s="27">
        <v>98160488</v>
      </c>
      <c r="AP770" s="20">
        <v>1405</v>
      </c>
      <c r="AU770" s="20">
        <v>99917950</v>
      </c>
      <c r="AV770" s="20">
        <v>11732</v>
      </c>
      <c r="AX770" s="20">
        <v>99917950</v>
      </c>
      <c r="AY770" s="20">
        <v>12788</v>
      </c>
      <c r="BA770">
        <v>99917950</v>
      </c>
      <c r="BB770">
        <v>13435</v>
      </c>
    </row>
    <row r="771" spans="2:54" ht="15" customHeight="1" x14ac:dyDescent="0.25">
      <c r="B771" s="39" t="s">
        <v>1165</v>
      </c>
      <c r="C771" s="39" t="s">
        <v>91</v>
      </c>
      <c r="D771" t="s">
        <v>1164</v>
      </c>
      <c r="E771" t="s">
        <v>1164</v>
      </c>
      <c r="F771" s="37" t="str">
        <f>MID(E771,7,3)</f>
        <v>5-2</v>
      </c>
      <c r="G771" s="37" t="str">
        <f t="shared" si="45"/>
        <v>CR32</v>
      </c>
      <c r="H771" s="49">
        <v>20</v>
      </c>
      <c r="I771" s="49" t="s">
        <v>913</v>
      </c>
      <c r="J771" s="49" t="s">
        <v>113</v>
      </c>
      <c r="K771" s="49">
        <v>3</v>
      </c>
      <c r="L771" s="49" t="s">
        <v>222</v>
      </c>
      <c r="M771" s="49">
        <v>445</v>
      </c>
      <c r="N771">
        <v>99917972</v>
      </c>
      <c r="O771">
        <v>96419687</v>
      </c>
      <c r="P771">
        <f t="shared" si="40"/>
        <v>99917972</v>
      </c>
      <c r="Q771">
        <v>13536</v>
      </c>
      <c r="R771" s="39" t="s">
        <v>118</v>
      </c>
      <c r="S771" s="39" t="s">
        <v>119</v>
      </c>
      <c r="T771" s="39" t="s">
        <v>98</v>
      </c>
      <c r="U771" s="39" t="s">
        <v>99</v>
      </c>
      <c r="V771" s="39">
        <v>2.5</v>
      </c>
      <c r="W771" s="39" t="s">
        <v>1105</v>
      </c>
      <c r="X771" s="39" t="s">
        <v>101</v>
      </c>
      <c r="Y771" s="20" t="s">
        <v>102</v>
      </c>
      <c r="Z771" s="27"/>
      <c r="AA771" s="27">
        <v>10420</v>
      </c>
      <c r="AB771" s="27" t="e">
        <f>VLOOKUP(N771,[1]CR!$A$2:$J$2659,10,FALSE)</f>
        <v>#N/A</v>
      </c>
      <c r="AC771" s="27"/>
      <c r="AD771" s="27">
        <v>96419555</v>
      </c>
      <c r="AE771" s="27">
        <v>11186</v>
      </c>
      <c r="AF771" s="27"/>
      <c r="AG771" s="27"/>
      <c r="AH771" s="27"/>
      <c r="AI771" s="27"/>
      <c r="AJ771" s="27"/>
      <c r="AK771" s="27">
        <v>96419681</v>
      </c>
      <c r="AL771" s="27">
        <v>99917966</v>
      </c>
      <c r="AM771" s="27"/>
      <c r="AN771" s="27"/>
      <c r="AO771" s="27">
        <v>98160489</v>
      </c>
      <c r="AP771" s="20">
        <v>1412</v>
      </c>
      <c r="AU771" s="20">
        <v>99917972</v>
      </c>
      <c r="AV771" s="20">
        <v>11822</v>
      </c>
      <c r="AX771" s="20">
        <v>99917972</v>
      </c>
      <c r="AY771" s="20">
        <v>12886</v>
      </c>
      <c r="BA771">
        <v>99917972</v>
      </c>
      <c r="BB771">
        <v>13536</v>
      </c>
    </row>
    <row r="772" spans="2:54" ht="15" customHeight="1" x14ac:dyDescent="0.25">
      <c r="B772" s="39" t="s">
        <v>1166</v>
      </c>
      <c r="C772" s="39" t="s">
        <v>91</v>
      </c>
      <c r="D772" t="s">
        <v>1164</v>
      </c>
      <c r="E772" t="s">
        <v>1164</v>
      </c>
      <c r="F772" s="37" t="str">
        <f>MID(E772,7,3)</f>
        <v>5-2</v>
      </c>
      <c r="G772" s="37" t="str">
        <f t="shared" si="45"/>
        <v>CR32</v>
      </c>
      <c r="H772" s="49">
        <v>20</v>
      </c>
      <c r="I772" s="49" t="s">
        <v>913</v>
      </c>
      <c r="J772" s="49" t="s">
        <v>95</v>
      </c>
      <c r="K772" s="49">
        <v>3</v>
      </c>
      <c r="L772" s="49" t="s">
        <v>109</v>
      </c>
      <c r="M772" s="49">
        <v>443</v>
      </c>
      <c r="N772">
        <v>99917989</v>
      </c>
      <c r="O772">
        <v>96419532</v>
      </c>
      <c r="P772">
        <f t="shared" si="40"/>
        <v>99917989</v>
      </c>
      <c r="Q772">
        <v>13107</v>
      </c>
      <c r="R772" s="39" t="s">
        <v>118</v>
      </c>
      <c r="S772" s="39" t="s">
        <v>119</v>
      </c>
      <c r="T772" s="39" t="s">
        <v>98</v>
      </c>
      <c r="U772" s="39" t="s">
        <v>99</v>
      </c>
      <c r="V772" s="39">
        <v>2.5</v>
      </c>
      <c r="W772" s="39" t="s">
        <v>1105</v>
      </c>
      <c r="X772" s="39" t="s">
        <v>916</v>
      </c>
      <c r="Y772" s="20" t="s">
        <v>102</v>
      </c>
      <c r="Z772" s="27"/>
      <c r="AA772" s="27">
        <v>10063</v>
      </c>
      <c r="AB772" s="27" t="e">
        <f>VLOOKUP(N772,[1]CR!$A$2:$J$2659,10,FALSE)</f>
        <v>#N/A</v>
      </c>
      <c r="AC772" s="27"/>
      <c r="AD772" s="27">
        <v>96419687</v>
      </c>
      <c r="AE772" s="27">
        <v>11270</v>
      </c>
      <c r="AF772" s="27"/>
      <c r="AG772" s="27"/>
      <c r="AH772" s="27"/>
      <c r="AI772" s="27"/>
      <c r="AJ772" s="27"/>
      <c r="AK772" s="27">
        <v>97743829</v>
      </c>
      <c r="AL772" s="27">
        <v>99917967</v>
      </c>
      <c r="AM772" s="27"/>
      <c r="AN772" s="27"/>
      <c r="AO772" s="27">
        <v>98160490</v>
      </c>
      <c r="AP772" s="20">
        <v>1463</v>
      </c>
      <c r="AU772" s="20">
        <v>99917989</v>
      </c>
      <c r="AV772" s="20">
        <v>11458</v>
      </c>
      <c r="AX772" s="20">
        <v>99917989</v>
      </c>
      <c r="AY772" s="20">
        <v>12489</v>
      </c>
      <c r="BA772">
        <v>99917989</v>
      </c>
      <c r="BB772">
        <v>13107</v>
      </c>
    </row>
    <row r="773" spans="2:54" ht="15" customHeight="1" x14ac:dyDescent="0.25">
      <c r="B773" s="39" t="s">
        <v>1167</v>
      </c>
      <c r="C773" s="39" t="s">
        <v>91</v>
      </c>
      <c r="D773" t="s">
        <v>1164</v>
      </c>
      <c r="E773" t="s">
        <v>1164</v>
      </c>
      <c r="F773" s="37" t="str">
        <f>MID(E773,7,3)</f>
        <v>5-2</v>
      </c>
      <c r="G773" s="37" t="str">
        <f t="shared" si="45"/>
        <v>CR32</v>
      </c>
      <c r="H773" s="49">
        <v>20</v>
      </c>
      <c r="I773" s="49" t="s">
        <v>913</v>
      </c>
      <c r="J773" s="49" t="s">
        <v>113</v>
      </c>
      <c r="K773" s="49">
        <v>3</v>
      </c>
      <c r="L773" s="49" t="s">
        <v>109</v>
      </c>
      <c r="M773" s="49">
        <v>443</v>
      </c>
      <c r="N773">
        <v>99918005</v>
      </c>
      <c r="O773">
        <v>96419665</v>
      </c>
      <c r="P773">
        <f t="shared" si="40"/>
        <v>99918005</v>
      </c>
      <c r="Q773">
        <v>13208</v>
      </c>
      <c r="R773" s="39" t="s">
        <v>118</v>
      </c>
      <c r="S773" s="39" t="s">
        <v>119</v>
      </c>
      <c r="T773" s="39" t="s">
        <v>98</v>
      </c>
      <c r="U773" s="39" t="s">
        <v>99</v>
      </c>
      <c r="V773" s="39">
        <v>2.5</v>
      </c>
      <c r="W773" s="39" t="s">
        <v>1105</v>
      </c>
      <c r="X773" s="39" t="s">
        <v>916</v>
      </c>
      <c r="Y773" s="20" t="s">
        <v>102</v>
      </c>
      <c r="Z773" s="27"/>
      <c r="AA773" s="27">
        <v>10141</v>
      </c>
      <c r="AB773" s="27" t="e">
        <f>VLOOKUP(N773,[1]CR!$A$2:$J$2659,10,FALSE)</f>
        <v>#N/A</v>
      </c>
      <c r="AC773" s="27"/>
      <c r="AD773" s="27">
        <v>96419532</v>
      </c>
      <c r="AE773" s="27">
        <v>10884</v>
      </c>
      <c r="AF773" s="27"/>
      <c r="AG773" s="27"/>
      <c r="AH773" s="27"/>
      <c r="AI773" s="27"/>
      <c r="AJ773" s="27"/>
      <c r="AK773" s="27">
        <v>96419683</v>
      </c>
      <c r="AL773" s="27">
        <v>99917968</v>
      </c>
      <c r="AM773" s="27"/>
      <c r="AN773" s="27"/>
      <c r="AO773" s="27">
        <v>98160501</v>
      </c>
      <c r="AP773" s="20">
        <v>1495</v>
      </c>
      <c r="AU773" s="20">
        <v>99918005</v>
      </c>
      <c r="AV773" s="20">
        <v>11548</v>
      </c>
      <c r="AX773" s="20">
        <v>99918005</v>
      </c>
      <c r="AY773" s="20">
        <v>12587</v>
      </c>
      <c r="BA773">
        <v>99918005</v>
      </c>
      <c r="BB773">
        <v>13208</v>
      </c>
    </row>
    <row r="774" spans="2:54" ht="15" customHeight="1" x14ac:dyDescent="0.25">
      <c r="B774" s="39" t="s">
        <v>1168</v>
      </c>
      <c r="C774" s="39" t="s">
        <v>91</v>
      </c>
      <c r="D774" t="s">
        <v>1169</v>
      </c>
      <c r="E774" t="s">
        <v>1169</v>
      </c>
      <c r="F774" s="37" t="str">
        <f>MID(E774,7,1)</f>
        <v>5</v>
      </c>
      <c r="G774" s="37" t="str">
        <f t="shared" si="45"/>
        <v>CR32</v>
      </c>
      <c r="H774" s="49">
        <v>20</v>
      </c>
      <c r="I774" s="49" t="s">
        <v>913</v>
      </c>
      <c r="J774" s="49" t="s">
        <v>95</v>
      </c>
      <c r="K774" s="49">
        <v>3</v>
      </c>
      <c r="L774" s="49" t="s">
        <v>222</v>
      </c>
      <c r="M774" s="49">
        <v>445</v>
      </c>
      <c r="N774">
        <v>99917951</v>
      </c>
      <c r="O774">
        <v>96419556</v>
      </c>
      <c r="P774">
        <f t="shared" ref="P774:P837" si="47">VLOOKUP(O774,$AK$6:$AL$1001,2,FALSE)</f>
        <v>99917951</v>
      </c>
      <c r="Q774">
        <v>13435</v>
      </c>
      <c r="R774" s="39" t="s">
        <v>118</v>
      </c>
      <c r="S774" s="39" t="s">
        <v>119</v>
      </c>
      <c r="T774" s="39" t="s">
        <v>98</v>
      </c>
      <c r="U774" s="39" t="s">
        <v>99</v>
      </c>
      <c r="V774" s="39">
        <v>2.5</v>
      </c>
      <c r="W774" s="39" t="s">
        <v>1105</v>
      </c>
      <c r="X774" s="39" t="s">
        <v>101</v>
      </c>
      <c r="Y774" s="20" t="s">
        <v>102</v>
      </c>
      <c r="Z774" s="27"/>
      <c r="AA774" s="27">
        <v>10342</v>
      </c>
      <c r="AB774" s="27" t="e">
        <f>VLOOKUP(N774,[1]CR!$A$2:$J$2659,10,FALSE)</f>
        <v>#N/A</v>
      </c>
      <c r="AC774" s="27"/>
      <c r="AD774" s="27">
        <v>96419665</v>
      </c>
      <c r="AE774" s="27">
        <v>10968</v>
      </c>
      <c r="AF774" s="27"/>
      <c r="AG774" s="27"/>
      <c r="AH774" s="27"/>
      <c r="AI774" s="27"/>
      <c r="AJ774" s="27"/>
      <c r="AK774" s="27">
        <v>96419684</v>
      </c>
      <c r="AL774" s="27">
        <v>99917969</v>
      </c>
      <c r="AM774" s="27"/>
      <c r="AN774" s="27"/>
      <c r="AO774" s="27">
        <v>98160502</v>
      </c>
      <c r="AP774" s="20">
        <v>1546</v>
      </c>
      <c r="AU774" s="20">
        <v>99917951</v>
      </c>
      <c r="AV774" s="20">
        <v>11732</v>
      </c>
      <c r="AX774" s="20">
        <v>99917951</v>
      </c>
      <c r="AY774" s="20">
        <v>12788</v>
      </c>
      <c r="BA774">
        <v>99917951</v>
      </c>
      <c r="BB774">
        <v>13435</v>
      </c>
    </row>
    <row r="775" spans="2:54" ht="15" customHeight="1" x14ac:dyDescent="0.25">
      <c r="B775" s="39" t="s">
        <v>1170</v>
      </c>
      <c r="C775" s="39" t="s">
        <v>91</v>
      </c>
      <c r="D775" t="s">
        <v>1169</v>
      </c>
      <c r="E775" t="s">
        <v>1169</v>
      </c>
      <c r="F775" s="37" t="str">
        <f>MID(E775,7,1)</f>
        <v>5</v>
      </c>
      <c r="G775" s="37" t="str">
        <f t="shared" si="45"/>
        <v>CR32</v>
      </c>
      <c r="H775" s="49">
        <v>20</v>
      </c>
      <c r="I775" s="49" t="s">
        <v>913</v>
      </c>
      <c r="J775" s="49" t="s">
        <v>113</v>
      </c>
      <c r="K775" s="49">
        <v>3</v>
      </c>
      <c r="L775" s="49" t="s">
        <v>222</v>
      </c>
      <c r="M775" s="49">
        <v>445</v>
      </c>
      <c r="N775">
        <v>99917973</v>
      </c>
      <c r="O775">
        <v>96419688</v>
      </c>
      <c r="P775">
        <f t="shared" si="47"/>
        <v>99917973</v>
      </c>
      <c r="Q775">
        <v>13536</v>
      </c>
      <c r="R775" s="39" t="s">
        <v>118</v>
      </c>
      <c r="S775" s="39" t="s">
        <v>119</v>
      </c>
      <c r="T775" s="39" t="s">
        <v>98</v>
      </c>
      <c r="U775" s="39" t="s">
        <v>99</v>
      </c>
      <c r="V775" s="39">
        <v>2.5</v>
      </c>
      <c r="W775" s="39" t="s">
        <v>1105</v>
      </c>
      <c r="X775" s="39" t="s">
        <v>101</v>
      </c>
      <c r="Y775" s="20" t="s">
        <v>102</v>
      </c>
      <c r="Z775" s="27"/>
      <c r="AA775" s="27">
        <v>10420</v>
      </c>
      <c r="AB775" s="27" t="e">
        <f>VLOOKUP(N775,[1]CR!$A$2:$J$2659,10,FALSE)</f>
        <v>#N/A</v>
      </c>
      <c r="AC775" s="27"/>
      <c r="AD775" s="27">
        <v>96419556</v>
      </c>
      <c r="AE775" s="27">
        <v>11186</v>
      </c>
      <c r="AF775" s="27"/>
      <c r="AG775" s="27"/>
      <c r="AH775" s="27"/>
      <c r="AI775" s="27"/>
      <c r="AJ775" s="27"/>
      <c r="AK775" s="27">
        <v>96419685</v>
      </c>
      <c r="AL775" s="27">
        <v>99917970</v>
      </c>
      <c r="AM775" s="27"/>
      <c r="AN775" s="27"/>
      <c r="AO775" s="27">
        <v>98160503</v>
      </c>
      <c r="AP775" s="20">
        <v>1653</v>
      </c>
      <c r="AU775" s="20">
        <v>99917973</v>
      </c>
      <c r="AV775" s="20">
        <v>11822</v>
      </c>
      <c r="AX775" s="20">
        <v>99917973</v>
      </c>
      <c r="AY775" s="20">
        <v>12886</v>
      </c>
      <c r="BA775">
        <v>99917973</v>
      </c>
      <c r="BB775">
        <v>13536</v>
      </c>
    </row>
    <row r="776" spans="2:54" ht="15" customHeight="1" x14ac:dyDescent="0.25">
      <c r="B776" s="39" t="s">
        <v>1171</v>
      </c>
      <c r="C776" s="39" t="s">
        <v>91</v>
      </c>
      <c r="D776" t="s">
        <v>1169</v>
      </c>
      <c r="E776" t="s">
        <v>1169</v>
      </c>
      <c r="F776" s="37" t="str">
        <f>MID(E776,7,1)</f>
        <v>5</v>
      </c>
      <c r="G776" s="37" t="str">
        <f t="shared" si="45"/>
        <v>CR32</v>
      </c>
      <c r="H776" s="49">
        <v>20</v>
      </c>
      <c r="I776" s="49" t="s">
        <v>913</v>
      </c>
      <c r="J776" s="49" t="s">
        <v>95</v>
      </c>
      <c r="K776" s="49">
        <v>3</v>
      </c>
      <c r="L776" s="49" t="s">
        <v>109</v>
      </c>
      <c r="M776" s="49">
        <v>443</v>
      </c>
      <c r="N776">
        <v>99917990</v>
      </c>
      <c r="O776">
        <v>96419533</v>
      </c>
      <c r="P776">
        <f t="shared" si="47"/>
        <v>99917990</v>
      </c>
      <c r="Q776">
        <v>13107</v>
      </c>
      <c r="R776" s="39" t="s">
        <v>118</v>
      </c>
      <c r="S776" s="39" t="s">
        <v>119</v>
      </c>
      <c r="T776" s="39" t="s">
        <v>98</v>
      </c>
      <c r="U776" s="39" t="s">
        <v>99</v>
      </c>
      <c r="V776" s="39">
        <v>2.5</v>
      </c>
      <c r="W776" s="39" t="s">
        <v>1105</v>
      </c>
      <c r="X776" s="39" t="s">
        <v>916</v>
      </c>
      <c r="Y776" s="20" t="s">
        <v>102</v>
      </c>
      <c r="Z776" s="27"/>
      <c r="AA776" s="27">
        <v>10063</v>
      </c>
      <c r="AB776" s="27" t="e">
        <f>VLOOKUP(N776,[1]CR!$A$2:$J$2659,10,FALSE)</f>
        <v>#N/A</v>
      </c>
      <c r="AC776" s="27"/>
      <c r="AD776" s="27">
        <v>96419688</v>
      </c>
      <c r="AE776" s="27">
        <v>11270</v>
      </c>
      <c r="AF776" s="27"/>
      <c r="AG776" s="27"/>
      <c r="AH776" s="27"/>
      <c r="AI776" s="27"/>
      <c r="AJ776" s="27"/>
      <c r="AK776" s="27">
        <v>97761010</v>
      </c>
      <c r="AL776" s="27">
        <v>99917971</v>
      </c>
      <c r="AM776" s="27"/>
      <c r="AN776" s="27"/>
      <c r="AO776" s="27">
        <v>98160504</v>
      </c>
      <c r="AP776" s="20">
        <v>1704</v>
      </c>
      <c r="AU776" s="20">
        <v>99917990</v>
      </c>
      <c r="AV776" s="20">
        <v>11458</v>
      </c>
      <c r="AX776" s="20">
        <v>99917990</v>
      </c>
      <c r="AY776" s="20">
        <v>12489</v>
      </c>
      <c r="BA776">
        <v>99917990</v>
      </c>
      <c r="BB776">
        <v>13107</v>
      </c>
    </row>
    <row r="777" spans="2:54" ht="15" customHeight="1" x14ac:dyDescent="0.25">
      <c r="B777" s="39" t="s">
        <v>1172</v>
      </c>
      <c r="C777" s="39" t="s">
        <v>91</v>
      </c>
      <c r="D777" t="s">
        <v>1169</v>
      </c>
      <c r="E777" t="s">
        <v>1169</v>
      </c>
      <c r="F777" s="37" t="str">
        <f>MID(E777,7,1)</f>
        <v>5</v>
      </c>
      <c r="G777" s="37" t="str">
        <f t="shared" si="45"/>
        <v>CR32</v>
      </c>
      <c r="H777" s="49">
        <v>20</v>
      </c>
      <c r="I777" s="49" t="s">
        <v>913</v>
      </c>
      <c r="J777" s="49" t="s">
        <v>113</v>
      </c>
      <c r="K777" s="49">
        <v>3</v>
      </c>
      <c r="L777" s="49" t="s">
        <v>109</v>
      </c>
      <c r="M777" s="49">
        <v>443</v>
      </c>
      <c r="N777">
        <v>99918006</v>
      </c>
      <c r="O777">
        <v>96419666</v>
      </c>
      <c r="P777">
        <f t="shared" si="47"/>
        <v>99918006</v>
      </c>
      <c r="Q777">
        <v>13208</v>
      </c>
      <c r="R777" s="39" t="s">
        <v>118</v>
      </c>
      <c r="S777" s="39" t="s">
        <v>119</v>
      </c>
      <c r="T777" s="39" t="s">
        <v>98</v>
      </c>
      <c r="U777" s="39" t="s">
        <v>99</v>
      </c>
      <c r="V777" s="39">
        <v>2.5</v>
      </c>
      <c r="W777" s="39" t="s">
        <v>1105</v>
      </c>
      <c r="X777" s="39" t="s">
        <v>916</v>
      </c>
      <c r="Y777" s="20" t="s">
        <v>102</v>
      </c>
      <c r="Z777" s="27"/>
      <c r="AA777" s="27">
        <v>10141</v>
      </c>
      <c r="AB777" s="27" t="e">
        <f>VLOOKUP(N777,[1]CR!$A$2:$J$2659,10,FALSE)</f>
        <v>#N/A</v>
      </c>
      <c r="AC777" s="27"/>
      <c r="AD777" s="27">
        <v>96419533</v>
      </c>
      <c r="AE777" s="27">
        <v>10884</v>
      </c>
      <c r="AF777" s="27"/>
      <c r="AG777" s="27"/>
      <c r="AH777" s="27"/>
      <c r="AI777" s="27"/>
      <c r="AJ777" s="27"/>
      <c r="AK777" s="27">
        <v>96419687</v>
      </c>
      <c r="AL777" s="27">
        <v>99917972</v>
      </c>
      <c r="AM777" s="27"/>
      <c r="AN777" s="27"/>
      <c r="AO777" s="27">
        <v>98160505</v>
      </c>
      <c r="AP777" s="20">
        <v>1707</v>
      </c>
      <c r="AU777" s="20">
        <v>99918006</v>
      </c>
      <c r="AV777" s="20">
        <v>11548</v>
      </c>
      <c r="AX777" s="20">
        <v>99918006</v>
      </c>
      <c r="AY777" s="20">
        <v>12587</v>
      </c>
      <c r="BA777">
        <v>99918006</v>
      </c>
      <c r="BB777">
        <v>13208</v>
      </c>
    </row>
    <row r="778" spans="2:54" ht="15" customHeight="1" x14ac:dyDescent="0.25">
      <c r="B778" s="39" t="s">
        <v>1173</v>
      </c>
      <c r="C778" s="39" t="s">
        <v>91</v>
      </c>
      <c r="D778" t="s">
        <v>1174</v>
      </c>
      <c r="E778" t="s">
        <v>1174</v>
      </c>
      <c r="F778" s="37" t="str">
        <f>MID(E778,7,3)</f>
        <v>6-2</v>
      </c>
      <c r="G778" s="37" t="str">
        <f t="shared" si="45"/>
        <v>CR32</v>
      </c>
      <c r="H778" s="49">
        <v>25</v>
      </c>
      <c r="I778" s="49" t="s">
        <v>1010</v>
      </c>
      <c r="J778" s="49" t="s">
        <v>95</v>
      </c>
      <c r="K778" s="49">
        <v>3</v>
      </c>
      <c r="L778" s="49" t="s">
        <v>109</v>
      </c>
      <c r="M778" s="49">
        <v>571</v>
      </c>
      <c r="N778">
        <v>99917952</v>
      </c>
      <c r="O778">
        <v>96419557</v>
      </c>
      <c r="P778">
        <f t="shared" si="47"/>
        <v>99917952</v>
      </c>
      <c r="Q778">
        <v>15928</v>
      </c>
      <c r="R778" s="39" t="s">
        <v>118</v>
      </c>
      <c r="S778" s="39" t="s">
        <v>119</v>
      </c>
      <c r="T778" s="39" t="s">
        <v>98</v>
      </c>
      <c r="U778" s="39" t="s">
        <v>99</v>
      </c>
      <c r="V778" s="39">
        <v>2.5</v>
      </c>
      <c r="W778" s="39" t="s">
        <v>100</v>
      </c>
      <c r="X778" s="39" t="s">
        <v>101</v>
      </c>
      <c r="Y778" s="20" t="s">
        <v>102</v>
      </c>
      <c r="Z778" s="27"/>
      <c r="AA778" s="27">
        <v>12372</v>
      </c>
      <c r="AB778" s="27" t="e">
        <f>VLOOKUP(N778,[1]CR!$A$2:$J$2659,10,FALSE)</f>
        <v>#N/A</v>
      </c>
      <c r="AC778" s="27"/>
      <c r="AD778" s="27">
        <v>96419666</v>
      </c>
      <c r="AE778" s="27">
        <v>10968</v>
      </c>
      <c r="AF778" s="27"/>
      <c r="AG778" s="27"/>
      <c r="AH778" s="27"/>
      <c r="AI778" s="27"/>
      <c r="AJ778" s="27"/>
      <c r="AK778" s="27">
        <v>96419688</v>
      </c>
      <c r="AL778" s="27">
        <v>99917973</v>
      </c>
      <c r="AM778" s="27"/>
      <c r="AN778" s="27"/>
      <c r="AO778" s="27">
        <v>98160506</v>
      </c>
      <c r="AP778" s="20">
        <v>1758</v>
      </c>
      <c r="AU778" s="20">
        <v>99917952</v>
      </c>
      <c r="AV778" s="20">
        <v>13907</v>
      </c>
      <c r="AX778" s="20">
        <v>99917952</v>
      </c>
      <c r="AY778" s="20">
        <v>15158</v>
      </c>
      <c r="BA778">
        <v>99917952</v>
      </c>
      <c r="BB778">
        <v>15928</v>
      </c>
    </row>
    <row r="779" spans="2:54" ht="15" customHeight="1" x14ac:dyDescent="0.25">
      <c r="B779" s="39" t="s">
        <v>1175</v>
      </c>
      <c r="C779" s="39" t="s">
        <v>91</v>
      </c>
      <c r="D779" t="s">
        <v>1174</v>
      </c>
      <c r="E779" t="s">
        <v>1174</v>
      </c>
      <c r="F779" s="37" t="str">
        <f>MID(E779,7,3)</f>
        <v>6-2</v>
      </c>
      <c r="G779" s="37" t="str">
        <f t="shared" si="45"/>
        <v>CR32</v>
      </c>
      <c r="H779" s="49">
        <v>25</v>
      </c>
      <c r="I779" s="49" t="s">
        <v>1010</v>
      </c>
      <c r="J779" s="49" t="s">
        <v>113</v>
      </c>
      <c r="K779" s="49">
        <v>3</v>
      </c>
      <c r="L779" s="49" t="s">
        <v>109</v>
      </c>
      <c r="M779" s="49">
        <v>571</v>
      </c>
      <c r="N779">
        <v>99917974</v>
      </c>
      <c r="O779">
        <v>96419689</v>
      </c>
      <c r="P779">
        <f t="shared" si="47"/>
        <v>99917974</v>
      </c>
      <c r="Q779">
        <v>16029</v>
      </c>
      <c r="R779" s="39" t="s">
        <v>118</v>
      </c>
      <c r="S779" s="39" t="s">
        <v>119</v>
      </c>
      <c r="T779" s="39" t="s">
        <v>98</v>
      </c>
      <c r="U779" s="39" t="s">
        <v>99</v>
      </c>
      <c r="V779" s="39">
        <v>2.5</v>
      </c>
      <c r="W779" s="39" t="s">
        <v>100</v>
      </c>
      <c r="X779" s="39" t="s">
        <v>101</v>
      </c>
      <c r="Y779" s="20" t="s">
        <v>102</v>
      </c>
      <c r="Z779" s="27"/>
      <c r="AA779" s="27">
        <v>12450</v>
      </c>
      <c r="AB779" s="27" t="e">
        <f>VLOOKUP(N779,[1]CR!$A$2:$J$2659,10,FALSE)</f>
        <v>#N/A</v>
      </c>
      <c r="AC779" s="27"/>
      <c r="AD779" s="27">
        <v>96419557</v>
      </c>
      <c r="AE779" s="27">
        <v>13381</v>
      </c>
      <c r="AF779" s="27"/>
      <c r="AG779" s="27"/>
      <c r="AH779" s="27"/>
      <c r="AI779" s="27"/>
      <c r="AJ779" s="27"/>
      <c r="AK779" s="27">
        <v>96419689</v>
      </c>
      <c r="AL779" s="27">
        <v>99917974</v>
      </c>
      <c r="AM779" s="27"/>
      <c r="AN779" s="27"/>
      <c r="AO779" s="27">
        <v>98160507</v>
      </c>
      <c r="AP779" s="20">
        <v>1779</v>
      </c>
      <c r="AU779" s="20">
        <v>99917974</v>
      </c>
      <c r="AV779" s="20">
        <v>13997</v>
      </c>
      <c r="AX779" s="20">
        <v>99917974</v>
      </c>
      <c r="AY779" s="20">
        <v>15256</v>
      </c>
      <c r="BA779">
        <v>99917974</v>
      </c>
      <c r="BB779">
        <v>16029</v>
      </c>
    </row>
    <row r="780" spans="2:54" ht="15" customHeight="1" x14ac:dyDescent="0.25">
      <c r="B780" s="39" t="s">
        <v>1176</v>
      </c>
      <c r="C780" s="39" t="s">
        <v>91</v>
      </c>
      <c r="D780" t="s">
        <v>1174</v>
      </c>
      <c r="E780" t="s">
        <v>1174</v>
      </c>
      <c r="F780" s="37" t="str">
        <f>MID(E780,7,3)</f>
        <v>6-2</v>
      </c>
      <c r="G780" s="37" t="str">
        <f t="shared" si="45"/>
        <v>CR32</v>
      </c>
      <c r="H780" s="49">
        <v>25</v>
      </c>
      <c r="I780" s="49" t="s">
        <v>1010</v>
      </c>
      <c r="J780" s="49" t="s">
        <v>95</v>
      </c>
      <c r="K780" s="49">
        <v>3</v>
      </c>
      <c r="L780" s="49" t="s">
        <v>109</v>
      </c>
      <c r="M780" s="49">
        <v>469</v>
      </c>
      <c r="N780">
        <v>99917991</v>
      </c>
      <c r="O780">
        <v>96419534</v>
      </c>
      <c r="P780">
        <f t="shared" si="47"/>
        <v>99917991</v>
      </c>
      <c r="Q780">
        <v>15391</v>
      </c>
      <c r="R780" s="39" t="s">
        <v>118</v>
      </c>
      <c r="S780" s="39" t="s">
        <v>119</v>
      </c>
      <c r="T780" s="39" t="s">
        <v>98</v>
      </c>
      <c r="U780" s="39" t="s">
        <v>99</v>
      </c>
      <c r="V780" s="39">
        <v>2.5</v>
      </c>
      <c r="W780" s="39" t="s">
        <v>100</v>
      </c>
      <c r="X780" s="39" t="s">
        <v>916</v>
      </c>
      <c r="Y780" s="20" t="s">
        <v>102</v>
      </c>
      <c r="Z780" s="27"/>
      <c r="AA780" s="27">
        <v>12119</v>
      </c>
      <c r="AB780" s="27" t="e">
        <f>VLOOKUP(N780,[1]CR!$A$2:$J$2659,10,FALSE)</f>
        <v>#N/A</v>
      </c>
      <c r="AC780" s="27"/>
      <c r="AD780" s="27">
        <v>96419689</v>
      </c>
      <c r="AE780" s="27">
        <v>13465</v>
      </c>
      <c r="AF780" s="27"/>
      <c r="AG780" s="27"/>
      <c r="AH780" s="27"/>
      <c r="AI780" s="27"/>
      <c r="AJ780" s="27"/>
      <c r="AK780" s="27">
        <v>96419690</v>
      </c>
      <c r="AL780" s="27">
        <v>99917975</v>
      </c>
      <c r="AM780" s="27"/>
      <c r="AN780" s="27"/>
      <c r="AO780" s="27">
        <v>98160508</v>
      </c>
      <c r="AP780" s="20">
        <v>1830</v>
      </c>
      <c r="AU780" s="20">
        <v>99917991</v>
      </c>
      <c r="AV780" s="20">
        <v>13459</v>
      </c>
      <c r="AX780" s="20">
        <v>99917991</v>
      </c>
      <c r="AY780" s="20">
        <v>14670</v>
      </c>
      <c r="BA780">
        <v>99917991</v>
      </c>
      <c r="BB780">
        <v>15391</v>
      </c>
    </row>
    <row r="781" spans="2:54" ht="15" customHeight="1" x14ac:dyDescent="0.25">
      <c r="B781" s="39" t="s">
        <v>1177</v>
      </c>
      <c r="C781" s="39" t="s">
        <v>91</v>
      </c>
      <c r="D781" t="s">
        <v>1174</v>
      </c>
      <c r="E781" t="s">
        <v>1174</v>
      </c>
      <c r="F781" s="37" t="str">
        <f>MID(E781,7,3)</f>
        <v>6-2</v>
      </c>
      <c r="G781" s="37" t="str">
        <f t="shared" si="45"/>
        <v>CR32</v>
      </c>
      <c r="H781" s="49">
        <v>25</v>
      </c>
      <c r="I781" s="49" t="s">
        <v>1010</v>
      </c>
      <c r="J781" s="49" t="s">
        <v>113</v>
      </c>
      <c r="K781" s="49">
        <v>3</v>
      </c>
      <c r="L781" s="49" t="s">
        <v>109</v>
      </c>
      <c r="M781" s="49">
        <v>469</v>
      </c>
      <c r="N781">
        <v>99918007</v>
      </c>
      <c r="O781">
        <v>96419667</v>
      </c>
      <c r="P781">
        <f t="shared" si="47"/>
        <v>99918007</v>
      </c>
      <c r="Q781">
        <v>15492</v>
      </c>
      <c r="R781" s="39" t="s">
        <v>118</v>
      </c>
      <c r="S781" s="39" t="s">
        <v>119</v>
      </c>
      <c r="T781" s="39" t="s">
        <v>98</v>
      </c>
      <c r="U781" s="39" t="s">
        <v>99</v>
      </c>
      <c r="V781" s="39">
        <v>2.5</v>
      </c>
      <c r="W781" s="39" t="s">
        <v>100</v>
      </c>
      <c r="X781" s="39" t="s">
        <v>916</v>
      </c>
      <c r="Y781" s="20" t="s">
        <v>102</v>
      </c>
      <c r="Z781" s="27"/>
      <c r="AA781" s="27">
        <v>12197</v>
      </c>
      <c r="AB781" s="27" t="e">
        <f>VLOOKUP(N781,[1]CR!$A$2:$J$2659,10,FALSE)</f>
        <v>#N/A</v>
      </c>
      <c r="AC781" s="27"/>
      <c r="AD781" s="27">
        <v>96419534</v>
      </c>
      <c r="AE781" s="27">
        <v>13107</v>
      </c>
      <c r="AF781" s="27"/>
      <c r="AG781" s="27"/>
      <c r="AH781" s="27"/>
      <c r="AI781" s="27"/>
      <c r="AJ781" s="27"/>
      <c r="AK781" s="27">
        <v>97753481</v>
      </c>
      <c r="AL781" s="27">
        <v>99917976</v>
      </c>
      <c r="AM781" s="27"/>
      <c r="AN781" s="27"/>
      <c r="AO781" s="27">
        <v>98160509</v>
      </c>
      <c r="AP781" s="20">
        <v>1877</v>
      </c>
      <c r="AU781" s="20">
        <v>99918007</v>
      </c>
      <c r="AV781" s="20">
        <v>13549</v>
      </c>
      <c r="AX781" s="20">
        <v>99918007</v>
      </c>
      <c r="AY781" s="20">
        <v>14768</v>
      </c>
      <c r="BA781">
        <v>99918007</v>
      </c>
      <c r="BB781">
        <v>15492</v>
      </c>
    </row>
    <row r="782" spans="2:54" ht="15" customHeight="1" x14ac:dyDescent="0.25">
      <c r="B782" s="39" t="s">
        <v>1178</v>
      </c>
      <c r="C782" s="39" t="s">
        <v>91</v>
      </c>
      <c r="D782" t="s">
        <v>1179</v>
      </c>
      <c r="E782" t="s">
        <v>1179</v>
      </c>
      <c r="F782" s="37" t="str">
        <f>MID(E782,7,1)</f>
        <v>6</v>
      </c>
      <c r="G782" s="37" t="str">
        <f t="shared" si="45"/>
        <v>CR32</v>
      </c>
      <c r="H782" s="49">
        <v>25</v>
      </c>
      <c r="I782" s="49" t="s">
        <v>1010</v>
      </c>
      <c r="J782" s="49" t="s">
        <v>95</v>
      </c>
      <c r="K782" s="49">
        <v>3</v>
      </c>
      <c r="L782" s="49" t="s">
        <v>109</v>
      </c>
      <c r="M782" s="49">
        <v>571</v>
      </c>
      <c r="N782">
        <v>99917953</v>
      </c>
      <c r="O782">
        <v>96419558</v>
      </c>
      <c r="P782">
        <f t="shared" si="47"/>
        <v>99917953</v>
      </c>
      <c r="Q782">
        <v>15928</v>
      </c>
      <c r="R782" s="39" t="s">
        <v>118</v>
      </c>
      <c r="S782" s="39" t="s">
        <v>119</v>
      </c>
      <c r="T782" s="39" t="s">
        <v>98</v>
      </c>
      <c r="U782" s="39" t="s">
        <v>99</v>
      </c>
      <c r="V782" s="39">
        <v>2.5</v>
      </c>
      <c r="W782" s="39" t="s">
        <v>100</v>
      </c>
      <c r="X782" s="39" t="s">
        <v>101</v>
      </c>
      <c r="Y782" s="20" t="s">
        <v>102</v>
      </c>
      <c r="Z782" s="27"/>
      <c r="AA782" s="27">
        <v>12372</v>
      </c>
      <c r="AB782" s="27" t="e">
        <f>VLOOKUP(N782,[1]CR!$A$2:$J$2659,10,FALSE)</f>
        <v>#N/A</v>
      </c>
      <c r="AC782" s="27"/>
      <c r="AD782" s="27">
        <v>96419667</v>
      </c>
      <c r="AE782" s="27">
        <v>13191</v>
      </c>
      <c r="AF782" s="27"/>
      <c r="AG782" s="27"/>
      <c r="AH782" s="27"/>
      <c r="AI782" s="27"/>
      <c r="AJ782" s="27"/>
      <c r="AK782" s="27">
        <v>96419692</v>
      </c>
      <c r="AL782" s="27">
        <v>99917977</v>
      </c>
      <c r="AM782" s="27"/>
      <c r="AN782" s="27"/>
      <c r="AO782" s="27">
        <v>98160510</v>
      </c>
      <c r="AP782" s="20">
        <v>1928</v>
      </c>
      <c r="AU782" s="20">
        <v>99917953</v>
      </c>
      <c r="AV782" s="20">
        <v>13907</v>
      </c>
      <c r="AX782" s="20">
        <v>99917953</v>
      </c>
      <c r="AY782" s="20">
        <v>15158</v>
      </c>
      <c r="BA782">
        <v>99917953</v>
      </c>
      <c r="BB782">
        <v>15928</v>
      </c>
    </row>
    <row r="783" spans="2:54" ht="15" customHeight="1" x14ac:dyDescent="0.25">
      <c r="B783" s="39" t="s">
        <v>1180</v>
      </c>
      <c r="C783" s="39" t="s">
        <v>91</v>
      </c>
      <c r="D783" t="s">
        <v>1179</v>
      </c>
      <c r="E783" t="s">
        <v>1179</v>
      </c>
      <c r="F783" s="37" t="str">
        <f>MID(E783,7,1)</f>
        <v>6</v>
      </c>
      <c r="G783" s="37" t="str">
        <f t="shared" si="45"/>
        <v>CR32</v>
      </c>
      <c r="H783" s="49">
        <v>25</v>
      </c>
      <c r="I783" s="49" t="s">
        <v>1010</v>
      </c>
      <c r="J783" s="49" t="s">
        <v>113</v>
      </c>
      <c r="K783" s="49">
        <v>3</v>
      </c>
      <c r="L783" s="49" t="s">
        <v>109</v>
      </c>
      <c r="M783" s="49">
        <v>571</v>
      </c>
      <c r="N783">
        <v>99917975</v>
      </c>
      <c r="O783">
        <v>96419690</v>
      </c>
      <c r="P783">
        <f t="shared" si="47"/>
        <v>99917975</v>
      </c>
      <c r="Q783">
        <v>16029</v>
      </c>
      <c r="R783" s="39" t="s">
        <v>118</v>
      </c>
      <c r="S783" s="39" t="s">
        <v>119</v>
      </c>
      <c r="T783" s="39" t="s">
        <v>98</v>
      </c>
      <c r="U783" s="39" t="s">
        <v>99</v>
      </c>
      <c r="V783" s="39">
        <v>2.5</v>
      </c>
      <c r="W783" s="39" t="s">
        <v>100</v>
      </c>
      <c r="X783" s="39" t="s">
        <v>101</v>
      </c>
      <c r="Y783" s="20" t="s">
        <v>102</v>
      </c>
      <c r="Z783" s="27"/>
      <c r="AA783" s="27">
        <v>12450</v>
      </c>
      <c r="AB783" s="27" t="e">
        <f>VLOOKUP(N783,[1]CR!$A$2:$J$2659,10,FALSE)</f>
        <v>#N/A</v>
      </c>
      <c r="AC783" s="27"/>
      <c r="AD783" s="27">
        <v>96419558</v>
      </c>
      <c r="AE783" s="27">
        <v>13381</v>
      </c>
      <c r="AF783" s="27"/>
      <c r="AG783" s="27"/>
      <c r="AH783" s="27"/>
      <c r="AI783" s="27"/>
      <c r="AJ783" s="27"/>
      <c r="AK783" s="27">
        <v>96419693</v>
      </c>
      <c r="AL783" s="27">
        <v>99917978</v>
      </c>
      <c r="AM783" s="27"/>
      <c r="AN783" s="27"/>
      <c r="AO783" s="27">
        <v>98160511</v>
      </c>
      <c r="AP783" s="20">
        <v>1947</v>
      </c>
      <c r="AU783" s="20">
        <v>99917975</v>
      </c>
      <c r="AV783" s="20">
        <v>13997</v>
      </c>
      <c r="AX783" s="20">
        <v>99917975</v>
      </c>
      <c r="AY783" s="20">
        <v>15256</v>
      </c>
      <c r="BA783">
        <v>99917975</v>
      </c>
      <c r="BB783">
        <v>16029</v>
      </c>
    </row>
    <row r="784" spans="2:54" ht="15" customHeight="1" x14ac:dyDescent="0.25">
      <c r="B784" s="39" t="s">
        <v>1181</v>
      </c>
      <c r="C784" s="39" t="s">
        <v>91</v>
      </c>
      <c r="D784" t="s">
        <v>1179</v>
      </c>
      <c r="E784" t="s">
        <v>1179</v>
      </c>
      <c r="F784" s="37" t="str">
        <f>MID(E784,7,1)</f>
        <v>6</v>
      </c>
      <c r="G784" s="37" t="str">
        <f t="shared" si="45"/>
        <v>CR32</v>
      </c>
      <c r="H784" s="49">
        <v>25</v>
      </c>
      <c r="I784" s="49" t="s">
        <v>1010</v>
      </c>
      <c r="J784" s="49" t="s">
        <v>95</v>
      </c>
      <c r="K784" s="49">
        <v>3</v>
      </c>
      <c r="L784" s="49" t="s">
        <v>109</v>
      </c>
      <c r="M784" s="49">
        <v>469</v>
      </c>
      <c r="N784">
        <v>99917992</v>
      </c>
      <c r="O784">
        <v>96419535</v>
      </c>
      <c r="P784">
        <f t="shared" si="47"/>
        <v>99917992</v>
      </c>
      <c r="Q784">
        <v>15391</v>
      </c>
      <c r="R784" s="39" t="s">
        <v>118</v>
      </c>
      <c r="S784" s="39" t="s">
        <v>119</v>
      </c>
      <c r="T784" s="39" t="s">
        <v>98</v>
      </c>
      <c r="U784" s="39" t="s">
        <v>99</v>
      </c>
      <c r="V784" s="39">
        <v>2.5</v>
      </c>
      <c r="W784" s="39" t="s">
        <v>100</v>
      </c>
      <c r="X784" s="39" t="s">
        <v>916</v>
      </c>
      <c r="Y784" s="20" t="s">
        <v>102</v>
      </c>
      <c r="Z784" s="27"/>
      <c r="AA784" s="27">
        <v>12119</v>
      </c>
      <c r="AB784" s="27" t="e">
        <f>VLOOKUP(N784,[1]CR!$A$2:$J$2659,10,FALSE)</f>
        <v>#N/A</v>
      </c>
      <c r="AC784" s="27"/>
      <c r="AD784" s="27">
        <v>96419690</v>
      </c>
      <c r="AE784" s="27">
        <v>13465</v>
      </c>
      <c r="AF784" s="27"/>
      <c r="AG784" s="27"/>
      <c r="AH784" s="27"/>
      <c r="AI784" s="27"/>
      <c r="AJ784" s="27"/>
      <c r="AK784" s="27">
        <v>99147144</v>
      </c>
      <c r="AL784" s="27">
        <v>99917979</v>
      </c>
      <c r="AM784" s="27"/>
      <c r="AN784" s="27"/>
      <c r="AO784" s="27">
        <v>98160512</v>
      </c>
      <c r="AP784" s="20">
        <v>1998</v>
      </c>
      <c r="AU784" s="20">
        <v>99917992</v>
      </c>
      <c r="AV784" s="20">
        <v>13459</v>
      </c>
      <c r="AX784" s="20">
        <v>99917992</v>
      </c>
      <c r="AY784" s="20">
        <v>14670</v>
      </c>
      <c r="BA784">
        <v>99917992</v>
      </c>
      <c r="BB784">
        <v>15391</v>
      </c>
    </row>
    <row r="785" spans="2:54" ht="15" customHeight="1" x14ac:dyDescent="0.25">
      <c r="B785" s="39" t="s">
        <v>1182</v>
      </c>
      <c r="C785" s="39" t="s">
        <v>91</v>
      </c>
      <c r="D785" t="s">
        <v>1179</v>
      </c>
      <c r="E785" t="s">
        <v>1179</v>
      </c>
      <c r="F785" s="37" t="str">
        <f>MID(E785,7,1)</f>
        <v>6</v>
      </c>
      <c r="G785" s="37" t="str">
        <f t="shared" si="45"/>
        <v>CR32</v>
      </c>
      <c r="H785" s="49">
        <v>25</v>
      </c>
      <c r="I785" s="49" t="s">
        <v>1010</v>
      </c>
      <c r="J785" s="49" t="s">
        <v>113</v>
      </c>
      <c r="K785" s="49">
        <v>3</v>
      </c>
      <c r="L785" s="49" t="s">
        <v>109</v>
      </c>
      <c r="M785" s="49">
        <v>469</v>
      </c>
      <c r="N785">
        <v>99918008</v>
      </c>
      <c r="O785">
        <v>96419668</v>
      </c>
      <c r="P785">
        <f t="shared" si="47"/>
        <v>99918008</v>
      </c>
      <c r="Q785">
        <v>15492</v>
      </c>
      <c r="R785" s="39" t="s">
        <v>118</v>
      </c>
      <c r="S785" s="39" t="s">
        <v>119</v>
      </c>
      <c r="T785" s="39" t="s">
        <v>98</v>
      </c>
      <c r="U785" s="39" t="s">
        <v>99</v>
      </c>
      <c r="V785" s="39">
        <v>2.5</v>
      </c>
      <c r="W785" s="39" t="s">
        <v>100</v>
      </c>
      <c r="X785" s="39" t="s">
        <v>916</v>
      </c>
      <c r="Y785" s="20" t="s">
        <v>102</v>
      </c>
      <c r="Z785" s="27"/>
      <c r="AA785" s="27">
        <v>12197</v>
      </c>
      <c r="AB785" s="27" t="e">
        <f>VLOOKUP(N785,[1]CR!$A$2:$J$2659,10,FALSE)</f>
        <v>#N/A</v>
      </c>
      <c r="AC785" s="27"/>
      <c r="AD785" s="27">
        <v>96419535</v>
      </c>
      <c r="AE785" s="27">
        <v>13107</v>
      </c>
      <c r="AF785" s="27"/>
      <c r="AG785" s="27"/>
      <c r="AH785" s="27"/>
      <c r="AI785" s="27"/>
      <c r="AJ785" s="27"/>
      <c r="AK785" s="27">
        <v>99146559</v>
      </c>
      <c r="AL785" s="27">
        <v>99917980</v>
      </c>
      <c r="AM785" s="27"/>
      <c r="AN785" s="27"/>
      <c r="AO785" s="27">
        <v>98160513</v>
      </c>
      <c r="AP785" s="20">
        <v>2167</v>
      </c>
      <c r="AU785" s="20">
        <v>99918008</v>
      </c>
      <c r="AV785" s="20">
        <v>13549</v>
      </c>
      <c r="AX785" s="20">
        <v>99918008</v>
      </c>
      <c r="AY785" s="20">
        <v>14768</v>
      </c>
      <c r="BA785">
        <v>99918008</v>
      </c>
      <c r="BB785">
        <v>15492</v>
      </c>
    </row>
    <row r="786" spans="2:54" ht="15" customHeight="1" x14ac:dyDescent="0.25">
      <c r="B786" s="39" t="s">
        <v>1183</v>
      </c>
      <c r="C786" s="39" t="s">
        <v>91</v>
      </c>
      <c r="D786" t="s">
        <v>1184</v>
      </c>
      <c r="E786" t="s">
        <v>1184</v>
      </c>
      <c r="F786" s="37" t="str">
        <f>MID(E786,7,3)</f>
        <v>7-2</v>
      </c>
      <c r="G786" s="37" t="str">
        <f t="shared" si="45"/>
        <v>CR32</v>
      </c>
      <c r="H786" s="49">
        <v>30</v>
      </c>
      <c r="I786" s="49" t="s">
        <v>1010</v>
      </c>
      <c r="J786" s="49" t="s">
        <v>95</v>
      </c>
      <c r="K786" s="49">
        <v>3</v>
      </c>
      <c r="L786" s="49" t="s">
        <v>109</v>
      </c>
      <c r="M786" s="49">
        <v>577</v>
      </c>
      <c r="N786">
        <v>99917954</v>
      </c>
      <c r="O786">
        <v>97753097</v>
      </c>
      <c r="P786">
        <f t="shared" si="47"/>
        <v>99917954</v>
      </c>
      <c r="Q786">
        <v>18472</v>
      </c>
      <c r="R786" s="39" t="s">
        <v>118</v>
      </c>
      <c r="S786" s="39" t="s">
        <v>119</v>
      </c>
      <c r="T786" s="39" t="s">
        <v>98</v>
      </c>
      <c r="U786" s="39" t="s">
        <v>99</v>
      </c>
      <c r="V786" s="39">
        <v>2.5</v>
      </c>
      <c r="W786" s="39" t="s">
        <v>100</v>
      </c>
      <c r="X786" s="39" t="s">
        <v>101</v>
      </c>
      <c r="Y786" s="20" t="s">
        <v>102</v>
      </c>
      <c r="Z786" s="27"/>
      <c r="AA786" s="27">
        <v>14011</v>
      </c>
      <c r="AB786" s="27" t="e">
        <f>VLOOKUP(N786,[1]CR!$A$2:$J$2659,10,FALSE)</f>
        <v>#N/A</v>
      </c>
      <c r="AC786" s="27"/>
      <c r="AD786" s="27">
        <v>96419668</v>
      </c>
      <c r="AE786" s="27">
        <v>13191</v>
      </c>
      <c r="AF786" s="27"/>
      <c r="AG786" s="27"/>
      <c r="AH786" s="27"/>
      <c r="AI786" s="27"/>
      <c r="AJ786" s="27"/>
      <c r="AK786" s="27">
        <v>99147103</v>
      </c>
      <c r="AL786" s="27">
        <v>99917981</v>
      </c>
      <c r="AM786" s="27"/>
      <c r="AN786" s="27"/>
      <c r="AO786" s="27">
        <v>98160514</v>
      </c>
      <c r="AP786" s="20">
        <v>2218</v>
      </c>
      <c r="AU786" s="20">
        <v>99917954</v>
      </c>
      <c r="AV786" s="20">
        <v>16071</v>
      </c>
      <c r="AX786" s="20">
        <v>99917954</v>
      </c>
      <c r="AY786" s="20">
        <v>17517</v>
      </c>
      <c r="BA786">
        <v>99917954</v>
      </c>
      <c r="BB786">
        <v>18472</v>
      </c>
    </row>
    <row r="787" spans="2:54" ht="15" customHeight="1" x14ac:dyDescent="0.25">
      <c r="B787" s="39" t="s">
        <v>1185</v>
      </c>
      <c r="C787" s="39" t="s">
        <v>91</v>
      </c>
      <c r="D787" t="s">
        <v>1184</v>
      </c>
      <c r="E787" t="s">
        <v>1184</v>
      </c>
      <c r="F787" s="37" t="str">
        <f>MID(E787,7,3)</f>
        <v>7-2</v>
      </c>
      <c r="G787" s="37" t="str">
        <f t="shared" si="45"/>
        <v>CR32</v>
      </c>
      <c r="H787" s="49">
        <v>30</v>
      </c>
      <c r="I787" s="49" t="s">
        <v>1010</v>
      </c>
      <c r="J787" s="49" t="s">
        <v>113</v>
      </c>
      <c r="K787" s="49">
        <v>3</v>
      </c>
      <c r="L787" s="49" t="s">
        <v>109</v>
      </c>
      <c r="M787" s="49">
        <v>577</v>
      </c>
      <c r="N787">
        <v>99917976</v>
      </c>
      <c r="O787">
        <v>97753481</v>
      </c>
      <c r="P787">
        <f t="shared" si="47"/>
        <v>99917976</v>
      </c>
      <c r="Q787">
        <v>18573</v>
      </c>
      <c r="R787" s="39" t="s">
        <v>118</v>
      </c>
      <c r="S787" s="39" t="s">
        <v>119</v>
      </c>
      <c r="T787" s="39" t="s">
        <v>98</v>
      </c>
      <c r="U787" s="39" t="s">
        <v>99</v>
      </c>
      <c r="V787" s="39">
        <v>2.5</v>
      </c>
      <c r="W787" s="39" t="s">
        <v>100</v>
      </c>
      <c r="X787" s="39" t="s">
        <v>101</v>
      </c>
      <c r="Y787" s="20" t="s">
        <v>102</v>
      </c>
      <c r="Z787" s="27"/>
      <c r="AA787" s="27">
        <v>14089</v>
      </c>
      <c r="AB787" s="27" t="e">
        <f>VLOOKUP(N787,[1]CR!$A$2:$J$2659,10,FALSE)</f>
        <v>#N/A</v>
      </c>
      <c r="AC787" s="27"/>
      <c r="AD787" s="27">
        <v>97753097</v>
      </c>
      <c r="AE787" s="27">
        <v>15152</v>
      </c>
      <c r="AF787" s="27"/>
      <c r="AG787" s="27"/>
      <c r="AH787" s="27"/>
      <c r="AI787" s="27"/>
      <c r="AJ787" s="27"/>
      <c r="AK787" s="27">
        <v>99147104</v>
      </c>
      <c r="AL787" s="27">
        <v>99917982</v>
      </c>
      <c r="AM787" s="27"/>
      <c r="AN787" s="27"/>
      <c r="AO787" s="27">
        <v>98160515</v>
      </c>
      <c r="AP787" s="20">
        <v>2231</v>
      </c>
      <c r="AU787" s="20">
        <v>99917976</v>
      </c>
      <c r="AV787" s="20">
        <v>16161</v>
      </c>
      <c r="AX787" s="20">
        <v>99917976</v>
      </c>
      <c r="AY787" s="20">
        <v>17615</v>
      </c>
      <c r="BA787">
        <v>99917976</v>
      </c>
      <c r="BB787">
        <v>18573</v>
      </c>
    </row>
    <row r="788" spans="2:54" ht="15" customHeight="1" x14ac:dyDescent="0.25">
      <c r="B788" s="39" t="s">
        <v>1186</v>
      </c>
      <c r="C788" s="39" t="s">
        <v>91</v>
      </c>
      <c r="D788" t="s">
        <v>1184</v>
      </c>
      <c r="E788" t="s">
        <v>1184</v>
      </c>
      <c r="F788" s="37" t="str">
        <f>MID(E788,7,3)</f>
        <v>7-2</v>
      </c>
      <c r="G788" s="37" t="str">
        <f t="shared" si="45"/>
        <v>CR32</v>
      </c>
      <c r="H788" s="49">
        <v>30</v>
      </c>
      <c r="I788" s="49" t="s">
        <v>1010</v>
      </c>
      <c r="J788" s="49" t="s">
        <v>95</v>
      </c>
      <c r="K788" s="49">
        <v>3</v>
      </c>
      <c r="L788" s="49" t="s">
        <v>109</v>
      </c>
      <c r="M788" s="49">
        <v>475</v>
      </c>
      <c r="N788">
        <v>99917993</v>
      </c>
      <c r="O788">
        <v>97753096</v>
      </c>
      <c r="P788">
        <f t="shared" si="47"/>
        <v>99917993</v>
      </c>
      <c r="Q788">
        <v>17121</v>
      </c>
      <c r="R788" s="39" t="s">
        <v>118</v>
      </c>
      <c r="S788" s="39" t="s">
        <v>119</v>
      </c>
      <c r="T788" s="39" t="s">
        <v>98</v>
      </c>
      <c r="U788" s="39" t="s">
        <v>99</v>
      </c>
      <c r="V788" s="39">
        <v>2.5</v>
      </c>
      <c r="W788" s="39" t="s">
        <v>100</v>
      </c>
      <c r="X788" s="39" t="s">
        <v>916</v>
      </c>
      <c r="Y788" s="20" t="s">
        <v>102</v>
      </c>
      <c r="Z788" s="27"/>
      <c r="AA788" s="27">
        <v>13534</v>
      </c>
      <c r="AB788" s="27" t="e">
        <f>VLOOKUP(N788,[1]CR!$A$2:$J$2659,10,FALSE)</f>
        <v>#N/A</v>
      </c>
      <c r="AC788" s="27"/>
      <c r="AD788" s="27">
        <v>97753481</v>
      </c>
      <c r="AE788" s="27">
        <v>15236</v>
      </c>
      <c r="AF788" s="27"/>
      <c r="AG788" s="27"/>
      <c r="AH788" s="27"/>
      <c r="AI788" s="27"/>
      <c r="AJ788" s="27"/>
      <c r="AK788" s="27">
        <v>99147105</v>
      </c>
      <c r="AL788" s="27">
        <v>99917983</v>
      </c>
      <c r="AM788" s="27"/>
      <c r="AN788" s="27"/>
      <c r="AO788" s="27">
        <v>98160516</v>
      </c>
      <c r="AP788" s="20">
        <v>2282</v>
      </c>
      <c r="AU788" s="20">
        <v>99917993</v>
      </c>
      <c r="AV788" s="20">
        <v>14944</v>
      </c>
      <c r="AX788" s="20">
        <v>99917993</v>
      </c>
      <c r="AY788" s="20">
        <v>16289</v>
      </c>
      <c r="BA788">
        <v>99917993</v>
      </c>
      <c r="BB788">
        <v>17121</v>
      </c>
    </row>
    <row r="789" spans="2:54" ht="15" customHeight="1" x14ac:dyDescent="0.25">
      <c r="B789" s="39" t="s">
        <v>1187</v>
      </c>
      <c r="C789" s="39" t="s">
        <v>91</v>
      </c>
      <c r="D789" t="s">
        <v>1184</v>
      </c>
      <c r="E789" t="s">
        <v>1184</v>
      </c>
      <c r="F789" s="37" t="str">
        <f>MID(E789,7,3)</f>
        <v>7-2</v>
      </c>
      <c r="G789" s="37" t="str">
        <f t="shared" si="45"/>
        <v>CR32</v>
      </c>
      <c r="H789" s="49">
        <v>30</v>
      </c>
      <c r="I789" s="49" t="s">
        <v>1010</v>
      </c>
      <c r="J789" s="49" t="s">
        <v>113</v>
      </c>
      <c r="K789" s="49">
        <v>3</v>
      </c>
      <c r="L789" s="49" t="s">
        <v>109</v>
      </c>
      <c r="M789" s="49">
        <v>475</v>
      </c>
      <c r="N789">
        <v>99918009</v>
      </c>
      <c r="O789">
        <v>97753459</v>
      </c>
      <c r="P789">
        <f t="shared" si="47"/>
        <v>99918009</v>
      </c>
      <c r="Q789">
        <v>17222</v>
      </c>
      <c r="R789" s="39" t="s">
        <v>118</v>
      </c>
      <c r="S789" s="39" t="s">
        <v>119</v>
      </c>
      <c r="T789" s="39" t="s">
        <v>98</v>
      </c>
      <c r="U789" s="39" t="s">
        <v>99</v>
      </c>
      <c r="V789" s="39">
        <v>2.5</v>
      </c>
      <c r="W789" s="39" t="s">
        <v>100</v>
      </c>
      <c r="X789" s="39" t="s">
        <v>916</v>
      </c>
      <c r="Y789" s="20" t="s">
        <v>102</v>
      </c>
      <c r="Z789" s="27"/>
      <c r="AA789" s="27">
        <v>13612</v>
      </c>
      <c r="AB789" s="27" t="e">
        <f>VLOOKUP(N789,[1]CR!$A$2:$J$2659,10,FALSE)</f>
        <v>#N/A</v>
      </c>
      <c r="AC789" s="27"/>
      <c r="AD789" s="27">
        <v>97753096</v>
      </c>
      <c r="AE789" s="27">
        <v>14637</v>
      </c>
      <c r="AF789" s="27"/>
      <c r="AG789" s="27"/>
      <c r="AH789" s="27"/>
      <c r="AI789" s="27"/>
      <c r="AJ789" s="27"/>
      <c r="AK789" s="27">
        <v>97756416</v>
      </c>
      <c r="AL789" s="27">
        <v>99917985</v>
      </c>
      <c r="AM789" s="27"/>
      <c r="AN789" s="27"/>
      <c r="AO789" s="27">
        <v>98160517</v>
      </c>
      <c r="AP789" s="20">
        <v>2378</v>
      </c>
      <c r="AU789" s="20">
        <v>99918009</v>
      </c>
      <c r="AV789" s="20">
        <v>15034</v>
      </c>
      <c r="AX789" s="20">
        <v>99918009</v>
      </c>
      <c r="AY789" s="20">
        <v>16387</v>
      </c>
      <c r="BA789">
        <v>99918009</v>
      </c>
      <c r="BB789">
        <v>17222</v>
      </c>
    </row>
    <row r="790" spans="2:54" ht="15" customHeight="1" x14ac:dyDescent="0.25">
      <c r="B790" s="39" t="s">
        <v>1188</v>
      </c>
      <c r="C790" s="39" t="s">
        <v>91</v>
      </c>
      <c r="D790" t="s">
        <v>1189</v>
      </c>
      <c r="E790" t="s">
        <v>1189</v>
      </c>
      <c r="F790" s="37" t="str">
        <f>MID(E790,7,1)</f>
        <v>7</v>
      </c>
      <c r="G790" s="37" t="str">
        <f t="shared" si="45"/>
        <v>CR32</v>
      </c>
      <c r="H790" s="49">
        <v>30</v>
      </c>
      <c r="I790" s="49" t="s">
        <v>1010</v>
      </c>
      <c r="J790" s="49" t="s">
        <v>95</v>
      </c>
      <c r="K790" s="49">
        <v>3</v>
      </c>
      <c r="L790" s="49" t="s">
        <v>109</v>
      </c>
      <c r="M790" s="49">
        <v>739</v>
      </c>
      <c r="N790">
        <v>99917955</v>
      </c>
      <c r="O790">
        <v>96419560</v>
      </c>
      <c r="P790">
        <f t="shared" si="47"/>
        <v>99917955</v>
      </c>
      <c r="Q790">
        <v>18472</v>
      </c>
      <c r="R790" s="39" t="s">
        <v>118</v>
      </c>
      <c r="S790" s="39" t="s">
        <v>119</v>
      </c>
      <c r="T790" s="39" t="s">
        <v>98</v>
      </c>
      <c r="U790" s="39" t="s">
        <v>99</v>
      </c>
      <c r="V790" s="39">
        <v>2.5</v>
      </c>
      <c r="W790" s="39" t="s">
        <v>100</v>
      </c>
      <c r="X790" s="39" t="s">
        <v>101</v>
      </c>
      <c r="Y790" s="20" t="s">
        <v>102</v>
      </c>
      <c r="Z790" s="27"/>
      <c r="AA790" s="27">
        <v>14011</v>
      </c>
      <c r="AB790" s="27" t="e">
        <f>VLOOKUP(N790,[1]CR!$A$2:$J$2659,10,FALSE)</f>
        <v>#N/A</v>
      </c>
      <c r="AC790" s="27"/>
      <c r="AD790" s="27">
        <v>97753459</v>
      </c>
      <c r="AE790" s="27">
        <v>14721</v>
      </c>
      <c r="AF790" s="27"/>
      <c r="AG790" s="27"/>
      <c r="AH790" s="27"/>
      <c r="AI790" s="27"/>
      <c r="AJ790" s="27"/>
      <c r="AK790" s="27">
        <v>96419529</v>
      </c>
      <c r="AL790" s="27">
        <v>99917986</v>
      </c>
      <c r="AM790" s="27"/>
      <c r="AN790" s="27"/>
      <c r="AO790" s="27">
        <v>98160518</v>
      </c>
      <c r="AP790" s="20">
        <v>2429</v>
      </c>
      <c r="AU790" s="20">
        <v>99917955</v>
      </c>
      <c r="AV790" s="20">
        <v>16071</v>
      </c>
      <c r="AX790" s="20">
        <v>99917955</v>
      </c>
      <c r="AY790" s="20">
        <v>17517</v>
      </c>
      <c r="BA790">
        <v>99917955</v>
      </c>
      <c r="BB790">
        <v>18472</v>
      </c>
    </row>
    <row r="791" spans="2:54" ht="15" customHeight="1" x14ac:dyDescent="0.25">
      <c r="B791" s="39" t="s">
        <v>1190</v>
      </c>
      <c r="C791" s="39" t="s">
        <v>91</v>
      </c>
      <c r="D791" t="s">
        <v>1189</v>
      </c>
      <c r="E791" t="s">
        <v>1189</v>
      </c>
      <c r="F791" s="37" t="str">
        <f>MID(E791,7,1)</f>
        <v>7</v>
      </c>
      <c r="G791" s="37" t="str">
        <f t="shared" si="45"/>
        <v>CR32</v>
      </c>
      <c r="H791" s="49">
        <v>30</v>
      </c>
      <c r="I791" s="49" t="s">
        <v>1010</v>
      </c>
      <c r="J791" s="49" t="s">
        <v>113</v>
      </c>
      <c r="K791" s="49">
        <v>3</v>
      </c>
      <c r="L791" s="49" t="s">
        <v>109</v>
      </c>
      <c r="M791" s="49">
        <v>739</v>
      </c>
      <c r="N791">
        <v>99917977</v>
      </c>
      <c r="O791">
        <v>96419692</v>
      </c>
      <c r="P791">
        <f t="shared" si="47"/>
        <v>99917977</v>
      </c>
      <c r="Q791">
        <v>18573</v>
      </c>
      <c r="R791" s="39" t="s">
        <v>118</v>
      </c>
      <c r="S791" s="39" t="s">
        <v>119</v>
      </c>
      <c r="T791" s="39" t="s">
        <v>98</v>
      </c>
      <c r="U791" s="39" t="s">
        <v>99</v>
      </c>
      <c r="V791" s="39">
        <v>2.5</v>
      </c>
      <c r="W791" s="39" t="s">
        <v>100</v>
      </c>
      <c r="X791" s="39" t="s">
        <v>101</v>
      </c>
      <c r="Y791" s="20" t="s">
        <v>102</v>
      </c>
      <c r="Z791" s="27"/>
      <c r="AA791" s="27">
        <v>14089</v>
      </c>
      <c r="AB791" s="27" t="e">
        <f>VLOOKUP(N791,[1]CR!$A$2:$J$2659,10,FALSE)</f>
        <v>#N/A</v>
      </c>
      <c r="AC791" s="27"/>
      <c r="AD791" s="27">
        <v>96419560</v>
      </c>
      <c r="AE791" s="27">
        <v>15152</v>
      </c>
      <c r="AF791" s="27"/>
      <c r="AG791" s="27"/>
      <c r="AH791" s="27"/>
      <c r="AI791" s="27"/>
      <c r="AJ791" s="27"/>
      <c r="AK791" s="27">
        <v>96419530</v>
      </c>
      <c r="AL791" s="27">
        <v>99917987</v>
      </c>
      <c r="AM791" s="27"/>
      <c r="AN791" s="27"/>
      <c r="AO791" s="27">
        <v>98160519</v>
      </c>
      <c r="AP791" s="20">
        <v>2445</v>
      </c>
      <c r="AU791" s="20">
        <v>99917977</v>
      </c>
      <c r="AV791" s="20">
        <v>16161</v>
      </c>
      <c r="AX791" s="20">
        <v>99917977</v>
      </c>
      <c r="AY791" s="20">
        <v>17615</v>
      </c>
      <c r="BA791">
        <v>99917977</v>
      </c>
      <c r="BB791">
        <v>18573</v>
      </c>
    </row>
    <row r="792" spans="2:54" ht="15" customHeight="1" x14ac:dyDescent="0.25">
      <c r="B792" s="39" t="s">
        <v>1191</v>
      </c>
      <c r="C792" s="39" t="s">
        <v>91</v>
      </c>
      <c r="D792" t="s">
        <v>1189</v>
      </c>
      <c r="E792" t="s">
        <v>1189</v>
      </c>
      <c r="F792" s="37" t="str">
        <f>MID(E792,7,1)</f>
        <v>7</v>
      </c>
      <c r="G792" s="37" t="str">
        <f t="shared" si="45"/>
        <v>CR32</v>
      </c>
      <c r="H792" s="49">
        <v>30</v>
      </c>
      <c r="I792" s="49" t="s">
        <v>1010</v>
      </c>
      <c r="J792" s="49" t="s">
        <v>95</v>
      </c>
      <c r="K792" s="49">
        <v>3</v>
      </c>
      <c r="L792" s="49" t="s">
        <v>109</v>
      </c>
      <c r="M792" s="49">
        <v>525</v>
      </c>
      <c r="N792">
        <v>99917994</v>
      </c>
      <c r="O792">
        <v>96419537</v>
      </c>
      <c r="P792">
        <f t="shared" si="47"/>
        <v>99917994</v>
      </c>
      <c r="Q792">
        <v>17121</v>
      </c>
      <c r="R792" s="39" t="s">
        <v>118</v>
      </c>
      <c r="S792" s="39" t="s">
        <v>119</v>
      </c>
      <c r="T792" s="39" t="s">
        <v>98</v>
      </c>
      <c r="U792" s="39" t="s">
        <v>99</v>
      </c>
      <c r="V792" s="39">
        <v>2.5</v>
      </c>
      <c r="W792" s="39" t="s">
        <v>100</v>
      </c>
      <c r="X792" s="39" t="s">
        <v>916</v>
      </c>
      <c r="Y792" s="20" t="s">
        <v>102</v>
      </c>
      <c r="Z792" s="27"/>
      <c r="AA792" s="27">
        <v>13534</v>
      </c>
      <c r="AB792" s="27" t="e">
        <f>VLOOKUP(N792,[1]CR!$A$2:$J$2659,10,FALSE)</f>
        <v>#N/A</v>
      </c>
      <c r="AC792" s="27"/>
      <c r="AD792" s="27">
        <v>96419692</v>
      </c>
      <c r="AE792" s="27">
        <v>15236</v>
      </c>
      <c r="AF792" s="27"/>
      <c r="AG792" s="27"/>
      <c r="AH792" s="27"/>
      <c r="AI792" s="27"/>
      <c r="AJ792" s="27"/>
      <c r="AK792" s="27">
        <v>97761005</v>
      </c>
      <c r="AL792" s="27">
        <v>99917988</v>
      </c>
      <c r="AM792" s="27"/>
      <c r="AN792" s="27"/>
      <c r="AO792" s="27">
        <v>98160520</v>
      </c>
      <c r="AP792" s="20">
        <v>2496</v>
      </c>
      <c r="AU792" s="20">
        <v>99917994</v>
      </c>
      <c r="AV792" s="20">
        <v>14944</v>
      </c>
      <c r="AX792" s="20">
        <v>99917994</v>
      </c>
      <c r="AY792" s="20">
        <v>16289</v>
      </c>
      <c r="BA792">
        <v>99917994</v>
      </c>
      <c r="BB792">
        <v>17121</v>
      </c>
    </row>
    <row r="793" spans="2:54" ht="15" customHeight="1" x14ac:dyDescent="0.25">
      <c r="B793" s="39" t="s">
        <v>1192</v>
      </c>
      <c r="C793" s="39" t="s">
        <v>91</v>
      </c>
      <c r="D793" t="s">
        <v>1189</v>
      </c>
      <c r="E793" t="s">
        <v>1189</v>
      </c>
      <c r="F793" s="37" t="str">
        <f>MID(E793,7,1)</f>
        <v>7</v>
      </c>
      <c r="G793" s="37" t="str">
        <f t="shared" si="45"/>
        <v>CR32</v>
      </c>
      <c r="H793" s="49">
        <v>30</v>
      </c>
      <c r="I793" s="49" t="s">
        <v>1010</v>
      </c>
      <c r="J793" s="49" t="s">
        <v>113</v>
      </c>
      <c r="K793" s="49">
        <v>3</v>
      </c>
      <c r="L793" s="49" t="s">
        <v>109</v>
      </c>
      <c r="M793" s="49">
        <v>525</v>
      </c>
      <c r="N793">
        <v>99918010</v>
      </c>
      <c r="O793">
        <v>96419670</v>
      </c>
      <c r="P793">
        <f t="shared" si="47"/>
        <v>99918010</v>
      </c>
      <c r="Q793">
        <v>17222</v>
      </c>
      <c r="R793" s="39" t="s">
        <v>118</v>
      </c>
      <c r="S793" s="39" t="s">
        <v>119</v>
      </c>
      <c r="T793" s="39" t="s">
        <v>98</v>
      </c>
      <c r="U793" s="39" t="s">
        <v>99</v>
      </c>
      <c r="V793" s="39">
        <v>2.5</v>
      </c>
      <c r="W793" s="39" t="s">
        <v>100</v>
      </c>
      <c r="X793" s="39" t="s">
        <v>916</v>
      </c>
      <c r="Y793" s="20" t="s">
        <v>102</v>
      </c>
      <c r="Z793" s="27"/>
      <c r="AA793" s="27">
        <v>13612</v>
      </c>
      <c r="AB793" s="27" t="e">
        <f>VLOOKUP(N793,[1]CR!$A$2:$J$2659,10,FALSE)</f>
        <v>#N/A</v>
      </c>
      <c r="AC793" s="27"/>
      <c r="AD793" s="27">
        <v>96419537</v>
      </c>
      <c r="AE793" s="27">
        <v>14637</v>
      </c>
      <c r="AF793" s="27"/>
      <c r="AG793" s="27"/>
      <c r="AH793" s="27"/>
      <c r="AI793" s="27"/>
      <c r="AJ793" s="27"/>
      <c r="AK793" s="27">
        <v>96419532</v>
      </c>
      <c r="AL793" s="27">
        <v>99917989</v>
      </c>
      <c r="AM793" s="27"/>
      <c r="AN793" s="27"/>
      <c r="AO793" s="27">
        <v>98160521</v>
      </c>
      <c r="AP793" s="20">
        <v>2889</v>
      </c>
      <c r="AU793" s="20">
        <v>99918010</v>
      </c>
      <c r="AV793" s="20">
        <v>15034</v>
      </c>
      <c r="AX793" s="20">
        <v>99918010</v>
      </c>
      <c r="AY793" s="20">
        <v>16387</v>
      </c>
      <c r="BA793">
        <v>99918010</v>
      </c>
      <c r="BB793">
        <v>17222</v>
      </c>
    </row>
    <row r="794" spans="2:54" ht="15" customHeight="1" x14ac:dyDescent="0.25">
      <c r="B794" s="39" t="s">
        <v>1193</v>
      </c>
      <c r="C794" s="39" t="s">
        <v>91</v>
      </c>
      <c r="D794" t="s">
        <v>1194</v>
      </c>
      <c r="E794" t="s">
        <v>1194</v>
      </c>
      <c r="F794" s="37" t="str">
        <f>MID(E794,7,3)</f>
        <v>8-2</v>
      </c>
      <c r="G794" s="37" t="str">
        <f t="shared" si="45"/>
        <v>CR32</v>
      </c>
      <c r="H794" s="49">
        <v>30</v>
      </c>
      <c r="I794" s="49" t="s">
        <v>1010</v>
      </c>
      <c r="J794" s="49" t="s">
        <v>95</v>
      </c>
      <c r="K794" s="49">
        <v>3</v>
      </c>
      <c r="L794" s="49" t="s">
        <v>109</v>
      </c>
      <c r="M794" s="49">
        <v>752</v>
      </c>
      <c r="N794">
        <v>99917956</v>
      </c>
      <c r="O794">
        <v>96419561</v>
      </c>
      <c r="P794">
        <f t="shared" si="47"/>
        <v>99917956</v>
      </c>
      <c r="Q794">
        <v>18992</v>
      </c>
      <c r="R794" s="39" t="s">
        <v>118</v>
      </c>
      <c r="S794" s="39" t="s">
        <v>119</v>
      </c>
      <c r="T794" s="39" t="s">
        <v>98</v>
      </c>
      <c r="U794" s="39" t="s">
        <v>99</v>
      </c>
      <c r="V794" s="39">
        <v>2.5</v>
      </c>
      <c r="W794" s="39" t="s">
        <v>100</v>
      </c>
      <c r="X794" s="39" t="s">
        <v>101</v>
      </c>
      <c r="Y794" s="20" t="s">
        <v>102</v>
      </c>
      <c r="Z794" s="27"/>
      <c r="AA794" s="27">
        <v>14410</v>
      </c>
      <c r="AB794" s="27" t="e">
        <f>VLOOKUP(N794,[1]CR!$A$2:$J$2659,10,FALSE)</f>
        <v>#N/A</v>
      </c>
      <c r="AC794" s="27"/>
      <c r="AD794" s="27">
        <v>96419670</v>
      </c>
      <c r="AE794" s="27">
        <v>14721</v>
      </c>
      <c r="AF794" s="27"/>
      <c r="AG794" s="27"/>
      <c r="AH794" s="27"/>
      <c r="AI794" s="27"/>
      <c r="AJ794" s="27"/>
      <c r="AK794" s="27">
        <v>96419533</v>
      </c>
      <c r="AL794" s="27">
        <v>99917990</v>
      </c>
      <c r="AM794" s="27"/>
      <c r="AN794" s="27"/>
      <c r="AO794" s="27">
        <v>98160522</v>
      </c>
      <c r="AP794" s="20">
        <v>2940</v>
      </c>
      <c r="AU794" s="20">
        <v>99917956</v>
      </c>
      <c r="AV794" s="20">
        <v>16534</v>
      </c>
      <c r="AX794" s="20">
        <v>99917956</v>
      </c>
      <c r="AY794" s="20">
        <v>18021</v>
      </c>
      <c r="BA794">
        <v>99917956</v>
      </c>
      <c r="BB794">
        <v>18992</v>
      </c>
    </row>
    <row r="795" spans="2:54" ht="15" customHeight="1" x14ac:dyDescent="0.25">
      <c r="B795" s="39" t="s">
        <v>1195</v>
      </c>
      <c r="C795" s="39" t="s">
        <v>91</v>
      </c>
      <c r="D795" t="s">
        <v>1194</v>
      </c>
      <c r="E795" t="s">
        <v>1194</v>
      </c>
      <c r="F795" s="37" t="str">
        <f>MID(E795,7,3)</f>
        <v>8-2</v>
      </c>
      <c r="G795" s="37" t="str">
        <f t="shared" si="45"/>
        <v>CR32</v>
      </c>
      <c r="H795" s="49">
        <v>30</v>
      </c>
      <c r="I795" s="49" t="s">
        <v>1010</v>
      </c>
      <c r="J795" s="49" t="s">
        <v>113</v>
      </c>
      <c r="K795" s="49">
        <v>3</v>
      </c>
      <c r="L795" s="49" t="s">
        <v>109</v>
      </c>
      <c r="M795" s="49">
        <v>752</v>
      </c>
      <c r="N795">
        <v>99917978</v>
      </c>
      <c r="O795">
        <v>96419693</v>
      </c>
      <c r="P795">
        <f t="shared" si="47"/>
        <v>99917978</v>
      </c>
      <c r="Q795">
        <v>19093</v>
      </c>
      <c r="R795" s="39" t="s">
        <v>118</v>
      </c>
      <c r="S795" s="39" t="s">
        <v>119</v>
      </c>
      <c r="T795" s="39" t="s">
        <v>98</v>
      </c>
      <c r="U795" s="39" t="s">
        <v>99</v>
      </c>
      <c r="V795" s="39">
        <v>2.5</v>
      </c>
      <c r="W795" s="39" t="s">
        <v>100</v>
      </c>
      <c r="X795" s="39" t="s">
        <v>101</v>
      </c>
      <c r="Y795" s="20" t="s">
        <v>102</v>
      </c>
      <c r="Z795" s="27"/>
      <c r="AA795" s="27">
        <v>14488</v>
      </c>
      <c r="AB795" s="27" t="e">
        <f>VLOOKUP(N795,[1]CR!$A$2:$J$2659,10,FALSE)</f>
        <v>#N/A</v>
      </c>
      <c r="AC795" s="27"/>
      <c r="AD795" s="27">
        <v>96419561</v>
      </c>
      <c r="AE795" s="27">
        <v>15584</v>
      </c>
      <c r="AF795" s="27"/>
      <c r="AG795" s="27"/>
      <c r="AH795" s="27"/>
      <c r="AI795" s="27"/>
      <c r="AJ795" s="27"/>
      <c r="AK795" s="27">
        <v>96419534</v>
      </c>
      <c r="AL795" s="27">
        <v>99917991</v>
      </c>
      <c r="AM795" s="27"/>
      <c r="AN795" s="27"/>
      <c r="AO795" s="27">
        <v>98160523</v>
      </c>
      <c r="AP795" s="20">
        <v>3130</v>
      </c>
      <c r="AU795" s="20">
        <v>99917978</v>
      </c>
      <c r="AV795" s="20">
        <v>16624</v>
      </c>
      <c r="AX795" s="20">
        <v>99917978</v>
      </c>
      <c r="AY795" s="20">
        <v>18119</v>
      </c>
      <c r="BA795">
        <v>99917978</v>
      </c>
      <c r="BB795">
        <v>19093</v>
      </c>
    </row>
    <row r="796" spans="2:54" ht="15" customHeight="1" x14ac:dyDescent="0.25">
      <c r="B796" s="39" t="s">
        <v>1196</v>
      </c>
      <c r="C796" s="39" t="s">
        <v>91</v>
      </c>
      <c r="D796" t="s">
        <v>1194</v>
      </c>
      <c r="E796" t="s">
        <v>1194</v>
      </c>
      <c r="F796" s="37" t="str">
        <f>MID(E796,7,3)</f>
        <v>8-2</v>
      </c>
      <c r="G796" s="37" t="str">
        <f t="shared" si="45"/>
        <v>CR32</v>
      </c>
      <c r="H796" s="49">
        <v>30</v>
      </c>
      <c r="I796" s="49" t="s">
        <v>1010</v>
      </c>
      <c r="J796" s="49" t="s">
        <v>95</v>
      </c>
      <c r="K796" s="49">
        <v>3</v>
      </c>
      <c r="L796" s="49" t="s">
        <v>109</v>
      </c>
      <c r="M796" s="49">
        <v>538</v>
      </c>
      <c r="N796">
        <v>99917995</v>
      </c>
      <c r="O796">
        <v>96419538</v>
      </c>
      <c r="P796">
        <f t="shared" si="47"/>
        <v>99917995</v>
      </c>
      <c r="Q796">
        <v>17641</v>
      </c>
      <c r="R796" s="39" t="s">
        <v>118</v>
      </c>
      <c r="S796" s="39" t="s">
        <v>119</v>
      </c>
      <c r="T796" s="39" t="s">
        <v>98</v>
      </c>
      <c r="U796" s="39" t="s">
        <v>99</v>
      </c>
      <c r="V796" s="39">
        <v>2.5</v>
      </c>
      <c r="W796" s="39" t="s">
        <v>100</v>
      </c>
      <c r="X796" s="39" t="s">
        <v>916</v>
      </c>
      <c r="Y796" s="20" t="s">
        <v>102</v>
      </c>
      <c r="Z796" s="27"/>
      <c r="AA796" s="27">
        <v>13933</v>
      </c>
      <c r="AB796" s="27" t="e">
        <f>VLOOKUP(N796,[1]CR!$A$2:$J$2659,10,FALSE)</f>
        <v>#N/A</v>
      </c>
      <c r="AC796" s="27"/>
      <c r="AD796" s="27">
        <v>96419693</v>
      </c>
      <c r="AE796" s="27">
        <v>15668</v>
      </c>
      <c r="AF796" s="27"/>
      <c r="AG796" s="27"/>
      <c r="AH796" s="27"/>
      <c r="AI796" s="27"/>
      <c r="AJ796" s="27"/>
      <c r="AK796" s="27">
        <v>96419535</v>
      </c>
      <c r="AL796" s="27">
        <v>99917992</v>
      </c>
      <c r="AM796" s="27"/>
      <c r="AN796" s="27"/>
      <c r="AO796" s="27">
        <v>98160524</v>
      </c>
      <c r="AP796" s="20">
        <v>3181</v>
      </c>
      <c r="AU796" s="20">
        <v>99917995</v>
      </c>
      <c r="AV796" s="20">
        <v>15407</v>
      </c>
      <c r="AX796" s="20">
        <v>99917995</v>
      </c>
      <c r="AY796" s="20">
        <v>16793</v>
      </c>
      <c r="BA796">
        <v>99917995</v>
      </c>
      <c r="BB796">
        <v>17641</v>
      </c>
    </row>
    <row r="797" spans="2:54" ht="15" customHeight="1" x14ac:dyDescent="0.25">
      <c r="B797" s="39" t="s">
        <v>1197</v>
      </c>
      <c r="C797" s="39" t="s">
        <v>91</v>
      </c>
      <c r="D797" t="s">
        <v>1194</v>
      </c>
      <c r="E797" t="s">
        <v>1194</v>
      </c>
      <c r="F797" s="37" t="str">
        <f>MID(E797,7,3)</f>
        <v>8-2</v>
      </c>
      <c r="G797" s="37" t="str">
        <f t="shared" si="45"/>
        <v>CR32</v>
      </c>
      <c r="H797" s="49">
        <v>30</v>
      </c>
      <c r="I797" s="49" t="s">
        <v>1010</v>
      </c>
      <c r="J797" s="49" t="s">
        <v>113</v>
      </c>
      <c r="K797" s="49">
        <v>3</v>
      </c>
      <c r="L797" s="49" t="s">
        <v>109</v>
      </c>
      <c r="M797" s="49">
        <v>538</v>
      </c>
      <c r="N797">
        <v>99918011</v>
      </c>
      <c r="O797">
        <v>96419671</v>
      </c>
      <c r="P797">
        <f t="shared" si="47"/>
        <v>99918011</v>
      </c>
      <c r="Q797">
        <v>17742</v>
      </c>
      <c r="R797" s="39" t="s">
        <v>118</v>
      </c>
      <c r="S797" s="39" t="s">
        <v>119</v>
      </c>
      <c r="T797" s="39" t="s">
        <v>98</v>
      </c>
      <c r="U797" s="39" t="s">
        <v>99</v>
      </c>
      <c r="V797" s="39">
        <v>2.5</v>
      </c>
      <c r="W797" s="39" t="s">
        <v>100</v>
      </c>
      <c r="X797" s="39" t="s">
        <v>916</v>
      </c>
      <c r="Y797" s="20" t="s">
        <v>102</v>
      </c>
      <c r="Z797" s="27"/>
      <c r="AA797" s="27">
        <v>14011</v>
      </c>
      <c r="AB797" s="27" t="e">
        <f>VLOOKUP(N797,[1]CR!$A$2:$J$2659,10,FALSE)</f>
        <v>#N/A</v>
      </c>
      <c r="AC797" s="27"/>
      <c r="AD797" s="27">
        <v>96419538</v>
      </c>
      <c r="AE797" s="27">
        <v>15069</v>
      </c>
      <c r="AF797" s="27"/>
      <c r="AG797" s="27"/>
      <c r="AH797" s="27"/>
      <c r="AI797" s="27"/>
      <c r="AJ797" s="27"/>
      <c r="AK797" s="27">
        <v>97753096</v>
      </c>
      <c r="AL797" s="27">
        <v>99917993</v>
      </c>
      <c r="AM797" s="27"/>
      <c r="AN797" s="27"/>
      <c r="AO797" s="27">
        <v>98160525</v>
      </c>
      <c r="AP797" s="20">
        <v>3190</v>
      </c>
      <c r="AU797" s="20">
        <v>99918011</v>
      </c>
      <c r="AV797" s="20">
        <v>15497</v>
      </c>
      <c r="AX797" s="20">
        <v>99918011</v>
      </c>
      <c r="AY797" s="20">
        <v>16891</v>
      </c>
      <c r="BA797">
        <v>99918011</v>
      </c>
      <c r="BB797">
        <v>17742</v>
      </c>
    </row>
    <row r="798" spans="2:54" ht="15" customHeight="1" x14ac:dyDescent="0.25">
      <c r="B798" s="39" t="s">
        <v>1198</v>
      </c>
      <c r="C798" s="39" t="s">
        <v>91</v>
      </c>
      <c r="D798" t="s">
        <v>1199</v>
      </c>
      <c r="E798" t="s">
        <v>1199</v>
      </c>
      <c r="F798" s="37" t="str">
        <f>MID(E798,7,1)</f>
        <v>8</v>
      </c>
      <c r="G798" s="37" t="str">
        <f t="shared" ref="G798:G861" si="48">SUBSTITUTE(R798,"s","")</f>
        <v>CR32</v>
      </c>
      <c r="H798" s="49">
        <v>40</v>
      </c>
      <c r="I798" s="49" t="s">
        <v>1200</v>
      </c>
      <c r="J798" s="49" t="s">
        <v>95</v>
      </c>
      <c r="K798" s="49">
        <v>3</v>
      </c>
      <c r="L798" s="49" t="s">
        <v>109</v>
      </c>
      <c r="M798" s="49">
        <v>752</v>
      </c>
      <c r="N798">
        <v>99917957</v>
      </c>
      <c r="O798">
        <v>99147143</v>
      </c>
      <c r="P798">
        <f t="shared" si="47"/>
        <v>99917957</v>
      </c>
      <c r="Q798">
        <v>22560</v>
      </c>
      <c r="R798" s="39" t="s">
        <v>118</v>
      </c>
      <c r="S798" s="39" t="s">
        <v>119</v>
      </c>
      <c r="T798" s="39" t="s">
        <v>98</v>
      </c>
      <c r="U798" s="39" t="s">
        <v>99</v>
      </c>
      <c r="V798" s="39">
        <v>2.5</v>
      </c>
      <c r="W798" s="39" t="s">
        <v>100</v>
      </c>
      <c r="X798" s="39" t="s">
        <v>101</v>
      </c>
      <c r="Y798" s="20" t="s">
        <v>102</v>
      </c>
      <c r="Z798" s="27"/>
      <c r="AA798" s="27">
        <v>16883</v>
      </c>
      <c r="AB798" s="27" t="e">
        <f>VLOOKUP(N798,[1]CR!$A$2:$J$2659,10,FALSE)</f>
        <v>#N/A</v>
      </c>
      <c r="AC798" s="27"/>
      <c r="AD798" s="27">
        <v>96419671</v>
      </c>
      <c r="AE798" s="27">
        <v>15153</v>
      </c>
      <c r="AF798" s="27"/>
      <c r="AG798" s="27"/>
      <c r="AH798" s="27"/>
      <c r="AI798" s="27"/>
      <c r="AJ798" s="27"/>
      <c r="AK798" s="27">
        <v>96419537</v>
      </c>
      <c r="AL798" s="27">
        <v>99917994</v>
      </c>
      <c r="AM798" s="27"/>
      <c r="AN798" s="27"/>
      <c r="AO798" s="27">
        <v>98160526</v>
      </c>
      <c r="AP798" s="20">
        <v>3241</v>
      </c>
      <c r="AU798" s="20">
        <v>99917957</v>
      </c>
      <c r="AV798" s="20">
        <v>19510</v>
      </c>
      <c r="AX798" s="20">
        <v>99917957</v>
      </c>
      <c r="AY798" s="20">
        <v>21265</v>
      </c>
      <c r="BA798">
        <v>99917957</v>
      </c>
      <c r="BB798">
        <v>22560</v>
      </c>
    </row>
    <row r="799" spans="2:54" ht="15" customHeight="1" x14ac:dyDescent="0.25">
      <c r="B799" s="39" t="s">
        <v>1201</v>
      </c>
      <c r="C799" s="39" t="s">
        <v>91</v>
      </c>
      <c r="D799" t="s">
        <v>1199</v>
      </c>
      <c r="E799" t="s">
        <v>1199</v>
      </c>
      <c r="F799" s="37" t="str">
        <f>MID(E799,7,1)</f>
        <v>8</v>
      </c>
      <c r="G799" s="37" t="str">
        <f t="shared" si="48"/>
        <v>CR32</v>
      </c>
      <c r="H799" s="49">
        <v>40</v>
      </c>
      <c r="I799" s="49" t="s">
        <v>1200</v>
      </c>
      <c r="J799" s="49" t="s">
        <v>113</v>
      </c>
      <c r="K799" s="49">
        <v>3</v>
      </c>
      <c r="L799" s="49" t="s">
        <v>109</v>
      </c>
      <c r="M799" s="49">
        <v>752</v>
      </c>
      <c r="N799">
        <v>99917979</v>
      </c>
      <c r="O799">
        <v>99147144</v>
      </c>
      <c r="P799">
        <f t="shared" si="47"/>
        <v>99917979</v>
      </c>
      <c r="Q799">
        <v>22661</v>
      </c>
      <c r="R799" s="39" t="s">
        <v>118</v>
      </c>
      <c r="S799" s="39" t="s">
        <v>119</v>
      </c>
      <c r="T799" s="39" t="s">
        <v>98</v>
      </c>
      <c r="U799" s="39" t="s">
        <v>99</v>
      </c>
      <c r="V799" s="39">
        <v>2.5</v>
      </c>
      <c r="W799" s="39" t="s">
        <v>100</v>
      </c>
      <c r="X799" s="39" t="s">
        <v>101</v>
      </c>
      <c r="Y799" s="20" t="s">
        <v>102</v>
      </c>
      <c r="Z799" s="27"/>
      <c r="AA799" s="27">
        <v>16961</v>
      </c>
      <c r="AB799" s="27" t="e">
        <f>VLOOKUP(N799,[1]CR!$A$2:$J$2659,10,FALSE)</f>
        <v>#N/A</v>
      </c>
      <c r="AC799" s="27"/>
      <c r="AD799" s="27">
        <v>99147143</v>
      </c>
      <c r="AE799" s="27">
        <v>18259</v>
      </c>
      <c r="AF799" s="27"/>
      <c r="AG799" s="27"/>
      <c r="AH799" s="27"/>
      <c r="AI799" s="27"/>
      <c r="AJ799" s="27"/>
      <c r="AK799" s="27">
        <v>96419538</v>
      </c>
      <c r="AL799" s="27">
        <v>99917995</v>
      </c>
      <c r="AM799" s="27"/>
      <c r="AN799" s="27"/>
      <c r="AO799" s="27">
        <v>98160527</v>
      </c>
      <c r="AP799" s="20">
        <v>3223</v>
      </c>
      <c r="AU799" s="20">
        <v>99917979</v>
      </c>
      <c r="AV799" s="20">
        <v>19600</v>
      </c>
      <c r="AX799" s="20">
        <v>99917979</v>
      </c>
      <c r="AY799" s="20">
        <v>21363</v>
      </c>
      <c r="BA799">
        <v>99917979</v>
      </c>
      <c r="BB799">
        <v>22661</v>
      </c>
    </row>
    <row r="800" spans="2:54" ht="15" customHeight="1" x14ac:dyDescent="0.25">
      <c r="B800" s="39" t="s">
        <v>1202</v>
      </c>
      <c r="C800" s="39" t="s">
        <v>91</v>
      </c>
      <c r="D800" t="s">
        <v>1199</v>
      </c>
      <c r="E800" t="s">
        <v>1199</v>
      </c>
      <c r="F800" s="37" t="str">
        <f>MID(E800,7,1)</f>
        <v>8</v>
      </c>
      <c r="G800" s="37" t="str">
        <f t="shared" si="48"/>
        <v>CR32</v>
      </c>
      <c r="H800" s="49">
        <v>40</v>
      </c>
      <c r="I800" s="49" t="s">
        <v>1200</v>
      </c>
      <c r="J800" s="49" t="s">
        <v>95</v>
      </c>
      <c r="K800" s="49">
        <v>3</v>
      </c>
      <c r="L800" s="49" t="s">
        <v>109</v>
      </c>
      <c r="M800" s="49">
        <v>538</v>
      </c>
      <c r="N800">
        <v>99917996</v>
      </c>
      <c r="O800">
        <v>99140638</v>
      </c>
      <c r="P800">
        <f t="shared" si="47"/>
        <v>99917996</v>
      </c>
      <c r="Q800">
        <v>20001</v>
      </c>
      <c r="R800" s="39" t="s">
        <v>118</v>
      </c>
      <c r="S800" s="39" t="s">
        <v>119</v>
      </c>
      <c r="T800" s="39" t="s">
        <v>98</v>
      </c>
      <c r="U800" s="39" t="s">
        <v>99</v>
      </c>
      <c r="V800" s="39">
        <v>2.5</v>
      </c>
      <c r="W800" s="39" t="s">
        <v>100</v>
      </c>
      <c r="X800" s="39" t="s">
        <v>916</v>
      </c>
      <c r="Y800" s="20" t="s">
        <v>102</v>
      </c>
      <c r="Z800" s="27"/>
      <c r="AA800" s="27">
        <v>15398</v>
      </c>
      <c r="AB800" s="27" t="e">
        <f>VLOOKUP(N800,[1]CR!$A$2:$J$2659,10,FALSE)</f>
        <v>#N/A</v>
      </c>
      <c r="AC800" s="27"/>
      <c r="AD800" s="27">
        <v>99147144</v>
      </c>
      <c r="AE800" s="27">
        <v>18343</v>
      </c>
      <c r="AF800" s="27"/>
      <c r="AG800" s="27"/>
      <c r="AH800" s="27"/>
      <c r="AI800" s="27"/>
      <c r="AJ800" s="27"/>
      <c r="AK800" s="27">
        <v>99140638</v>
      </c>
      <c r="AL800" s="27">
        <v>99917996</v>
      </c>
      <c r="AM800" s="27"/>
      <c r="AN800" s="27"/>
      <c r="AO800" s="27">
        <v>98160528</v>
      </c>
      <c r="AP800" s="20">
        <v>3274</v>
      </c>
      <c r="AU800" s="20">
        <v>99917996</v>
      </c>
      <c r="AV800" s="20">
        <v>17375</v>
      </c>
      <c r="AX800" s="20">
        <v>99917996</v>
      </c>
      <c r="AY800" s="20">
        <v>18939</v>
      </c>
      <c r="BA800">
        <v>99917996</v>
      </c>
      <c r="BB800">
        <v>20001</v>
      </c>
    </row>
    <row r="801" spans="2:54" ht="15" customHeight="1" x14ac:dyDescent="0.25">
      <c r="B801" s="39" t="s">
        <v>1203</v>
      </c>
      <c r="C801" s="39" t="s">
        <v>91</v>
      </c>
      <c r="D801" t="s">
        <v>1199</v>
      </c>
      <c r="E801" t="s">
        <v>1199</v>
      </c>
      <c r="F801" s="37" t="str">
        <f>MID(E801,7,1)</f>
        <v>8</v>
      </c>
      <c r="G801" s="37" t="str">
        <f t="shared" si="48"/>
        <v>CR32</v>
      </c>
      <c r="H801" s="49">
        <v>40</v>
      </c>
      <c r="I801" s="49" t="s">
        <v>1200</v>
      </c>
      <c r="J801" s="49" t="s">
        <v>113</v>
      </c>
      <c r="K801" s="49">
        <v>3</v>
      </c>
      <c r="L801" s="49" t="s">
        <v>109</v>
      </c>
      <c r="M801" s="49">
        <v>538</v>
      </c>
      <c r="N801">
        <v>99918012</v>
      </c>
      <c r="O801">
        <v>99140637</v>
      </c>
      <c r="P801">
        <f t="shared" si="47"/>
        <v>99918012</v>
      </c>
      <c r="Q801">
        <v>20102</v>
      </c>
      <c r="R801" s="39" t="s">
        <v>118</v>
      </c>
      <c r="S801" s="39" t="s">
        <v>119</v>
      </c>
      <c r="T801" s="39" t="s">
        <v>98</v>
      </c>
      <c r="U801" s="39" t="s">
        <v>99</v>
      </c>
      <c r="V801" s="39">
        <v>2.5</v>
      </c>
      <c r="W801" s="39" t="s">
        <v>100</v>
      </c>
      <c r="X801" s="39" t="s">
        <v>916</v>
      </c>
      <c r="Y801" s="20" t="s">
        <v>102</v>
      </c>
      <c r="Z801" s="27"/>
      <c r="AA801" s="27">
        <v>15476</v>
      </c>
      <c r="AB801" s="27" t="e">
        <f>VLOOKUP(N801,[1]CR!$A$2:$J$2659,10,FALSE)</f>
        <v>#N/A</v>
      </c>
      <c r="AC801" s="27"/>
      <c r="AD801" s="27">
        <v>99140638</v>
      </c>
      <c r="AE801" s="27">
        <v>16653</v>
      </c>
      <c r="AF801" s="27"/>
      <c r="AG801" s="27"/>
      <c r="AH801" s="27"/>
      <c r="AI801" s="27"/>
      <c r="AJ801" s="27"/>
      <c r="AK801" s="27">
        <v>99140025</v>
      </c>
      <c r="AL801" s="27">
        <v>99917997</v>
      </c>
      <c r="AM801" s="27"/>
      <c r="AN801" s="27"/>
      <c r="AO801" s="27">
        <v>98160529</v>
      </c>
      <c r="AP801" s="20">
        <v>3294</v>
      </c>
      <c r="AU801" s="20">
        <v>99918012</v>
      </c>
      <c r="AV801" s="20">
        <v>17465</v>
      </c>
      <c r="AX801" s="20">
        <v>99918012</v>
      </c>
      <c r="AY801" s="20">
        <v>19037</v>
      </c>
      <c r="BA801">
        <v>99918012</v>
      </c>
      <c r="BB801">
        <v>20102</v>
      </c>
    </row>
    <row r="802" spans="2:54" ht="15" customHeight="1" x14ac:dyDescent="0.25">
      <c r="B802" s="39" t="s">
        <v>1204</v>
      </c>
      <c r="C802" s="39" t="s">
        <v>91</v>
      </c>
      <c r="D802" t="s">
        <v>1205</v>
      </c>
      <c r="E802" t="s">
        <v>1205</v>
      </c>
      <c r="F802" s="37" t="str">
        <f>MID(E802,7,3)</f>
        <v>9-2</v>
      </c>
      <c r="G802" s="37" t="str">
        <f t="shared" si="48"/>
        <v>CR32</v>
      </c>
      <c r="H802" s="49">
        <v>40</v>
      </c>
      <c r="I802" s="49" t="s">
        <v>1200</v>
      </c>
      <c r="J802" s="49" t="s">
        <v>95</v>
      </c>
      <c r="K802" s="49">
        <v>3</v>
      </c>
      <c r="L802" s="49" t="s">
        <v>109</v>
      </c>
      <c r="M802" s="49">
        <v>833</v>
      </c>
      <c r="N802">
        <v>99917958</v>
      </c>
      <c r="O802">
        <v>99146556</v>
      </c>
      <c r="P802">
        <f t="shared" si="47"/>
        <v>99917958</v>
      </c>
      <c r="Q802">
        <v>23231</v>
      </c>
      <c r="R802" s="39" t="s">
        <v>118</v>
      </c>
      <c r="S802" s="39" t="s">
        <v>119</v>
      </c>
      <c r="T802" s="39" t="s">
        <v>98</v>
      </c>
      <c r="U802" s="39" t="s">
        <v>99</v>
      </c>
      <c r="V802" s="39">
        <v>2.5</v>
      </c>
      <c r="W802" s="39" t="s">
        <v>100</v>
      </c>
      <c r="X802" s="39" t="s">
        <v>101</v>
      </c>
      <c r="Y802" s="20" t="s">
        <v>102</v>
      </c>
      <c r="Z802" s="27"/>
      <c r="AA802" s="27">
        <v>17399</v>
      </c>
      <c r="AB802" s="27" t="e">
        <f>VLOOKUP(N802,[1]CR!$A$2:$J$2659,10,FALSE)</f>
        <v>#N/A</v>
      </c>
      <c r="AC802" s="27"/>
      <c r="AD802" s="27">
        <v>99140637</v>
      </c>
      <c r="AE802" s="27">
        <v>16737</v>
      </c>
      <c r="AF802" s="27"/>
      <c r="AG802" s="27"/>
      <c r="AH802" s="27"/>
      <c r="AI802" s="27"/>
      <c r="AJ802" s="27"/>
      <c r="AK802" s="27">
        <v>99140026</v>
      </c>
      <c r="AL802" s="27">
        <v>99917998</v>
      </c>
      <c r="AM802" s="27"/>
      <c r="AN802" s="27"/>
      <c r="AO802" s="27">
        <v>98160530</v>
      </c>
      <c r="AP802" s="20">
        <v>3345</v>
      </c>
      <c r="AU802" s="20">
        <v>99917958</v>
      </c>
      <c r="AV802" s="20">
        <v>20108</v>
      </c>
      <c r="AX802" s="20">
        <v>99917958</v>
      </c>
      <c r="AY802" s="20">
        <v>21917</v>
      </c>
      <c r="BA802">
        <v>99917958</v>
      </c>
      <c r="BB802">
        <v>23231</v>
      </c>
    </row>
    <row r="803" spans="2:54" ht="15" customHeight="1" x14ac:dyDescent="0.25">
      <c r="B803" s="39" t="s">
        <v>1206</v>
      </c>
      <c r="C803" s="39" t="s">
        <v>91</v>
      </c>
      <c r="D803" t="s">
        <v>1205</v>
      </c>
      <c r="E803" t="s">
        <v>1205</v>
      </c>
      <c r="F803" s="37" t="str">
        <f>MID(E803,7,3)</f>
        <v>9-2</v>
      </c>
      <c r="G803" s="37" t="str">
        <f t="shared" si="48"/>
        <v>CR32</v>
      </c>
      <c r="H803" s="49">
        <v>40</v>
      </c>
      <c r="I803" s="49" t="s">
        <v>1200</v>
      </c>
      <c r="J803" s="49" t="s">
        <v>113</v>
      </c>
      <c r="K803" s="49">
        <v>3</v>
      </c>
      <c r="L803" s="49" t="s">
        <v>109</v>
      </c>
      <c r="M803" s="49">
        <v>833</v>
      </c>
      <c r="N803">
        <v>99917980</v>
      </c>
      <c r="O803">
        <v>99146559</v>
      </c>
      <c r="P803">
        <f t="shared" si="47"/>
        <v>99917980</v>
      </c>
      <c r="Q803">
        <v>23332</v>
      </c>
      <c r="R803" s="39" t="s">
        <v>118</v>
      </c>
      <c r="S803" s="39" t="s">
        <v>119</v>
      </c>
      <c r="T803" s="39" t="s">
        <v>98</v>
      </c>
      <c r="U803" s="39" t="s">
        <v>99</v>
      </c>
      <c r="V803" s="39">
        <v>2.5</v>
      </c>
      <c r="W803" s="39" t="s">
        <v>100</v>
      </c>
      <c r="X803" s="39" t="s">
        <v>101</v>
      </c>
      <c r="Y803" s="20" t="s">
        <v>102</v>
      </c>
      <c r="Z803" s="27"/>
      <c r="AA803" s="27">
        <v>17477</v>
      </c>
      <c r="AB803" s="27" t="e">
        <f>VLOOKUP(N803,[1]CR!$A$2:$J$2659,10,FALSE)</f>
        <v>#N/A</v>
      </c>
      <c r="AC803" s="27"/>
      <c r="AD803" s="27">
        <v>99146556</v>
      </c>
      <c r="AE803" s="27">
        <v>18817</v>
      </c>
      <c r="AF803" s="27"/>
      <c r="AG803" s="27"/>
      <c r="AH803" s="27"/>
      <c r="AI803" s="27"/>
      <c r="AJ803" s="27"/>
      <c r="AK803" s="27">
        <v>96691645</v>
      </c>
      <c r="AL803" s="27">
        <v>99917999</v>
      </c>
      <c r="AM803" s="27"/>
      <c r="AN803" s="27"/>
      <c r="AO803" s="27">
        <v>98160531</v>
      </c>
      <c r="AP803" s="20">
        <v>1417</v>
      </c>
      <c r="AU803" s="20">
        <v>99917980</v>
      </c>
      <c r="AV803" s="20">
        <v>20198</v>
      </c>
      <c r="AX803" s="20">
        <v>99917980</v>
      </c>
      <c r="AY803" s="20">
        <v>22015</v>
      </c>
      <c r="BA803">
        <v>99917980</v>
      </c>
      <c r="BB803">
        <v>23332</v>
      </c>
    </row>
    <row r="804" spans="2:54" ht="15" customHeight="1" x14ac:dyDescent="0.25">
      <c r="B804" s="39" t="s">
        <v>1207</v>
      </c>
      <c r="C804" s="39" t="s">
        <v>91</v>
      </c>
      <c r="D804" t="s">
        <v>1205</v>
      </c>
      <c r="E804" t="s">
        <v>1205</v>
      </c>
      <c r="F804" s="37" t="str">
        <f>MID(E804,7,3)</f>
        <v>9-2</v>
      </c>
      <c r="G804" s="37" t="str">
        <f t="shared" si="48"/>
        <v>CR32</v>
      </c>
      <c r="H804" s="49">
        <v>40</v>
      </c>
      <c r="I804" s="49" t="s">
        <v>1200</v>
      </c>
      <c r="J804" s="49" t="s">
        <v>95</v>
      </c>
      <c r="K804" s="49">
        <v>3</v>
      </c>
      <c r="L804" s="49" t="s">
        <v>109</v>
      </c>
      <c r="M804" s="49">
        <v>658</v>
      </c>
      <c r="N804">
        <v>99917997</v>
      </c>
      <c r="O804">
        <v>99140025</v>
      </c>
      <c r="P804">
        <f t="shared" si="47"/>
        <v>99917997</v>
      </c>
      <c r="Q804">
        <v>20672</v>
      </c>
      <c r="R804" s="39" t="s">
        <v>118</v>
      </c>
      <c r="S804" s="39" t="s">
        <v>119</v>
      </c>
      <c r="T804" s="39" t="s">
        <v>98</v>
      </c>
      <c r="U804" s="39" t="s">
        <v>99</v>
      </c>
      <c r="V804" s="39">
        <v>2.5</v>
      </c>
      <c r="W804" s="39" t="s">
        <v>100</v>
      </c>
      <c r="X804" s="39" t="s">
        <v>916</v>
      </c>
      <c r="Y804" s="20" t="s">
        <v>102</v>
      </c>
      <c r="Z804" s="27"/>
      <c r="AA804" s="27">
        <v>15914</v>
      </c>
      <c r="AB804" s="27" t="e">
        <f>VLOOKUP(N804,[1]CR!$A$2:$J$2659,10,FALSE)</f>
        <v>#N/A</v>
      </c>
      <c r="AC804" s="27"/>
      <c r="AD804" s="27">
        <v>99146559</v>
      </c>
      <c r="AE804" s="27">
        <v>18901</v>
      </c>
      <c r="AF804" s="27"/>
      <c r="AG804" s="27"/>
      <c r="AH804" s="27"/>
      <c r="AI804" s="27"/>
      <c r="AJ804" s="27"/>
      <c r="AK804" s="27">
        <v>96935302</v>
      </c>
      <c r="AL804" s="27">
        <v>99918000</v>
      </c>
      <c r="AM804" s="27"/>
      <c r="AN804" s="27"/>
      <c r="AO804" s="27">
        <v>98160532</v>
      </c>
      <c r="AP804" s="20">
        <v>1468</v>
      </c>
      <c r="AU804" s="20">
        <v>99917997</v>
      </c>
      <c r="AV804" s="20">
        <v>17973</v>
      </c>
      <c r="AX804" s="20">
        <v>99917997</v>
      </c>
      <c r="AY804" s="20">
        <v>19591</v>
      </c>
      <c r="BA804">
        <v>99917997</v>
      </c>
      <c r="BB804">
        <v>20672</v>
      </c>
    </row>
    <row r="805" spans="2:54" ht="15" customHeight="1" x14ac:dyDescent="0.25">
      <c r="B805" s="39" t="s">
        <v>1208</v>
      </c>
      <c r="C805" s="39" t="s">
        <v>91</v>
      </c>
      <c r="D805" t="s">
        <v>1205</v>
      </c>
      <c r="E805" t="s">
        <v>1205</v>
      </c>
      <c r="F805" s="37" t="str">
        <f>MID(E805,7,3)</f>
        <v>9-2</v>
      </c>
      <c r="G805" s="37" t="str">
        <f t="shared" si="48"/>
        <v>CR32</v>
      </c>
      <c r="H805" s="49">
        <v>40</v>
      </c>
      <c r="I805" s="49" t="s">
        <v>1200</v>
      </c>
      <c r="J805" s="49" t="s">
        <v>113</v>
      </c>
      <c r="K805" s="49">
        <v>3</v>
      </c>
      <c r="L805" s="49" t="s">
        <v>109</v>
      </c>
      <c r="M805" s="49">
        <v>658</v>
      </c>
      <c r="N805">
        <v>99918013</v>
      </c>
      <c r="O805">
        <v>99140031</v>
      </c>
      <c r="P805">
        <f t="shared" si="47"/>
        <v>99918013</v>
      </c>
      <c r="Q805">
        <v>20773</v>
      </c>
      <c r="R805" s="39" t="s">
        <v>118</v>
      </c>
      <c r="S805" s="39" t="s">
        <v>119</v>
      </c>
      <c r="T805" s="39" t="s">
        <v>98</v>
      </c>
      <c r="U805" s="39" t="s">
        <v>99</v>
      </c>
      <c r="V805" s="39">
        <v>2.5</v>
      </c>
      <c r="W805" s="39" t="s">
        <v>100</v>
      </c>
      <c r="X805" s="39" t="s">
        <v>916</v>
      </c>
      <c r="Y805" s="20" t="s">
        <v>102</v>
      </c>
      <c r="Z805" s="27"/>
      <c r="AA805" s="27">
        <v>15992</v>
      </c>
      <c r="AB805" s="27" t="e">
        <f>VLOOKUP(N805,[1]CR!$A$2:$J$2659,10,FALSE)</f>
        <v>#N/A</v>
      </c>
      <c r="AC805" s="27"/>
      <c r="AD805" s="27">
        <v>99140025</v>
      </c>
      <c r="AE805" s="27">
        <v>17211</v>
      </c>
      <c r="AF805" s="27"/>
      <c r="AG805" s="27"/>
      <c r="AH805" s="27"/>
      <c r="AI805" s="27"/>
      <c r="AJ805" s="27"/>
      <c r="AK805" s="27">
        <v>97756412</v>
      </c>
      <c r="AL805" s="27">
        <v>99918001</v>
      </c>
      <c r="AM805" s="27"/>
      <c r="AN805" s="27"/>
      <c r="AO805" s="27">
        <v>98160533</v>
      </c>
      <c r="AP805" s="20">
        <v>1476</v>
      </c>
      <c r="AU805" s="20">
        <v>99918013</v>
      </c>
      <c r="AV805" s="20">
        <v>18063</v>
      </c>
      <c r="AX805" s="20">
        <v>99918013</v>
      </c>
      <c r="AY805" s="20">
        <v>19689</v>
      </c>
      <c r="BA805">
        <v>99918013</v>
      </c>
      <c r="BB805">
        <v>20773</v>
      </c>
    </row>
    <row r="806" spans="2:54" ht="15" customHeight="1" x14ac:dyDescent="0.25">
      <c r="B806" s="39" t="s">
        <v>1209</v>
      </c>
      <c r="C806" s="39" t="s">
        <v>91</v>
      </c>
      <c r="D806" t="s">
        <v>1210</v>
      </c>
      <c r="E806" t="s">
        <v>1210</v>
      </c>
      <c r="F806" s="37" t="str">
        <f>MID(E806,7,1)</f>
        <v>9</v>
      </c>
      <c r="G806" s="37" t="str">
        <f t="shared" si="48"/>
        <v>CR32</v>
      </c>
      <c r="H806" s="49">
        <v>40</v>
      </c>
      <c r="I806" s="49" t="s">
        <v>1200</v>
      </c>
      <c r="J806" s="49" t="s">
        <v>95</v>
      </c>
      <c r="K806" s="49">
        <v>3</v>
      </c>
      <c r="L806" s="49" t="s">
        <v>109</v>
      </c>
      <c r="M806" s="49">
        <v>833</v>
      </c>
      <c r="N806">
        <v>99917959</v>
      </c>
      <c r="O806">
        <v>99146557</v>
      </c>
      <c r="P806">
        <f t="shared" si="47"/>
        <v>99917959</v>
      </c>
      <c r="Q806">
        <v>23231</v>
      </c>
      <c r="R806" s="39" t="s">
        <v>118</v>
      </c>
      <c r="S806" s="39" t="s">
        <v>119</v>
      </c>
      <c r="T806" s="39" t="s">
        <v>98</v>
      </c>
      <c r="U806" s="39" t="s">
        <v>99</v>
      </c>
      <c r="V806" s="39">
        <v>2.5</v>
      </c>
      <c r="W806" s="39" t="s">
        <v>100</v>
      </c>
      <c r="X806" s="39" t="s">
        <v>101</v>
      </c>
      <c r="Y806" s="20" t="s">
        <v>102</v>
      </c>
      <c r="Z806" s="27"/>
      <c r="AA806" s="27">
        <v>17399</v>
      </c>
      <c r="AB806" s="27" t="e">
        <f>VLOOKUP(N806,[1]CR!$A$2:$J$2659,10,FALSE)</f>
        <v>#N/A</v>
      </c>
      <c r="AC806" s="27"/>
      <c r="AD806" s="27">
        <v>99140031</v>
      </c>
      <c r="AE806" s="27">
        <v>17295</v>
      </c>
      <c r="AF806" s="27"/>
      <c r="AG806" s="27"/>
      <c r="AH806" s="27"/>
      <c r="AI806" s="27"/>
      <c r="AJ806" s="27"/>
      <c r="AK806" s="27">
        <v>96419662</v>
      </c>
      <c r="AL806" s="27">
        <v>99918002</v>
      </c>
      <c r="AM806" s="27"/>
      <c r="AN806" s="27"/>
      <c r="AO806" s="27">
        <v>98160534</v>
      </c>
      <c r="AP806" s="20">
        <v>1527</v>
      </c>
      <c r="AU806" s="20">
        <v>99917959</v>
      </c>
      <c r="AV806" s="20">
        <v>20108</v>
      </c>
      <c r="AX806" s="20">
        <v>99917959</v>
      </c>
      <c r="AY806" s="20">
        <v>21917</v>
      </c>
      <c r="BA806">
        <v>99917959</v>
      </c>
      <c r="BB806">
        <v>23231</v>
      </c>
    </row>
    <row r="807" spans="2:54" ht="15" customHeight="1" x14ac:dyDescent="0.25">
      <c r="B807" s="39" t="s">
        <v>1211</v>
      </c>
      <c r="C807" s="39" t="s">
        <v>91</v>
      </c>
      <c r="D807" t="s">
        <v>1210</v>
      </c>
      <c r="E807" t="s">
        <v>1210</v>
      </c>
      <c r="F807" s="37" t="str">
        <f>MID(E807,7,1)</f>
        <v>9</v>
      </c>
      <c r="G807" s="37" t="str">
        <f t="shared" si="48"/>
        <v>CR32</v>
      </c>
      <c r="H807" s="49">
        <v>40</v>
      </c>
      <c r="I807" s="49" t="s">
        <v>1200</v>
      </c>
      <c r="J807" s="49" t="s">
        <v>113</v>
      </c>
      <c r="K807" s="49">
        <v>3</v>
      </c>
      <c r="L807" s="49" t="s">
        <v>109</v>
      </c>
      <c r="M807" s="49">
        <v>833</v>
      </c>
      <c r="N807">
        <v>99917981</v>
      </c>
      <c r="O807">
        <v>99147103</v>
      </c>
      <c r="P807">
        <f t="shared" si="47"/>
        <v>99917981</v>
      </c>
      <c r="Q807">
        <v>23332</v>
      </c>
      <c r="R807" s="39" t="s">
        <v>118</v>
      </c>
      <c r="S807" s="39" t="s">
        <v>119</v>
      </c>
      <c r="T807" s="39" t="s">
        <v>98</v>
      </c>
      <c r="U807" s="39" t="s">
        <v>99</v>
      </c>
      <c r="V807" s="39">
        <v>2.5</v>
      </c>
      <c r="W807" s="39" t="s">
        <v>100</v>
      </c>
      <c r="X807" s="39" t="s">
        <v>101</v>
      </c>
      <c r="Y807" s="20" t="s">
        <v>102</v>
      </c>
      <c r="Z807" s="27"/>
      <c r="AA807" s="27">
        <v>17477</v>
      </c>
      <c r="AB807" s="27" t="e">
        <f>VLOOKUP(N807,[1]CR!$A$2:$J$2659,10,FALSE)</f>
        <v>#N/A</v>
      </c>
      <c r="AC807" s="27"/>
      <c r="AD807" s="27">
        <v>99146557</v>
      </c>
      <c r="AE807" s="27">
        <v>18817</v>
      </c>
      <c r="AF807" s="27"/>
      <c r="AG807" s="27"/>
      <c r="AH807" s="27"/>
      <c r="AI807" s="27"/>
      <c r="AJ807" s="27"/>
      <c r="AK807" s="27">
        <v>96419663</v>
      </c>
      <c r="AL807" s="27">
        <v>99918003</v>
      </c>
      <c r="AM807" s="27"/>
      <c r="AN807" s="27"/>
      <c r="AO807" s="27">
        <v>98160535</v>
      </c>
      <c r="AP807" s="20">
        <v>1557</v>
      </c>
      <c r="AU807" s="20">
        <v>99917981</v>
      </c>
      <c r="AV807" s="20">
        <v>20198</v>
      </c>
      <c r="AX807" s="20">
        <v>99917981</v>
      </c>
      <c r="AY807" s="20">
        <v>22015</v>
      </c>
      <c r="BA807">
        <v>99917981</v>
      </c>
      <c r="BB807">
        <v>23332</v>
      </c>
    </row>
    <row r="808" spans="2:54" ht="15" customHeight="1" x14ac:dyDescent="0.25">
      <c r="B808" s="39" t="s">
        <v>1212</v>
      </c>
      <c r="C808" s="39" t="s">
        <v>91</v>
      </c>
      <c r="D808" t="s">
        <v>1210</v>
      </c>
      <c r="E808" t="s">
        <v>1210</v>
      </c>
      <c r="F808" s="37" t="str">
        <f>MID(E808,7,1)</f>
        <v>9</v>
      </c>
      <c r="G808" s="37" t="str">
        <f t="shared" si="48"/>
        <v>CR32</v>
      </c>
      <c r="H808" s="49">
        <v>40</v>
      </c>
      <c r="I808" s="49" t="s">
        <v>1200</v>
      </c>
      <c r="J808" s="49" t="s">
        <v>95</v>
      </c>
      <c r="K808" s="49">
        <v>3</v>
      </c>
      <c r="L808" s="49" t="s">
        <v>109</v>
      </c>
      <c r="M808" s="49">
        <v>658</v>
      </c>
      <c r="N808">
        <v>99917998</v>
      </c>
      <c r="O808">
        <v>99140026</v>
      </c>
      <c r="P808">
        <f t="shared" si="47"/>
        <v>99917998</v>
      </c>
      <c r="Q808">
        <v>20672</v>
      </c>
      <c r="R808" s="39" t="s">
        <v>118</v>
      </c>
      <c r="S808" s="39" t="s">
        <v>119</v>
      </c>
      <c r="T808" s="39" t="s">
        <v>98</v>
      </c>
      <c r="U808" s="39" t="s">
        <v>99</v>
      </c>
      <c r="V808" s="39">
        <v>2.5</v>
      </c>
      <c r="W808" s="39" t="s">
        <v>100</v>
      </c>
      <c r="X808" s="39" t="s">
        <v>916</v>
      </c>
      <c r="Y808" s="20" t="s">
        <v>102</v>
      </c>
      <c r="Z808" s="27"/>
      <c r="AA808" s="27">
        <v>15914</v>
      </c>
      <c r="AB808" s="27" t="e">
        <f>VLOOKUP(N808,[1]CR!$A$2:$J$2659,10,FALSE)</f>
        <v>#N/A</v>
      </c>
      <c r="AC808" s="27"/>
      <c r="AD808" s="27">
        <v>99147103</v>
      </c>
      <c r="AE808" s="27">
        <v>18901</v>
      </c>
      <c r="AF808" s="27"/>
      <c r="AG808" s="27"/>
      <c r="AH808" s="27"/>
      <c r="AI808" s="27"/>
      <c r="AJ808" s="27"/>
      <c r="AK808" s="27">
        <v>97761009</v>
      </c>
      <c r="AL808" s="27">
        <v>99918004</v>
      </c>
      <c r="AM808" s="27"/>
      <c r="AN808" s="27"/>
      <c r="AO808" s="27">
        <v>98160536</v>
      </c>
      <c r="AP808" s="20">
        <v>1608</v>
      </c>
      <c r="AU808" s="20">
        <v>99917998</v>
      </c>
      <c r="AV808" s="20">
        <v>17973</v>
      </c>
      <c r="AX808" s="20">
        <v>99917998</v>
      </c>
      <c r="AY808" s="20">
        <v>19591</v>
      </c>
      <c r="BA808">
        <v>99917998</v>
      </c>
      <c r="BB808">
        <v>20672</v>
      </c>
    </row>
    <row r="809" spans="2:54" ht="15" customHeight="1" x14ac:dyDescent="0.25">
      <c r="B809" s="39" t="s">
        <v>1213</v>
      </c>
      <c r="C809" s="39" t="s">
        <v>91</v>
      </c>
      <c r="D809" t="s">
        <v>1210</v>
      </c>
      <c r="E809" t="s">
        <v>1210</v>
      </c>
      <c r="F809" s="37" t="str">
        <f>MID(E809,7,1)</f>
        <v>9</v>
      </c>
      <c r="G809" s="37" t="str">
        <f t="shared" si="48"/>
        <v>CR32</v>
      </c>
      <c r="H809" s="49">
        <v>40</v>
      </c>
      <c r="I809" s="49" t="s">
        <v>1200</v>
      </c>
      <c r="J809" s="49" t="s">
        <v>113</v>
      </c>
      <c r="K809" s="49">
        <v>3</v>
      </c>
      <c r="L809" s="49" t="s">
        <v>109</v>
      </c>
      <c r="M809" s="49">
        <v>658</v>
      </c>
      <c r="N809">
        <v>99918014</v>
      </c>
      <c r="O809">
        <v>99140032</v>
      </c>
      <c r="P809">
        <f t="shared" si="47"/>
        <v>99918014</v>
      </c>
      <c r="Q809">
        <v>20773</v>
      </c>
      <c r="R809" s="39" t="s">
        <v>118</v>
      </c>
      <c r="S809" s="39" t="s">
        <v>119</v>
      </c>
      <c r="T809" s="39" t="s">
        <v>98</v>
      </c>
      <c r="U809" s="39" t="s">
        <v>99</v>
      </c>
      <c r="V809" s="39">
        <v>2.5</v>
      </c>
      <c r="W809" s="39" t="s">
        <v>100</v>
      </c>
      <c r="X809" s="39" t="s">
        <v>916</v>
      </c>
      <c r="Y809" s="20" t="s">
        <v>102</v>
      </c>
      <c r="Z809" s="27"/>
      <c r="AA809" s="27">
        <v>15992</v>
      </c>
      <c r="AB809" s="27" t="e">
        <f>VLOOKUP(N809,[1]CR!$A$2:$J$2659,10,FALSE)</f>
        <v>#N/A</v>
      </c>
      <c r="AC809" s="27"/>
      <c r="AD809" s="27">
        <v>99140026</v>
      </c>
      <c r="AE809" s="27">
        <v>17211</v>
      </c>
      <c r="AF809" s="27"/>
      <c r="AG809" s="27"/>
      <c r="AH809" s="27"/>
      <c r="AI809" s="27"/>
      <c r="AJ809" s="27"/>
      <c r="AK809" s="27">
        <v>96419665</v>
      </c>
      <c r="AL809" s="27">
        <v>99918005</v>
      </c>
      <c r="AM809" s="27"/>
      <c r="AN809" s="27"/>
      <c r="AO809" s="27">
        <v>98160537</v>
      </c>
      <c r="AP809" s="20">
        <v>1714</v>
      </c>
      <c r="AU809" s="20">
        <v>99918014</v>
      </c>
      <c r="AV809" s="20">
        <v>18063</v>
      </c>
      <c r="AX809" s="20">
        <v>99918014</v>
      </c>
      <c r="AY809" s="20">
        <v>19689</v>
      </c>
      <c r="BA809">
        <v>99918014</v>
      </c>
      <c r="BB809">
        <v>20773</v>
      </c>
    </row>
    <row r="810" spans="2:54" ht="15" customHeight="1" x14ac:dyDescent="0.25">
      <c r="B810" s="39" t="s">
        <v>1214</v>
      </c>
      <c r="C810" s="39" t="s">
        <v>91</v>
      </c>
      <c r="D810" t="s">
        <v>1215</v>
      </c>
      <c r="E810" t="s">
        <v>1215</v>
      </c>
      <c r="F810" s="37" t="str">
        <f>MID(E810,7,5)</f>
        <v>10-2</v>
      </c>
      <c r="G810" s="37" t="str">
        <f t="shared" si="48"/>
        <v>CR32</v>
      </c>
      <c r="H810" s="49">
        <v>40</v>
      </c>
      <c r="I810" s="49" t="s">
        <v>1200</v>
      </c>
      <c r="J810" s="49" t="s">
        <v>95</v>
      </c>
      <c r="K810" s="49">
        <v>3</v>
      </c>
      <c r="L810" s="49" t="s">
        <v>109</v>
      </c>
      <c r="M810" s="49">
        <v>841</v>
      </c>
      <c r="N810">
        <v>99917960</v>
      </c>
      <c r="O810">
        <v>98680608</v>
      </c>
      <c r="P810">
        <f t="shared" si="47"/>
        <v>99917960</v>
      </c>
      <c r="Q810">
        <v>24270</v>
      </c>
      <c r="R810" s="39" t="s">
        <v>118</v>
      </c>
      <c r="S810" s="39" t="s">
        <v>119</v>
      </c>
      <c r="T810" s="39" t="s">
        <v>98</v>
      </c>
      <c r="U810" s="39" t="s">
        <v>99</v>
      </c>
      <c r="V810" s="39">
        <v>2.5</v>
      </c>
      <c r="W810" s="39" t="s">
        <v>100</v>
      </c>
      <c r="X810" s="39" t="s">
        <v>101</v>
      </c>
      <c r="Y810" s="20" t="s">
        <v>102</v>
      </c>
      <c r="Z810" s="27"/>
      <c r="AA810" s="27">
        <v>18198</v>
      </c>
      <c r="AB810" s="27" t="e">
        <f>VLOOKUP(N810,[1]CR!$A$2:$J$2659,10,FALSE)</f>
        <v>#N/A</v>
      </c>
      <c r="AC810" s="27"/>
      <c r="AD810" s="27">
        <v>99140032</v>
      </c>
      <c r="AE810" s="27">
        <v>17295</v>
      </c>
      <c r="AF810" s="27"/>
      <c r="AG810" s="27"/>
      <c r="AH810" s="27"/>
      <c r="AI810" s="27"/>
      <c r="AJ810" s="27"/>
      <c r="AK810" s="27">
        <v>96419666</v>
      </c>
      <c r="AL810" s="27">
        <v>99918006</v>
      </c>
      <c r="AM810" s="27"/>
      <c r="AN810" s="27"/>
      <c r="AO810" s="27">
        <v>98160538</v>
      </c>
      <c r="AP810" s="20">
        <v>1765</v>
      </c>
      <c r="AU810" s="20">
        <v>99917960</v>
      </c>
      <c r="AV810" s="20">
        <v>21034</v>
      </c>
      <c r="AX810" s="20">
        <v>99917960</v>
      </c>
      <c r="AY810" s="20">
        <v>22926</v>
      </c>
      <c r="BA810">
        <v>99917960</v>
      </c>
      <c r="BB810">
        <v>24270</v>
      </c>
    </row>
    <row r="811" spans="2:54" ht="15" customHeight="1" x14ac:dyDescent="0.25">
      <c r="B811" s="39" t="s">
        <v>1216</v>
      </c>
      <c r="C811" s="39" t="s">
        <v>91</v>
      </c>
      <c r="D811" t="s">
        <v>1215</v>
      </c>
      <c r="E811" t="s">
        <v>1215</v>
      </c>
      <c r="F811" s="37" t="str">
        <f>MID(E811,7,5)</f>
        <v>10-2</v>
      </c>
      <c r="G811" s="37" t="str">
        <f t="shared" si="48"/>
        <v>CR32</v>
      </c>
      <c r="H811" s="49">
        <v>40</v>
      </c>
      <c r="I811" s="49" t="s">
        <v>1200</v>
      </c>
      <c r="J811" s="49" t="s">
        <v>113</v>
      </c>
      <c r="K811" s="49">
        <v>3</v>
      </c>
      <c r="L811" s="49" t="s">
        <v>109</v>
      </c>
      <c r="M811" s="49">
        <v>841</v>
      </c>
      <c r="N811">
        <v>99917982</v>
      </c>
      <c r="O811">
        <v>99147104</v>
      </c>
      <c r="P811">
        <f t="shared" si="47"/>
        <v>99917982</v>
      </c>
      <c r="Q811">
        <v>24371</v>
      </c>
      <c r="R811" s="39" t="s">
        <v>118</v>
      </c>
      <c r="S811" s="39" t="s">
        <v>119</v>
      </c>
      <c r="T811" s="39" t="s">
        <v>98</v>
      </c>
      <c r="U811" s="39" t="s">
        <v>99</v>
      </c>
      <c r="V811" s="39">
        <v>2.5</v>
      </c>
      <c r="W811" s="39" t="s">
        <v>100</v>
      </c>
      <c r="X811" s="39" t="s">
        <v>101</v>
      </c>
      <c r="Y811" s="20" t="s">
        <v>102</v>
      </c>
      <c r="Z811" s="27"/>
      <c r="AA811" s="27">
        <v>18276</v>
      </c>
      <c r="AB811" s="27" t="e">
        <f>VLOOKUP(N811,[1]CR!$A$2:$J$2659,10,FALSE)</f>
        <v>#N/A</v>
      </c>
      <c r="AC811" s="27"/>
      <c r="AD811" s="27">
        <v>98680608</v>
      </c>
      <c r="AE811" s="27">
        <v>19682</v>
      </c>
      <c r="AF811" s="27"/>
      <c r="AG811" s="27"/>
      <c r="AH811" s="27"/>
      <c r="AI811" s="27"/>
      <c r="AJ811" s="27"/>
      <c r="AK811" s="27">
        <v>96419667</v>
      </c>
      <c r="AL811" s="27">
        <v>99918007</v>
      </c>
      <c r="AM811" s="27"/>
      <c r="AN811" s="27"/>
      <c r="AO811" s="27">
        <v>98160539</v>
      </c>
      <c r="AP811" s="20">
        <v>1771</v>
      </c>
      <c r="AU811" s="20">
        <v>99917982</v>
      </c>
      <c r="AV811" s="20">
        <v>21124</v>
      </c>
      <c r="AX811" s="20">
        <v>99917982</v>
      </c>
      <c r="AY811" s="20">
        <v>23024</v>
      </c>
      <c r="BA811">
        <v>99917982</v>
      </c>
      <c r="BB811">
        <v>24371</v>
      </c>
    </row>
    <row r="812" spans="2:54" ht="15" customHeight="1" x14ac:dyDescent="0.25">
      <c r="B812" s="39" t="s">
        <v>1217</v>
      </c>
      <c r="C812" s="39" t="s">
        <v>91</v>
      </c>
      <c r="D812" t="s">
        <v>1215</v>
      </c>
      <c r="E812" t="s">
        <v>1215</v>
      </c>
      <c r="F812" s="37" t="str">
        <f>MID(E812,7,5)</f>
        <v>10-2</v>
      </c>
      <c r="G812" s="37" t="str">
        <f t="shared" si="48"/>
        <v>CR32</v>
      </c>
      <c r="H812" s="49">
        <v>40</v>
      </c>
      <c r="I812" s="49" t="s">
        <v>1200</v>
      </c>
      <c r="J812" s="49" t="s">
        <v>95</v>
      </c>
      <c r="K812" s="49">
        <v>3</v>
      </c>
      <c r="L812" s="49" t="s">
        <v>109</v>
      </c>
      <c r="M812" s="49">
        <v>665</v>
      </c>
      <c r="N812">
        <v>99917999</v>
      </c>
      <c r="O812">
        <v>96691645</v>
      </c>
      <c r="P812">
        <f t="shared" si="47"/>
        <v>99917999</v>
      </c>
      <c r="Q812">
        <v>21711</v>
      </c>
      <c r="R812" s="39" t="s">
        <v>118</v>
      </c>
      <c r="S812" s="39" t="s">
        <v>119</v>
      </c>
      <c r="T812" s="39" t="s">
        <v>98</v>
      </c>
      <c r="U812" s="39" t="s">
        <v>99</v>
      </c>
      <c r="V812" s="39">
        <v>2.5</v>
      </c>
      <c r="W812" s="39" t="s">
        <v>100</v>
      </c>
      <c r="X812" s="39" t="s">
        <v>916</v>
      </c>
      <c r="Y812" s="20" t="s">
        <v>102</v>
      </c>
      <c r="Z812" s="27"/>
      <c r="AA812" s="27">
        <v>16713</v>
      </c>
      <c r="AB812" s="27" t="e">
        <f>VLOOKUP(N812,[1]CR!$A$2:$J$2659,10,FALSE)</f>
        <v>#N/A</v>
      </c>
      <c r="AC812" s="27"/>
      <c r="AD812" s="27">
        <v>99147104</v>
      </c>
      <c r="AE812" s="27">
        <v>19766</v>
      </c>
      <c r="AF812" s="27"/>
      <c r="AG812" s="27"/>
      <c r="AH812" s="27"/>
      <c r="AI812" s="27"/>
      <c r="AJ812" s="27"/>
      <c r="AK812" s="27">
        <v>96419668</v>
      </c>
      <c r="AL812" s="27">
        <v>99918008</v>
      </c>
      <c r="AM812" s="27"/>
      <c r="AN812" s="27"/>
      <c r="AO812" s="27">
        <v>98160540</v>
      </c>
      <c r="AP812" s="20">
        <v>1822</v>
      </c>
      <c r="AU812" s="20">
        <v>99917999</v>
      </c>
      <c r="AV812" s="20">
        <v>18899</v>
      </c>
      <c r="AX812" s="20">
        <v>99917999</v>
      </c>
      <c r="AY812" s="20">
        <v>20600</v>
      </c>
      <c r="BA812">
        <v>99917999</v>
      </c>
      <c r="BB812">
        <v>21711</v>
      </c>
    </row>
    <row r="813" spans="2:54" ht="15" customHeight="1" x14ac:dyDescent="0.25">
      <c r="B813" s="39" t="s">
        <v>1218</v>
      </c>
      <c r="C813" s="39" t="s">
        <v>91</v>
      </c>
      <c r="D813" t="s">
        <v>1215</v>
      </c>
      <c r="E813" t="s">
        <v>1215</v>
      </c>
      <c r="F813" s="37" t="str">
        <f>MID(E813,7,5)</f>
        <v>10-2</v>
      </c>
      <c r="G813" s="37" t="str">
        <f t="shared" si="48"/>
        <v>CR32</v>
      </c>
      <c r="H813" s="49">
        <v>40</v>
      </c>
      <c r="I813" s="49" t="s">
        <v>1200</v>
      </c>
      <c r="J813" s="49" t="s">
        <v>113</v>
      </c>
      <c r="K813" s="49">
        <v>3</v>
      </c>
      <c r="L813" s="49" t="s">
        <v>109</v>
      </c>
      <c r="M813" s="49">
        <v>665</v>
      </c>
      <c r="N813">
        <v>99918015</v>
      </c>
      <c r="O813">
        <v>99140323</v>
      </c>
      <c r="P813">
        <f t="shared" si="47"/>
        <v>99918015</v>
      </c>
      <c r="Q813">
        <v>21812</v>
      </c>
      <c r="R813" s="39" t="s">
        <v>118</v>
      </c>
      <c r="S813" s="39" t="s">
        <v>119</v>
      </c>
      <c r="T813" s="39" t="s">
        <v>98</v>
      </c>
      <c r="U813" s="39" t="s">
        <v>99</v>
      </c>
      <c r="V813" s="39">
        <v>2.5</v>
      </c>
      <c r="W813" s="39" t="s">
        <v>100</v>
      </c>
      <c r="X813" s="39" t="s">
        <v>916</v>
      </c>
      <c r="Y813" s="20" t="s">
        <v>102</v>
      </c>
      <c r="Z813" s="27"/>
      <c r="AA813" s="27">
        <v>16791</v>
      </c>
      <c r="AB813" s="27" t="e">
        <f>VLOOKUP(N813,[1]CR!$A$2:$J$2659,10,FALSE)</f>
        <v>#N/A</v>
      </c>
      <c r="AC813" s="27"/>
      <c r="AD813" s="27">
        <v>96691645</v>
      </c>
      <c r="AE813" s="27">
        <v>18076</v>
      </c>
      <c r="AF813" s="27"/>
      <c r="AG813" s="27"/>
      <c r="AH813" s="27"/>
      <c r="AI813" s="27"/>
      <c r="AJ813" s="27"/>
      <c r="AK813" s="27">
        <v>97753459</v>
      </c>
      <c r="AL813" s="27">
        <v>99918009</v>
      </c>
      <c r="AM813" s="27"/>
      <c r="AN813" s="27"/>
      <c r="AO813" s="27">
        <v>98160541</v>
      </c>
      <c r="AP813" s="20">
        <v>1842</v>
      </c>
      <c r="AU813" s="20">
        <v>99918015</v>
      </c>
      <c r="AV813" s="20">
        <v>18989</v>
      </c>
      <c r="AX813" s="20">
        <v>99918015</v>
      </c>
      <c r="AY813" s="20">
        <v>20698</v>
      </c>
      <c r="BA813">
        <v>99918015</v>
      </c>
      <c r="BB813">
        <v>21812</v>
      </c>
    </row>
    <row r="814" spans="2:54" ht="15" customHeight="1" x14ac:dyDescent="0.25">
      <c r="B814" s="39" t="s">
        <v>1219</v>
      </c>
      <c r="C814" s="39" t="s">
        <v>91</v>
      </c>
      <c r="D814" t="s">
        <v>1220</v>
      </c>
      <c r="E814" t="s">
        <v>1220</v>
      </c>
      <c r="F814" s="37" t="str">
        <f>MID(E814,7,2)</f>
        <v>10</v>
      </c>
      <c r="G814" s="37" t="str">
        <f t="shared" si="48"/>
        <v>CR32</v>
      </c>
      <c r="H814" s="49">
        <v>40</v>
      </c>
      <c r="I814" s="49" t="s">
        <v>1200</v>
      </c>
      <c r="J814" s="49" t="s">
        <v>95</v>
      </c>
      <c r="K814" s="49">
        <v>3</v>
      </c>
      <c r="L814" s="49" t="s">
        <v>109</v>
      </c>
      <c r="M814" s="49">
        <v>841</v>
      </c>
      <c r="N814">
        <v>99917961</v>
      </c>
      <c r="O814">
        <v>96877224</v>
      </c>
      <c r="P814">
        <f t="shared" si="47"/>
        <v>99917961</v>
      </c>
      <c r="Q814">
        <v>24270</v>
      </c>
      <c r="R814" s="39" t="s">
        <v>118</v>
      </c>
      <c r="S814" s="39" t="s">
        <v>119</v>
      </c>
      <c r="T814" s="39" t="s">
        <v>98</v>
      </c>
      <c r="U814" s="39" t="s">
        <v>99</v>
      </c>
      <c r="V814" s="39">
        <v>2.5</v>
      </c>
      <c r="W814" s="39" t="s">
        <v>100</v>
      </c>
      <c r="X814" s="39" t="s">
        <v>101</v>
      </c>
      <c r="Y814" s="20" t="s">
        <v>102</v>
      </c>
      <c r="Z814" s="27"/>
      <c r="AA814" s="27">
        <v>18198</v>
      </c>
      <c r="AB814" s="27" t="e">
        <f>VLOOKUP(N814,[1]CR!$A$2:$J$2659,10,FALSE)</f>
        <v>#N/A</v>
      </c>
      <c r="AC814" s="27"/>
      <c r="AD814" s="27">
        <v>99140323</v>
      </c>
      <c r="AE814" s="27">
        <v>18160</v>
      </c>
      <c r="AF814" s="27"/>
      <c r="AG814" s="27"/>
      <c r="AH814" s="27"/>
      <c r="AI814" s="27"/>
      <c r="AJ814" s="27"/>
      <c r="AK814" s="27">
        <v>96419670</v>
      </c>
      <c r="AL814" s="27">
        <v>99918010</v>
      </c>
      <c r="AM814" s="27"/>
      <c r="AN814" s="27"/>
      <c r="AO814" s="27">
        <v>98160542</v>
      </c>
      <c r="AP814" s="20">
        <v>1893</v>
      </c>
      <c r="AU814" s="20">
        <v>99917961</v>
      </c>
      <c r="AV814" s="20">
        <v>21034</v>
      </c>
      <c r="AX814" s="20">
        <v>99917961</v>
      </c>
      <c r="AY814" s="20">
        <v>22926</v>
      </c>
      <c r="BA814">
        <v>99917961</v>
      </c>
      <c r="BB814">
        <v>24270</v>
      </c>
    </row>
    <row r="815" spans="2:54" ht="15" customHeight="1" x14ac:dyDescent="0.25">
      <c r="B815" s="39" t="s">
        <v>1221</v>
      </c>
      <c r="C815" s="39" t="s">
        <v>91</v>
      </c>
      <c r="D815" t="s">
        <v>1220</v>
      </c>
      <c r="E815" t="s">
        <v>1220</v>
      </c>
      <c r="F815" s="37" t="str">
        <f>MID(E815,7,2)</f>
        <v>10</v>
      </c>
      <c r="G815" s="37" t="str">
        <f t="shared" si="48"/>
        <v>CR32</v>
      </c>
      <c r="H815" s="49">
        <v>40</v>
      </c>
      <c r="I815" s="49" t="s">
        <v>1200</v>
      </c>
      <c r="J815" s="49" t="s">
        <v>113</v>
      </c>
      <c r="K815" s="49">
        <v>3</v>
      </c>
      <c r="L815" s="49" t="s">
        <v>109</v>
      </c>
      <c r="M815" s="49">
        <v>841</v>
      </c>
      <c r="N815">
        <v>99917983</v>
      </c>
      <c r="O815">
        <v>99147105</v>
      </c>
      <c r="P815">
        <f t="shared" si="47"/>
        <v>99917983</v>
      </c>
      <c r="Q815">
        <v>24371</v>
      </c>
      <c r="R815" s="39" t="s">
        <v>118</v>
      </c>
      <c r="S815" s="39" t="s">
        <v>119</v>
      </c>
      <c r="T815" s="39" t="s">
        <v>98</v>
      </c>
      <c r="U815" s="39" t="s">
        <v>99</v>
      </c>
      <c r="V815" s="39">
        <v>2.5</v>
      </c>
      <c r="W815" s="39" t="s">
        <v>100</v>
      </c>
      <c r="X815" s="39" t="s">
        <v>101</v>
      </c>
      <c r="Y815" s="20" t="s">
        <v>102</v>
      </c>
      <c r="Z815" s="27"/>
      <c r="AA815" s="27">
        <v>18276</v>
      </c>
      <c r="AB815" s="27" t="e">
        <f>VLOOKUP(N815,[1]CR!$A$2:$J$2659,10,FALSE)</f>
        <v>#N/A</v>
      </c>
      <c r="AC815" s="27"/>
      <c r="AD815" s="27">
        <v>96877224</v>
      </c>
      <c r="AE815" s="27">
        <v>19682</v>
      </c>
      <c r="AF815" s="27"/>
      <c r="AG815" s="27"/>
      <c r="AH815" s="27"/>
      <c r="AI815" s="27"/>
      <c r="AJ815" s="27"/>
      <c r="AK815" s="27">
        <v>96419671</v>
      </c>
      <c r="AL815" s="27">
        <v>99918011</v>
      </c>
      <c r="AM815" s="27"/>
      <c r="AN815" s="27"/>
      <c r="AO815" s="27">
        <v>98160543</v>
      </c>
      <c r="AP815" s="20">
        <v>1938</v>
      </c>
      <c r="AU815" s="20">
        <v>99917983</v>
      </c>
      <c r="AV815" s="20">
        <v>21124</v>
      </c>
      <c r="AX815" s="20">
        <v>99917983</v>
      </c>
      <c r="AY815" s="20">
        <v>23024</v>
      </c>
      <c r="BA815">
        <v>99917983</v>
      </c>
      <c r="BB815">
        <v>24371</v>
      </c>
    </row>
    <row r="816" spans="2:54" ht="15" customHeight="1" x14ac:dyDescent="0.25">
      <c r="B816" s="39" t="s">
        <v>1222</v>
      </c>
      <c r="C816" s="39" t="s">
        <v>91</v>
      </c>
      <c r="D816" t="s">
        <v>1220</v>
      </c>
      <c r="E816" t="s">
        <v>1220</v>
      </c>
      <c r="F816" s="37" t="str">
        <f>MID(E816,7,2)</f>
        <v>10</v>
      </c>
      <c r="G816" s="37" t="str">
        <f t="shared" si="48"/>
        <v>CR32</v>
      </c>
      <c r="H816" s="49">
        <v>40</v>
      </c>
      <c r="I816" s="49" t="s">
        <v>1200</v>
      </c>
      <c r="J816" s="49" t="s">
        <v>95</v>
      </c>
      <c r="K816" s="49">
        <v>3</v>
      </c>
      <c r="L816" s="49" t="s">
        <v>109</v>
      </c>
      <c r="M816" s="49">
        <v>665</v>
      </c>
      <c r="N816">
        <v>99918000</v>
      </c>
      <c r="O816">
        <v>96935302</v>
      </c>
      <c r="P816">
        <f t="shared" si="47"/>
        <v>99918000</v>
      </c>
      <c r="Q816">
        <v>21711</v>
      </c>
      <c r="R816" s="39" t="s">
        <v>118</v>
      </c>
      <c r="S816" s="39" t="s">
        <v>119</v>
      </c>
      <c r="T816" s="39" t="s">
        <v>98</v>
      </c>
      <c r="U816" s="39" t="s">
        <v>99</v>
      </c>
      <c r="V816" s="39">
        <v>2.5</v>
      </c>
      <c r="W816" s="39" t="s">
        <v>100</v>
      </c>
      <c r="X816" s="39" t="s">
        <v>916</v>
      </c>
      <c r="Y816" s="20" t="s">
        <v>102</v>
      </c>
      <c r="Z816" s="27"/>
      <c r="AA816" s="27">
        <v>16713</v>
      </c>
      <c r="AB816" s="27" t="e">
        <f>VLOOKUP(N816,[1]CR!$A$2:$J$2659,10,FALSE)</f>
        <v>#N/A</v>
      </c>
      <c r="AC816" s="27"/>
      <c r="AD816" s="27">
        <v>99147105</v>
      </c>
      <c r="AE816" s="27">
        <v>19766</v>
      </c>
      <c r="AF816" s="27"/>
      <c r="AG816" s="27"/>
      <c r="AH816" s="27"/>
      <c r="AI816" s="27"/>
      <c r="AJ816" s="27"/>
      <c r="AK816" s="27">
        <v>99140637</v>
      </c>
      <c r="AL816" s="27">
        <v>99918012</v>
      </c>
      <c r="AM816" s="27"/>
      <c r="AN816" s="27"/>
      <c r="AO816" s="27">
        <v>98160544</v>
      </c>
      <c r="AP816" s="20">
        <v>1989</v>
      </c>
      <c r="AU816" s="20">
        <v>99918000</v>
      </c>
      <c r="AV816" s="20">
        <v>18899</v>
      </c>
      <c r="AX816" s="20">
        <v>99918000</v>
      </c>
      <c r="AY816" s="20">
        <v>20600</v>
      </c>
      <c r="BA816">
        <v>99918000</v>
      </c>
      <c r="BB816">
        <v>21711</v>
      </c>
    </row>
    <row r="817" spans="2:54" ht="15" customHeight="1" x14ac:dyDescent="0.25">
      <c r="B817" s="39" t="s">
        <v>1223</v>
      </c>
      <c r="C817" s="39" t="s">
        <v>91</v>
      </c>
      <c r="D817" t="s">
        <v>1220</v>
      </c>
      <c r="E817" t="s">
        <v>1220</v>
      </c>
      <c r="F817" s="37" t="str">
        <f>MID(E817,7,2)</f>
        <v>10</v>
      </c>
      <c r="G817" s="37" t="str">
        <f t="shared" si="48"/>
        <v>CR32</v>
      </c>
      <c r="H817" s="49">
        <v>40</v>
      </c>
      <c r="I817" s="49" t="s">
        <v>1200</v>
      </c>
      <c r="J817" s="49" t="s">
        <v>113</v>
      </c>
      <c r="K817" s="49">
        <v>3</v>
      </c>
      <c r="L817" s="49" t="s">
        <v>109</v>
      </c>
      <c r="M817" s="49">
        <v>665</v>
      </c>
      <c r="N817">
        <v>99918016</v>
      </c>
      <c r="O817">
        <v>99140324</v>
      </c>
      <c r="P817">
        <f t="shared" si="47"/>
        <v>99918016</v>
      </c>
      <c r="Q817">
        <v>21812</v>
      </c>
      <c r="R817" s="39" t="s">
        <v>118</v>
      </c>
      <c r="S817" s="39" t="s">
        <v>119</v>
      </c>
      <c r="T817" s="39" t="s">
        <v>98</v>
      </c>
      <c r="U817" s="39" t="s">
        <v>99</v>
      </c>
      <c r="V817" s="39">
        <v>2.5</v>
      </c>
      <c r="W817" s="39" t="s">
        <v>100</v>
      </c>
      <c r="X817" s="39" t="s">
        <v>916</v>
      </c>
      <c r="Y817" s="20" t="s">
        <v>102</v>
      </c>
      <c r="Z817" s="27"/>
      <c r="AA817" s="27">
        <v>16791</v>
      </c>
      <c r="AB817" s="27" t="e">
        <f>VLOOKUP(N817,[1]CR!$A$2:$J$2659,10,FALSE)</f>
        <v>#N/A</v>
      </c>
      <c r="AC817" s="27"/>
      <c r="AD817" s="27">
        <v>96935302</v>
      </c>
      <c r="AE817" s="27">
        <v>18076</v>
      </c>
      <c r="AF817" s="27"/>
      <c r="AG817" s="27"/>
      <c r="AH817" s="27"/>
      <c r="AI817" s="27"/>
      <c r="AJ817" s="27"/>
      <c r="AK817" s="27">
        <v>99140031</v>
      </c>
      <c r="AL817" s="27">
        <v>99918013</v>
      </c>
      <c r="AM817" s="27"/>
      <c r="AN817" s="27"/>
      <c r="AO817" s="27">
        <v>98160545</v>
      </c>
      <c r="AP817" s="20">
        <v>2011</v>
      </c>
      <c r="AU817" s="20">
        <v>99918016</v>
      </c>
      <c r="AV817" s="20">
        <v>18989</v>
      </c>
      <c r="AX817" s="20">
        <v>99918016</v>
      </c>
      <c r="AY817" s="20">
        <v>20698</v>
      </c>
      <c r="BA817">
        <v>99918016</v>
      </c>
      <c r="BB817">
        <v>21812</v>
      </c>
    </row>
    <row r="818" spans="2:54" ht="15" customHeight="1" x14ac:dyDescent="0.25">
      <c r="B818" s="39" t="s">
        <v>1224</v>
      </c>
      <c r="C818" s="39" t="s">
        <v>91</v>
      </c>
      <c r="D818" t="s">
        <v>1225</v>
      </c>
      <c r="E818" t="s">
        <v>1225</v>
      </c>
      <c r="F818" s="37" t="str">
        <f>MID(E818,7,5)</f>
        <v>11-2</v>
      </c>
      <c r="G818" s="37" t="str">
        <f t="shared" si="48"/>
        <v>CR32</v>
      </c>
      <c r="H818" s="49">
        <v>50</v>
      </c>
      <c r="I818" s="49" t="s">
        <v>1226</v>
      </c>
      <c r="J818" s="49" t="s">
        <v>95</v>
      </c>
      <c r="K818" s="49">
        <v>3</v>
      </c>
      <c r="L818" s="49" t="s">
        <v>109</v>
      </c>
      <c r="M818" s="49">
        <v>848</v>
      </c>
      <c r="N818">
        <v>99917962</v>
      </c>
      <c r="O818">
        <v>97756413</v>
      </c>
      <c r="P818">
        <f t="shared" si="47"/>
        <v>99917962</v>
      </c>
      <c r="Q818">
        <v>26640</v>
      </c>
      <c r="R818" s="39" t="s">
        <v>118</v>
      </c>
      <c r="S818" s="39" t="s">
        <v>119</v>
      </c>
      <c r="T818" s="39" t="s">
        <v>98</v>
      </c>
      <c r="U818" s="39" t="s">
        <v>99</v>
      </c>
      <c r="V818" s="39">
        <v>2.5</v>
      </c>
      <c r="W818" s="39" t="s">
        <v>100</v>
      </c>
      <c r="X818" s="39" t="s">
        <v>101</v>
      </c>
      <c r="Y818" s="20" t="s">
        <v>102</v>
      </c>
      <c r="Z818" s="27"/>
      <c r="AA818" s="27">
        <v>21270</v>
      </c>
      <c r="AB818" s="27" t="e">
        <f>VLOOKUP(N818,[1]CR!$A$2:$J$2659,10,FALSE)</f>
        <v>#N/A</v>
      </c>
      <c r="AC818" s="27"/>
      <c r="AD818" s="27">
        <v>99140324</v>
      </c>
      <c r="AE818" s="27">
        <v>18160</v>
      </c>
      <c r="AF818" s="27"/>
      <c r="AG818" s="27"/>
      <c r="AH818" s="27"/>
      <c r="AI818" s="27"/>
      <c r="AJ818" s="27"/>
      <c r="AK818" s="27">
        <v>99140032</v>
      </c>
      <c r="AL818" s="27">
        <v>99918014</v>
      </c>
      <c r="AM818" s="27"/>
      <c r="AN818" s="27"/>
      <c r="AO818" s="27">
        <v>98160546</v>
      </c>
      <c r="AP818" s="20">
        <v>2062</v>
      </c>
      <c r="AU818" s="20">
        <v>99917962</v>
      </c>
      <c r="AV818" s="20">
        <v>23049</v>
      </c>
      <c r="AX818" s="20">
        <v>99917962</v>
      </c>
      <c r="AY818" s="20">
        <v>25124</v>
      </c>
      <c r="BA818">
        <v>99917962</v>
      </c>
      <c r="BB818">
        <v>26640</v>
      </c>
    </row>
    <row r="819" spans="2:54" ht="15" customHeight="1" x14ac:dyDescent="0.25">
      <c r="B819" s="39" t="s">
        <v>1227</v>
      </c>
      <c r="C819" s="39" t="s">
        <v>91</v>
      </c>
      <c r="D819" t="s">
        <v>1225</v>
      </c>
      <c r="E819" t="s">
        <v>1225</v>
      </c>
      <c r="F819" s="37" t="str">
        <f>MID(E819,7,5)</f>
        <v>11-2</v>
      </c>
      <c r="G819" s="37" t="str">
        <f t="shared" si="48"/>
        <v>CR32</v>
      </c>
      <c r="H819" s="49">
        <v>50</v>
      </c>
      <c r="I819" s="49" t="s">
        <v>1226</v>
      </c>
      <c r="J819" s="49" t="s">
        <v>113</v>
      </c>
      <c r="K819" s="49">
        <v>3</v>
      </c>
      <c r="L819" s="49" t="s">
        <v>109</v>
      </c>
      <c r="M819" s="49">
        <v>848</v>
      </c>
      <c r="N819">
        <v>99917985</v>
      </c>
      <c r="O819">
        <v>97756416</v>
      </c>
      <c r="P819">
        <f t="shared" si="47"/>
        <v>99917985</v>
      </c>
      <c r="Q819">
        <v>26741</v>
      </c>
      <c r="R819" s="39" t="s">
        <v>118</v>
      </c>
      <c r="S819" s="39" t="s">
        <v>119</v>
      </c>
      <c r="T819" s="39" t="s">
        <v>98</v>
      </c>
      <c r="U819" s="39" t="s">
        <v>99</v>
      </c>
      <c r="V819" s="39">
        <v>2.5</v>
      </c>
      <c r="W819" s="39" t="s">
        <v>100</v>
      </c>
      <c r="X819" s="39" t="s">
        <v>101</v>
      </c>
      <c r="Y819" s="20" t="s">
        <v>102</v>
      </c>
      <c r="Z819" s="27"/>
      <c r="AA819" s="27">
        <v>21348</v>
      </c>
      <c r="AB819" s="27" t="e">
        <f>VLOOKUP(N819,[1]CR!$A$2:$J$2659,10,FALSE)</f>
        <v>#N/A</v>
      </c>
      <c r="AC819" s="27"/>
      <c r="AD819" s="27">
        <v>97756413</v>
      </c>
      <c r="AE819" s="27">
        <v>22229</v>
      </c>
      <c r="AF819" s="27"/>
      <c r="AG819" s="27"/>
      <c r="AH819" s="27"/>
      <c r="AI819" s="27"/>
      <c r="AJ819" s="27"/>
      <c r="AK819" s="27">
        <v>99140323</v>
      </c>
      <c r="AL819" s="27">
        <v>99918015</v>
      </c>
      <c r="AM819" s="27"/>
      <c r="AN819" s="27"/>
      <c r="AO819" s="27">
        <v>98160547</v>
      </c>
      <c r="AP819" s="20">
        <v>2230</v>
      </c>
      <c r="AU819" s="20">
        <v>99917985</v>
      </c>
      <c r="AV819" s="20">
        <v>23139</v>
      </c>
      <c r="AX819" s="20">
        <v>99917985</v>
      </c>
      <c r="AY819" s="20">
        <v>25222</v>
      </c>
      <c r="BA819">
        <v>99917985</v>
      </c>
      <c r="BB819">
        <v>26741</v>
      </c>
    </row>
    <row r="820" spans="2:54" ht="15" customHeight="1" x14ac:dyDescent="0.25">
      <c r="B820" s="39" t="s">
        <v>1228</v>
      </c>
      <c r="C820" s="39" t="s">
        <v>91</v>
      </c>
      <c r="D820" t="s">
        <v>1225</v>
      </c>
      <c r="E820" t="s">
        <v>1225</v>
      </c>
      <c r="F820" s="37" t="str">
        <f>MID(E820,7,5)</f>
        <v>11-2</v>
      </c>
      <c r="G820" s="37" t="str">
        <f t="shared" si="48"/>
        <v>CR32</v>
      </c>
      <c r="H820" s="49">
        <v>50</v>
      </c>
      <c r="I820" s="49" t="s">
        <v>1226</v>
      </c>
      <c r="J820" s="49" t="s">
        <v>95</v>
      </c>
      <c r="K820" s="49">
        <v>3</v>
      </c>
      <c r="L820" s="49" t="s">
        <v>109</v>
      </c>
      <c r="M820" s="49">
        <v>673</v>
      </c>
      <c r="N820">
        <v>99918001</v>
      </c>
      <c r="O820">
        <v>97756412</v>
      </c>
      <c r="P820">
        <f t="shared" si="47"/>
        <v>99918001</v>
      </c>
      <c r="Q820">
        <v>22424</v>
      </c>
      <c r="R820" s="39" t="s">
        <v>118</v>
      </c>
      <c r="S820" s="39" t="s">
        <v>119</v>
      </c>
      <c r="T820" s="39" t="s">
        <v>98</v>
      </c>
      <c r="U820" s="39" t="s">
        <v>99</v>
      </c>
      <c r="V820" s="39">
        <v>2.5</v>
      </c>
      <c r="W820" s="39" t="s">
        <v>100</v>
      </c>
      <c r="X820" s="39" t="s">
        <v>916</v>
      </c>
      <c r="Y820" s="20" t="s">
        <v>102</v>
      </c>
      <c r="Z820" s="27"/>
      <c r="AA820" s="27">
        <v>17261</v>
      </c>
      <c r="AB820" s="27" t="e">
        <f>VLOOKUP(N820,[1]CR!$A$2:$J$2659,10,FALSE)</f>
        <v>#N/A</v>
      </c>
      <c r="AC820" s="27"/>
      <c r="AD820" s="27">
        <v>97756416</v>
      </c>
      <c r="AE820" s="27">
        <v>22313</v>
      </c>
      <c r="AF820" s="27"/>
      <c r="AG820" s="27"/>
      <c r="AH820" s="27"/>
      <c r="AI820" s="27"/>
      <c r="AJ820" s="27"/>
      <c r="AK820" s="27">
        <v>99140324</v>
      </c>
      <c r="AL820" s="27">
        <v>99918016</v>
      </c>
      <c r="AM820" s="27"/>
      <c r="AN820" s="27"/>
      <c r="AO820" s="27">
        <v>98160548</v>
      </c>
      <c r="AP820" s="20">
        <v>2281</v>
      </c>
      <c r="AU820" s="20">
        <v>99918001</v>
      </c>
      <c r="AV820" s="20">
        <v>19533</v>
      </c>
      <c r="AX820" s="20">
        <v>99918001</v>
      </c>
      <c r="AY820" s="20">
        <v>21292</v>
      </c>
      <c r="BA820">
        <v>99918001</v>
      </c>
      <c r="BB820">
        <v>22424</v>
      </c>
    </row>
    <row r="821" spans="2:54" ht="15" customHeight="1" x14ac:dyDescent="0.25">
      <c r="B821" s="39" t="s">
        <v>1229</v>
      </c>
      <c r="C821" s="39" t="s">
        <v>91</v>
      </c>
      <c r="D821" t="s">
        <v>1225</v>
      </c>
      <c r="E821" t="s">
        <v>1225</v>
      </c>
      <c r="F821" s="37" t="str">
        <f>MID(E821,7,5)</f>
        <v>11-2</v>
      </c>
      <c r="G821" s="37" t="str">
        <f t="shared" si="48"/>
        <v>CR32</v>
      </c>
      <c r="H821" s="49">
        <v>50</v>
      </c>
      <c r="I821" s="49" t="s">
        <v>1226</v>
      </c>
      <c r="J821" s="49" t="s">
        <v>113</v>
      </c>
      <c r="K821" s="49">
        <v>3</v>
      </c>
      <c r="L821" s="49" t="s">
        <v>109</v>
      </c>
      <c r="M821" s="49">
        <v>673</v>
      </c>
      <c r="N821">
        <v>99918017</v>
      </c>
      <c r="O821">
        <v>97756415</v>
      </c>
      <c r="P821">
        <f t="shared" si="47"/>
        <v>99918017</v>
      </c>
      <c r="Q821">
        <v>22525</v>
      </c>
      <c r="R821" s="39" t="s">
        <v>118</v>
      </c>
      <c r="S821" s="39" t="s">
        <v>119</v>
      </c>
      <c r="T821" s="39" t="s">
        <v>98</v>
      </c>
      <c r="U821" s="39" t="s">
        <v>99</v>
      </c>
      <c r="V821" s="39">
        <v>2.5</v>
      </c>
      <c r="W821" s="39" t="s">
        <v>100</v>
      </c>
      <c r="X821" s="39" t="s">
        <v>916</v>
      </c>
      <c r="Y821" s="20" t="s">
        <v>102</v>
      </c>
      <c r="Z821" s="27"/>
      <c r="AA821" s="27">
        <v>17339</v>
      </c>
      <c r="AB821" s="27" t="e">
        <f>VLOOKUP(N821,[1]CR!$A$2:$J$2659,10,FALSE)</f>
        <v>#N/A</v>
      </c>
      <c r="AC821" s="27"/>
      <c r="AD821" s="27">
        <v>97756412</v>
      </c>
      <c r="AE821" s="27">
        <v>18668</v>
      </c>
      <c r="AF821" s="27"/>
      <c r="AG821" s="27"/>
      <c r="AH821" s="27"/>
      <c r="AI821" s="27"/>
      <c r="AJ821" s="27"/>
      <c r="AK821" s="27">
        <v>97756415</v>
      </c>
      <c r="AL821" s="27">
        <v>99918017</v>
      </c>
      <c r="AM821" s="27"/>
      <c r="AN821" s="27"/>
      <c r="AO821" s="27">
        <v>98160549</v>
      </c>
      <c r="AP821" s="20">
        <v>2292</v>
      </c>
      <c r="AU821" s="20">
        <v>99918017</v>
      </c>
      <c r="AV821" s="20">
        <v>19623</v>
      </c>
      <c r="AX821" s="20">
        <v>99918017</v>
      </c>
      <c r="AY821" s="20">
        <v>21390</v>
      </c>
      <c r="BA821">
        <v>99918017</v>
      </c>
      <c r="BB821">
        <v>22525</v>
      </c>
    </row>
    <row r="822" spans="2:54" ht="15" customHeight="1" x14ac:dyDescent="0.25">
      <c r="B822" s="39" t="s">
        <v>1230</v>
      </c>
      <c r="C822" s="39" t="s">
        <v>91</v>
      </c>
      <c r="D822" t="s">
        <v>1231</v>
      </c>
      <c r="E822" t="s">
        <v>1231</v>
      </c>
      <c r="F822" s="37" t="str">
        <f>MID(E822,7,3)</f>
        <v>1-1</v>
      </c>
      <c r="G822" s="37" t="str">
        <f t="shared" si="48"/>
        <v>CR45</v>
      </c>
      <c r="H822" s="49" t="s">
        <v>758</v>
      </c>
      <c r="I822" s="49" t="s">
        <v>759</v>
      </c>
      <c r="J822" s="49" t="s">
        <v>95</v>
      </c>
      <c r="K822" s="49">
        <v>1</v>
      </c>
      <c r="L822" s="49" t="s">
        <v>586</v>
      </c>
      <c r="M822" s="49">
        <v>342</v>
      </c>
      <c r="N822">
        <v>99918119</v>
      </c>
      <c r="O822" t="s">
        <v>1232</v>
      </c>
      <c r="P822">
        <f t="shared" si="47"/>
        <v>99918119</v>
      </c>
      <c r="Q822">
        <v>7310</v>
      </c>
      <c r="R822" s="39" t="s">
        <v>122</v>
      </c>
      <c r="S822" s="39" t="s">
        <v>123</v>
      </c>
      <c r="T822" s="39" t="s">
        <v>98</v>
      </c>
      <c r="U822" s="39" t="s">
        <v>99</v>
      </c>
      <c r="V822" s="39">
        <v>3</v>
      </c>
      <c r="W822" s="39" t="s">
        <v>1105</v>
      </c>
      <c r="X822" s="39" t="s">
        <v>101</v>
      </c>
      <c r="Y822" s="20" t="s">
        <v>102</v>
      </c>
      <c r="Z822" s="27"/>
      <c r="AA822" s="27">
        <v>6137</v>
      </c>
      <c r="AB822" s="27" t="e">
        <f>VLOOKUP(N822,[1]CR!$A$2:$J$2659,10,FALSE)</f>
        <v>#N/A</v>
      </c>
      <c r="AC822" s="27"/>
      <c r="AD822" s="27">
        <v>97756415</v>
      </c>
      <c r="AE822" s="27">
        <v>18752</v>
      </c>
      <c r="AF822" s="27"/>
      <c r="AG822" s="27"/>
      <c r="AH822" s="27"/>
      <c r="AI822" s="27"/>
      <c r="AJ822" s="27"/>
      <c r="AK822" s="60" t="s">
        <v>1232</v>
      </c>
      <c r="AL822" s="27">
        <v>99918119</v>
      </c>
      <c r="AM822" s="27"/>
      <c r="AN822" s="27"/>
      <c r="AO822" s="27">
        <v>98160550</v>
      </c>
      <c r="AP822" s="20">
        <v>2343</v>
      </c>
      <c r="AU822" s="20">
        <v>99918119</v>
      </c>
      <c r="AV822" s="20">
        <v>6320</v>
      </c>
      <c r="AX822" s="20">
        <v>99918119</v>
      </c>
      <c r="AY822" s="20">
        <v>6889</v>
      </c>
      <c r="BA822">
        <v>99918119</v>
      </c>
      <c r="BB822">
        <v>7310</v>
      </c>
    </row>
    <row r="823" spans="2:54" ht="15" customHeight="1" x14ac:dyDescent="0.25">
      <c r="B823" s="39" t="s">
        <v>1233</v>
      </c>
      <c r="C823" s="39" t="s">
        <v>91</v>
      </c>
      <c r="D823" t="s">
        <v>1234</v>
      </c>
      <c r="E823" t="s">
        <v>1234</v>
      </c>
      <c r="F823" s="37" t="str">
        <f>MID(E823,7,3)</f>
        <v>1-1</v>
      </c>
      <c r="G823" s="37" t="str">
        <f t="shared" si="48"/>
        <v>CR45</v>
      </c>
      <c r="H823" s="49" t="s">
        <v>758</v>
      </c>
      <c r="I823" s="49" t="s">
        <v>759</v>
      </c>
      <c r="J823" s="49" t="s">
        <v>95</v>
      </c>
      <c r="K823" s="49">
        <v>3</v>
      </c>
      <c r="L823" s="49" t="s">
        <v>222</v>
      </c>
      <c r="M823" s="49">
        <v>325</v>
      </c>
      <c r="N823">
        <v>99918123</v>
      </c>
      <c r="O823">
        <v>96419134</v>
      </c>
      <c r="P823">
        <f t="shared" si="47"/>
        <v>99918123</v>
      </c>
      <c r="Q823">
        <v>6164</v>
      </c>
      <c r="R823" s="39" t="s">
        <v>122</v>
      </c>
      <c r="S823" s="39" t="s">
        <v>123</v>
      </c>
      <c r="T823" s="39" t="s">
        <v>98</v>
      </c>
      <c r="U823" s="39" t="s">
        <v>99</v>
      </c>
      <c r="V823" s="39">
        <v>3</v>
      </c>
      <c r="W823" s="39" t="s">
        <v>1105</v>
      </c>
      <c r="X823" s="39" t="s">
        <v>101</v>
      </c>
      <c r="Y823" s="20" t="s">
        <v>102</v>
      </c>
      <c r="Z823" s="27"/>
      <c r="AA823" s="27">
        <v>4663</v>
      </c>
      <c r="AB823" s="27" t="e">
        <f>VLOOKUP(N823,[1]CR!$A$2:$J$2659,10,FALSE)</f>
        <v>#N/A</v>
      </c>
      <c r="AC823" s="27"/>
      <c r="AD823" s="27" t="s">
        <v>1232</v>
      </c>
      <c r="AE823" s="27">
        <v>6637</v>
      </c>
      <c r="AF823" s="27"/>
      <c r="AG823" s="27"/>
      <c r="AH823" s="27"/>
      <c r="AI823" s="27"/>
      <c r="AJ823" s="27"/>
      <c r="AK823" s="27">
        <v>96887710</v>
      </c>
      <c r="AL823" s="27">
        <v>99918120</v>
      </c>
      <c r="AM823" s="27"/>
      <c r="AN823" s="27"/>
      <c r="AO823" s="27">
        <v>98160551</v>
      </c>
      <c r="AP823" s="20">
        <v>2439</v>
      </c>
      <c r="AU823" s="20">
        <v>99918123</v>
      </c>
      <c r="AV823" s="20">
        <v>5364</v>
      </c>
      <c r="AX823" s="20">
        <v>99918123</v>
      </c>
      <c r="AY823" s="20">
        <v>5847</v>
      </c>
      <c r="BA823">
        <v>99918123</v>
      </c>
      <c r="BB823">
        <v>6164</v>
      </c>
    </row>
    <row r="824" spans="2:54" ht="15" customHeight="1" x14ac:dyDescent="0.25">
      <c r="B824" s="39" t="s">
        <v>1235</v>
      </c>
      <c r="C824" s="39" t="s">
        <v>91</v>
      </c>
      <c r="D824" t="s">
        <v>1231</v>
      </c>
      <c r="E824" t="s">
        <v>1231</v>
      </c>
      <c r="F824" s="37" t="str">
        <f>MID(E824,7,3)</f>
        <v>1-1</v>
      </c>
      <c r="G824" s="37" t="str">
        <f t="shared" si="48"/>
        <v>CR45</v>
      </c>
      <c r="H824" s="49" t="s">
        <v>758</v>
      </c>
      <c r="I824" s="49" t="s">
        <v>759</v>
      </c>
      <c r="J824" s="50" t="s">
        <v>113</v>
      </c>
      <c r="K824" s="50">
        <v>1</v>
      </c>
      <c r="L824" s="50" t="s">
        <v>586</v>
      </c>
      <c r="M824" s="49">
        <v>342</v>
      </c>
      <c r="N824">
        <v>99918121</v>
      </c>
      <c r="O824" t="s">
        <v>1236</v>
      </c>
      <c r="P824">
        <f t="shared" si="47"/>
        <v>99918121</v>
      </c>
      <c r="Q824">
        <v>7411</v>
      </c>
      <c r="R824" s="39" t="s">
        <v>122</v>
      </c>
      <c r="S824" s="39" t="s">
        <v>123</v>
      </c>
      <c r="T824" s="39" t="s">
        <v>98</v>
      </c>
      <c r="U824" s="39" t="s">
        <v>99</v>
      </c>
      <c r="V824" s="39">
        <v>3</v>
      </c>
      <c r="W824" s="39" t="s">
        <v>1105</v>
      </c>
      <c r="X824" s="39" t="s">
        <v>101</v>
      </c>
      <c r="Y824" s="20" t="s">
        <v>102</v>
      </c>
      <c r="Z824" s="27"/>
      <c r="AA824" s="27">
        <v>6215</v>
      </c>
      <c r="AB824" s="27" t="e">
        <f>VLOOKUP(N824,[1]CR!$A$2:$J$2659,10,FALSE)</f>
        <v>#N/A</v>
      </c>
      <c r="AC824" s="27"/>
      <c r="AD824" s="27">
        <v>96419134</v>
      </c>
      <c r="AE824" s="27">
        <v>5043</v>
      </c>
      <c r="AF824" s="27"/>
      <c r="AG824" s="27"/>
      <c r="AH824" s="27"/>
      <c r="AI824" s="27"/>
      <c r="AJ824" s="27"/>
      <c r="AK824" s="60" t="s">
        <v>1236</v>
      </c>
      <c r="AL824" s="27">
        <v>99918121</v>
      </c>
      <c r="AM824" s="27"/>
      <c r="AN824" s="27"/>
      <c r="AO824" s="27">
        <v>98160552</v>
      </c>
      <c r="AP824" s="20">
        <v>2490</v>
      </c>
      <c r="AU824" s="20">
        <v>99918121</v>
      </c>
      <c r="AV824" s="20">
        <v>6410</v>
      </c>
      <c r="AX824" s="20">
        <v>99918121</v>
      </c>
      <c r="AY824" s="20">
        <v>6987</v>
      </c>
      <c r="BA824">
        <v>99918121</v>
      </c>
      <c r="BB824">
        <v>7411</v>
      </c>
    </row>
    <row r="825" spans="2:54" ht="15" customHeight="1" x14ac:dyDescent="0.25">
      <c r="B825" s="39" t="s">
        <v>1237</v>
      </c>
      <c r="C825" s="39" t="s">
        <v>91</v>
      </c>
      <c r="D825" t="s">
        <v>1234</v>
      </c>
      <c r="E825" t="s">
        <v>1234</v>
      </c>
      <c r="F825" s="37" t="str">
        <f>MID(E825,7,3)</f>
        <v>1-1</v>
      </c>
      <c r="G825" s="37" t="str">
        <f t="shared" si="48"/>
        <v>CR45</v>
      </c>
      <c r="H825" s="49" t="s">
        <v>758</v>
      </c>
      <c r="I825" s="49" t="s">
        <v>759</v>
      </c>
      <c r="J825" s="50" t="s">
        <v>113</v>
      </c>
      <c r="K825" s="50">
        <v>3</v>
      </c>
      <c r="L825" s="50" t="s">
        <v>222</v>
      </c>
      <c r="M825" s="49">
        <v>325</v>
      </c>
      <c r="N825">
        <v>99918142</v>
      </c>
      <c r="O825">
        <v>96419239</v>
      </c>
      <c r="P825">
        <f t="shared" si="47"/>
        <v>99918142</v>
      </c>
      <c r="Q825">
        <v>6265</v>
      </c>
      <c r="R825" s="39" t="s">
        <v>122</v>
      </c>
      <c r="S825" s="39" t="s">
        <v>123</v>
      </c>
      <c r="T825" s="39" t="s">
        <v>98</v>
      </c>
      <c r="U825" s="39" t="s">
        <v>99</v>
      </c>
      <c r="V825" s="39">
        <v>3</v>
      </c>
      <c r="W825" s="39" t="s">
        <v>1105</v>
      </c>
      <c r="X825" s="39" t="s">
        <v>101</v>
      </c>
      <c r="Y825" s="20" t="s">
        <v>102</v>
      </c>
      <c r="Z825" s="27"/>
      <c r="AA825" s="27">
        <v>4741</v>
      </c>
      <c r="AB825" s="27" t="e">
        <f>VLOOKUP(N825,[1]CR!$A$2:$J$2659,10,FALSE)</f>
        <v>#N/A</v>
      </c>
      <c r="AC825" s="27"/>
      <c r="AD825" s="27" t="s">
        <v>1236</v>
      </c>
      <c r="AE825" s="27">
        <v>6721</v>
      </c>
      <c r="AF825" s="27"/>
      <c r="AG825" s="27"/>
      <c r="AH825" s="27"/>
      <c r="AI825" s="27"/>
      <c r="AJ825" s="27"/>
      <c r="AK825" s="27">
        <v>97775260</v>
      </c>
      <c r="AL825" s="27">
        <v>99918122</v>
      </c>
      <c r="AM825" s="27"/>
      <c r="AN825" s="27"/>
      <c r="AO825" s="27">
        <v>98160553</v>
      </c>
      <c r="AP825" s="20">
        <v>2510</v>
      </c>
      <c r="AU825" s="20">
        <v>99918142</v>
      </c>
      <c r="AV825" s="20">
        <v>5454</v>
      </c>
      <c r="AX825" s="20">
        <v>99918142</v>
      </c>
      <c r="AY825" s="20">
        <v>5945</v>
      </c>
      <c r="BA825">
        <v>99918142</v>
      </c>
      <c r="BB825">
        <v>6265</v>
      </c>
    </row>
    <row r="826" spans="2:54" ht="15" customHeight="1" x14ac:dyDescent="0.25">
      <c r="B826" s="39" t="s">
        <v>1238</v>
      </c>
      <c r="C826" s="39" t="s">
        <v>91</v>
      </c>
      <c r="D826" t="s">
        <v>1239</v>
      </c>
      <c r="E826" t="s">
        <v>1239</v>
      </c>
      <c r="F826" s="37" t="str">
        <f>MID(E826,7,1)</f>
        <v>1</v>
      </c>
      <c r="G826" s="37" t="str">
        <f t="shared" si="48"/>
        <v>CR45</v>
      </c>
      <c r="H826" s="50">
        <v>10</v>
      </c>
      <c r="I826" s="49" t="s">
        <v>759</v>
      </c>
      <c r="J826" s="49" t="s">
        <v>95</v>
      </c>
      <c r="K826" s="50">
        <v>1</v>
      </c>
      <c r="L826" s="50">
        <v>230</v>
      </c>
      <c r="M826" s="49">
        <v>342</v>
      </c>
      <c r="N826">
        <v>99918120</v>
      </c>
      <c r="O826">
        <v>96887710</v>
      </c>
      <c r="P826">
        <f t="shared" si="47"/>
        <v>99918120</v>
      </c>
      <c r="Q826">
        <v>9091</v>
      </c>
      <c r="R826" s="39" t="s">
        <v>122</v>
      </c>
      <c r="S826" s="39" t="s">
        <v>123</v>
      </c>
      <c r="T826" s="39" t="s">
        <v>98</v>
      </c>
      <c r="U826" s="39" t="s">
        <v>99</v>
      </c>
      <c r="V826" s="39">
        <v>3</v>
      </c>
      <c r="W826" s="39" t="s">
        <v>1105</v>
      </c>
      <c r="X826" s="39" t="s">
        <v>101</v>
      </c>
      <c r="Y826" s="20" t="s">
        <v>102</v>
      </c>
      <c r="Z826" s="27"/>
      <c r="AA826" s="27">
        <v>7562</v>
      </c>
      <c r="AB826" s="27" t="e">
        <f>VLOOKUP(N826,[1]CR!$A$2:$J$2659,10,FALSE)</f>
        <v>#N/A</v>
      </c>
      <c r="AC826" s="27"/>
      <c r="AD826" s="27">
        <v>96419239</v>
      </c>
      <c r="AE826" s="27">
        <v>5127</v>
      </c>
      <c r="AF826" s="27"/>
      <c r="AG826" s="27"/>
      <c r="AH826" s="27"/>
      <c r="AI826" s="27"/>
      <c r="AJ826" s="27"/>
      <c r="AK826" s="27">
        <v>96419134</v>
      </c>
      <c r="AL826" s="27">
        <v>99918123</v>
      </c>
      <c r="AM826" s="27"/>
      <c r="AN826" s="27"/>
      <c r="AO826" s="27">
        <v>98160554</v>
      </c>
      <c r="AP826" s="20">
        <v>2561</v>
      </c>
      <c r="AU826" s="20">
        <v>99918120</v>
      </c>
      <c r="AV826" s="20">
        <v>7805</v>
      </c>
      <c r="AX826" s="20">
        <v>99918120</v>
      </c>
      <c r="AY826" s="20">
        <v>8508</v>
      </c>
      <c r="BA826">
        <v>99918120</v>
      </c>
      <c r="BB826">
        <v>9091</v>
      </c>
    </row>
    <row r="827" spans="2:54" ht="15" customHeight="1" x14ac:dyDescent="0.25">
      <c r="B827" s="39" t="s">
        <v>1240</v>
      </c>
      <c r="C827" s="39" t="s">
        <v>91</v>
      </c>
      <c r="D827" t="s">
        <v>1241</v>
      </c>
      <c r="E827" t="s">
        <v>1241</v>
      </c>
      <c r="F827" s="37" t="str">
        <f>MID(E827,7,1)</f>
        <v>1</v>
      </c>
      <c r="G827" s="37" t="str">
        <f t="shared" si="48"/>
        <v>CR45</v>
      </c>
      <c r="H827" s="50">
        <v>10</v>
      </c>
      <c r="I827" s="49" t="s">
        <v>759</v>
      </c>
      <c r="J827" s="49" t="s">
        <v>95</v>
      </c>
      <c r="K827" s="50">
        <v>3</v>
      </c>
      <c r="L827" s="50" t="s">
        <v>222</v>
      </c>
      <c r="M827" s="49">
        <v>325</v>
      </c>
      <c r="N827">
        <v>99918124</v>
      </c>
      <c r="O827">
        <v>97744260</v>
      </c>
      <c r="P827">
        <f t="shared" si="47"/>
        <v>99918124</v>
      </c>
      <c r="Q827">
        <v>6387</v>
      </c>
      <c r="R827" s="39" t="s">
        <v>122</v>
      </c>
      <c r="S827" s="39" t="s">
        <v>123</v>
      </c>
      <c r="T827" s="39" t="s">
        <v>98</v>
      </c>
      <c r="U827" s="39" t="s">
        <v>99</v>
      </c>
      <c r="V827" s="39">
        <v>3</v>
      </c>
      <c r="W827" s="39" t="s">
        <v>1105</v>
      </c>
      <c r="X827" s="39" t="s">
        <v>101</v>
      </c>
      <c r="Y827" s="20" t="s">
        <v>102</v>
      </c>
      <c r="Z827" s="27"/>
      <c r="AA827" s="27">
        <v>4959</v>
      </c>
      <c r="AB827" s="27" t="e">
        <f>VLOOKUP(N827,[1]CR!$A$2:$J$2659,10,FALSE)</f>
        <v>#N/A</v>
      </c>
      <c r="AC827" s="27"/>
      <c r="AD827" s="27">
        <v>96887710</v>
      </c>
      <c r="AE827" s="27">
        <v>8178</v>
      </c>
      <c r="AF827" s="27"/>
      <c r="AG827" s="27"/>
      <c r="AH827" s="27"/>
      <c r="AI827" s="27"/>
      <c r="AJ827" s="27"/>
      <c r="AK827" s="27">
        <v>97744260</v>
      </c>
      <c r="AL827" s="27">
        <v>99918124</v>
      </c>
      <c r="AM827" s="27"/>
      <c r="AN827" s="27"/>
      <c r="AO827" s="27">
        <v>98160555</v>
      </c>
      <c r="AP827" s="20">
        <v>2949</v>
      </c>
      <c r="AU827" s="20">
        <v>99918124</v>
      </c>
      <c r="AV827" s="20">
        <v>5550</v>
      </c>
      <c r="AX827" s="20">
        <v>99918124</v>
      </c>
      <c r="AY827" s="20">
        <v>6050</v>
      </c>
      <c r="BA827">
        <v>99918124</v>
      </c>
      <c r="BB827">
        <v>6387</v>
      </c>
    </row>
    <row r="828" spans="2:54" ht="15" customHeight="1" x14ac:dyDescent="0.25">
      <c r="B828" s="39" t="s">
        <v>1242</v>
      </c>
      <c r="C828" s="39" t="s">
        <v>91</v>
      </c>
      <c r="D828" t="s">
        <v>1239</v>
      </c>
      <c r="E828" t="s">
        <v>1239</v>
      </c>
      <c r="F828" s="37" t="str">
        <f>MID(E828,7,1)</f>
        <v>1</v>
      </c>
      <c r="G828" s="37" t="str">
        <f t="shared" si="48"/>
        <v>CR45</v>
      </c>
      <c r="H828" s="50">
        <v>10</v>
      </c>
      <c r="I828" s="49" t="s">
        <v>759</v>
      </c>
      <c r="J828" s="50" t="s">
        <v>113</v>
      </c>
      <c r="K828" s="50">
        <v>1</v>
      </c>
      <c r="L828" s="50">
        <v>230</v>
      </c>
      <c r="M828" s="49">
        <v>342</v>
      </c>
      <c r="N828">
        <v>99918122</v>
      </c>
      <c r="O828">
        <v>97775260</v>
      </c>
      <c r="P828">
        <f t="shared" si="47"/>
        <v>99918122</v>
      </c>
      <c r="Q828">
        <v>9192</v>
      </c>
      <c r="R828" s="39" t="s">
        <v>122</v>
      </c>
      <c r="S828" s="39" t="s">
        <v>123</v>
      </c>
      <c r="T828" s="39" t="s">
        <v>98</v>
      </c>
      <c r="U828" s="39" t="s">
        <v>99</v>
      </c>
      <c r="V828" s="39">
        <v>3</v>
      </c>
      <c r="W828" s="39" t="s">
        <v>1105</v>
      </c>
      <c r="X828" s="39" t="s">
        <v>101</v>
      </c>
      <c r="Y828" s="20" t="s">
        <v>102</v>
      </c>
      <c r="Z828" s="27"/>
      <c r="AA828" s="27">
        <v>7640</v>
      </c>
      <c r="AB828" s="27" t="e">
        <f>VLOOKUP(N828,[1]CR!$A$2:$J$2659,10,FALSE)</f>
        <v>#N/A</v>
      </c>
      <c r="AC828" s="27"/>
      <c r="AD828" s="27">
        <v>97744260</v>
      </c>
      <c r="AE828" s="27">
        <v>5363</v>
      </c>
      <c r="AF828" s="27"/>
      <c r="AG828" s="27"/>
      <c r="AH828" s="27"/>
      <c r="AI828" s="27"/>
      <c r="AJ828" s="27"/>
      <c r="AK828" s="27">
        <v>96419136</v>
      </c>
      <c r="AL828" s="27">
        <v>99918125</v>
      </c>
      <c r="AM828" s="27"/>
      <c r="AN828" s="27"/>
      <c r="AO828" s="27">
        <v>98160556</v>
      </c>
      <c r="AP828" s="20">
        <v>3000</v>
      </c>
      <c r="AU828" s="20">
        <v>99918122</v>
      </c>
      <c r="AV828" s="20">
        <v>7895</v>
      </c>
      <c r="AX828" s="20">
        <v>99918122</v>
      </c>
      <c r="AY828" s="20">
        <v>8606</v>
      </c>
      <c r="BA828">
        <v>99918122</v>
      </c>
      <c r="BB828">
        <v>9192</v>
      </c>
    </row>
    <row r="829" spans="2:54" ht="15" customHeight="1" x14ac:dyDescent="0.25">
      <c r="B829" s="39" t="s">
        <v>1243</v>
      </c>
      <c r="C829" s="39" t="s">
        <v>91</v>
      </c>
      <c r="D829" t="s">
        <v>1241</v>
      </c>
      <c r="E829" t="s">
        <v>1241</v>
      </c>
      <c r="F829" s="37" t="str">
        <f>MID(E829,7,1)</f>
        <v>1</v>
      </c>
      <c r="G829" s="37" t="str">
        <f t="shared" si="48"/>
        <v>CR45</v>
      </c>
      <c r="H829" s="50">
        <v>10</v>
      </c>
      <c r="I829" s="49" t="s">
        <v>759</v>
      </c>
      <c r="J829" s="50" t="s">
        <v>113</v>
      </c>
      <c r="K829" s="50">
        <v>3</v>
      </c>
      <c r="L829" s="50" t="s">
        <v>222</v>
      </c>
      <c r="M829" s="49">
        <v>325</v>
      </c>
      <c r="N829">
        <v>99918143</v>
      </c>
      <c r="O829">
        <v>97744273</v>
      </c>
      <c r="P829">
        <f t="shared" si="47"/>
        <v>99918143</v>
      </c>
      <c r="Q829">
        <v>6488</v>
      </c>
      <c r="R829" s="39" t="s">
        <v>122</v>
      </c>
      <c r="S829" s="39" t="s">
        <v>123</v>
      </c>
      <c r="T829" s="39" t="s">
        <v>98</v>
      </c>
      <c r="U829" s="39" t="s">
        <v>99</v>
      </c>
      <c r="V829" s="39">
        <v>3</v>
      </c>
      <c r="W829" s="39" t="s">
        <v>1105</v>
      </c>
      <c r="X829" s="39" t="s">
        <v>101</v>
      </c>
      <c r="Y829" s="20" t="s">
        <v>102</v>
      </c>
      <c r="Z829" s="27"/>
      <c r="AA829" s="27">
        <v>5037</v>
      </c>
      <c r="AB829" s="27" t="e">
        <f>VLOOKUP(N829,[1]CR!$A$2:$J$2659,10,FALSE)</f>
        <v>#N/A</v>
      </c>
      <c r="AC829" s="27"/>
      <c r="AD829" s="27">
        <v>97775260</v>
      </c>
      <c r="AE829" s="27">
        <v>8262</v>
      </c>
      <c r="AF829" s="27"/>
      <c r="AG829" s="27"/>
      <c r="AH829" s="27"/>
      <c r="AI829" s="27"/>
      <c r="AJ829" s="27"/>
      <c r="AK829" s="27">
        <v>96419137</v>
      </c>
      <c r="AL829" s="27">
        <v>99918126</v>
      </c>
      <c r="AM829" s="27"/>
      <c r="AN829" s="27"/>
      <c r="AO829" s="27">
        <v>98160557</v>
      </c>
      <c r="AP829" s="20">
        <v>3193</v>
      </c>
      <c r="AU829" s="20">
        <v>99918143</v>
      </c>
      <c r="AV829" s="20">
        <v>5640</v>
      </c>
      <c r="AX829" s="20">
        <v>99918143</v>
      </c>
      <c r="AY829" s="20">
        <v>6148</v>
      </c>
      <c r="BA829">
        <v>99918143</v>
      </c>
      <c r="BB829">
        <v>6488</v>
      </c>
    </row>
    <row r="830" spans="2:54" ht="15" customHeight="1" x14ac:dyDescent="0.25">
      <c r="B830" s="39" t="s">
        <v>1244</v>
      </c>
      <c r="C830" s="39" t="s">
        <v>91</v>
      </c>
      <c r="D830" t="s">
        <v>1245</v>
      </c>
      <c r="E830" t="s">
        <v>1245</v>
      </c>
      <c r="F830" s="37" t="str">
        <f t="shared" ref="F830:F837" si="49">MID(E830,7,3)</f>
        <v>2-2</v>
      </c>
      <c r="G830" s="37" t="str">
        <f t="shared" si="48"/>
        <v>CR45</v>
      </c>
      <c r="H830" s="50">
        <v>15</v>
      </c>
      <c r="I830" s="49" t="s">
        <v>913</v>
      </c>
      <c r="J830" s="50" t="s">
        <v>95</v>
      </c>
      <c r="K830" s="50">
        <v>3</v>
      </c>
      <c r="L830" s="50" t="s">
        <v>109</v>
      </c>
      <c r="M830" s="49">
        <v>433</v>
      </c>
      <c r="N830">
        <v>99918125</v>
      </c>
      <c r="O830">
        <v>96419136</v>
      </c>
      <c r="P830">
        <f t="shared" si="47"/>
        <v>99918125</v>
      </c>
      <c r="Q830">
        <v>10062</v>
      </c>
      <c r="R830" s="39" t="s">
        <v>122</v>
      </c>
      <c r="S830" s="39" t="s">
        <v>123</v>
      </c>
      <c r="T830" s="39" t="s">
        <v>98</v>
      </c>
      <c r="U830" s="39" t="s">
        <v>99</v>
      </c>
      <c r="V830" s="39">
        <v>3</v>
      </c>
      <c r="W830" s="39" t="s">
        <v>1105</v>
      </c>
      <c r="X830" s="39" t="s">
        <v>101</v>
      </c>
      <c r="Y830" s="20" t="s">
        <v>102</v>
      </c>
      <c r="Z830" s="27"/>
      <c r="AA830" s="27">
        <v>7537</v>
      </c>
      <c r="AB830" s="27" t="e">
        <f>VLOOKUP(N830,[1]CR!$A$2:$J$2659,10,FALSE)</f>
        <v>#N/A</v>
      </c>
      <c r="AC830" s="27"/>
      <c r="AD830" s="27">
        <v>97744273</v>
      </c>
      <c r="AE830" s="27">
        <v>5447</v>
      </c>
      <c r="AF830" s="27"/>
      <c r="AG830" s="27"/>
      <c r="AH830" s="27"/>
      <c r="AI830" s="27"/>
      <c r="AJ830" s="27"/>
      <c r="AK830" s="27">
        <v>96419138</v>
      </c>
      <c r="AL830" s="27">
        <v>99918127</v>
      </c>
      <c r="AM830" s="27"/>
      <c r="AN830" s="27"/>
      <c r="AO830" s="27">
        <v>98160558</v>
      </c>
      <c r="AP830" s="20">
        <v>3244</v>
      </c>
      <c r="AU830" s="20">
        <v>99918125</v>
      </c>
      <c r="AV830" s="20">
        <v>8760</v>
      </c>
      <c r="AX830" s="20">
        <v>99918125</v>
      </c>
      <c r="AY830" s="20">
        <v>9548</v>
      </c>
      <c r="BA830">
        <v>99918125</v>
      </c>
      <c r="BB830">
        <v>10062</v>
      </c>
    </row>
    <row r="831" spans="2:54" ht="15" customHeight="1" x14ac:dyDescent="0.25">
      <c r="B831" s="39" t="s">
        <v>1246</v>
      </c>
      <c r="C831" s="39" t="s">
        <v>91</v>
      </c>
      <c r="D831" t="s">
        <v>1245</v>
      </c>
      <c r="E831" t="s">
        <v>1245</v>
      </c>
      <c r="F831" s="37" t="str">
        <f t="shared" si="49"/>
        <v>2-2</v>
      </c>
      <c r="G831" s="37" t="str">
        <f t="shared" si="48"/>
        <v>CR45</v>
      </c>
      <c r="H831" s="50">
        <v>15</v>
      </c>
      <c r="I831" s="49" t="s">
        <v>913</v>
      </c>
      <c r="J831" s="50" t="s">
        <v>113</v>
      </c>
      <c r="K831" s="50">
        <v>3</v>
      </c>
      <c r="L831" s="50" t="s">
        <v>109</v>
      </c>
      <c r="M831" s="49">
        <v>433</v>
      </c>
      <c r="N831">
        <v>99918144</v>
      </c>
      <c r="O831">
        <v>96419241</v>
      </c>
      <c r="P831">
        <f t="shared" si="47"/>
        <v>99918144</v>
      </c>
      <c r="Q831">
        <v>10163</v>
      </c>
      <c r="R831" s="39" t="s">
        <v>122</v>
      </c>
      <c r="S831" s="39" t="s">
        <v>123</v>
      </c>
      <c r="T831" s="39" t="s">
        <v>98</v>
      </c>
      <c r="U831" s="39" t="s">
        <v>99</v>
      </c>
      <c r="V831" s="39">
        <v>3</v>
      </c>
      <c r="W831" s="39" t="s">
        <v>1105</v>
      </c>
      <c r="X831" s="39" t="s">
        <v>101</v>
      </c>
      <c r="Y831" s="20" t="s">
        <v>102</v>
      </c>
      <c r="Z831" s="27"/>
      <c r="AA831" s="27">
        <v>7615</v>
      </c>
      <c r="AB831" s="27" t="e">
        <f>VLOOKUP(N831,[1]CR!$A$2:$J$2659,10,FALSE)</f>
        <v>#N/A</v>
      </c>
      <c r="AC831" s="27"/>
      <c r="AD831" s="27">
        <v>96419136</v>
      </c>
      <c r="AE831" s="27">
        <v>8151</v>
      </c>
      <c r="AF831" s="27"/>
      <c r="AG831" s="27"/>
      <c r="AH831" s="27"/>
      <c r="AI831" s="27"/>
      <c r="AJ831" s="27"/>
      <c r="AK831" s="27">
        <v>96419139</v>
      </c>
      <c r="AL831" s="27">
        <v>99918128</v>
      </c>
      <c r="AM831" s="27"/>
      <c r="AN831" s="27"/>
      <c r="AO831" s="27">
        <v>98160559</v>
      </c>
      <c r="AP831" s="20">
        <v>3254</v>
      </c>
      <c r="AU831" s="20">
        <v>99918144</v>
      </c>
      <c r="AV831" s="20">
        <v>8850</v>
      </c>
      <c r="AX831" s="20">
        <v>99918144</v>
      </c>
      <c r="AY831" s="20">
        <v>9646</v>
      </c>
      <c r="BA831">
        <v>99918144</v>
      </c>
      <c r="BB831">
        <v>10163</v>
      </c>
    </row>
    <row r="832" spans="2:54" ht="15" customHeight="1" x14ac:dyDescent="0.25">
      <c r="B832" s="39" t="s">
        <v>1247</v>
      </c>
      <c r="C832" s="39" t="s">
        <v>91</v>
      </c>
      <c r="D832" t="s">
        <v>1245</v>
      </c>
      <c r="E832" t="s">
        <v>1245</v>
      </c>
      <c r="F832" s="37" t="str">
        <f t="shared" si="49"/>
        <v>2-2</v>
      </c>
      <c r="G832" s="37" t="str">
        <f t="shared" si="48"/>
        <v>CR45</v>
      </c>
      <c r="H832" s="50">
        <v>15</v>
      </c>
      <c r="I832" s="49" t="s">
        <v>913</v>
      </c>
      <c r="J832" s="50" t="s">
        <v>95</v>
      </c>
      <c r="K832" s="50">
        <v>3</v>
      </c>
      <c r="L832" s="50" t="s">
        <v>222</v>
      </c>
      <c r="M832" s="50">
        <v>396</v>
      </c>
      <c r="N832">
        <v>99918162</v>
      </c>
      <c r="O832">
        <v>96419119</v>
      </c>
      <c r="P832">
        <f t="shared" si="47"/>
        <v>99918162</v>
      </c>
      <c r="Q832">
        <v>9520</v>
      </c>
      <c r="R832" s="39" t="s">
        <v>122</v>
      </c>
      <c r="S832" s="39" t="s">
        <v>123</v>
      </c>
      <c r="T832" s="39" t="s">
        <v>98</v>
      </c>
      <c r="U832" s="39" t="s">
        <v>99</v>
      </c>
      <c r="V832" s="39">
        <v>3</v>
      </c>
      <c r="W832" s="39" t="s">
        <v>1105</v>
      </c>
      <c r="X832" s="39" t="s">
        <v>916</v>
      </c>
      <c r="Y832" s="20" t="s">
        <v>102</v>
      </c>
      <c r="Z832" s="27"/>
      <c r="AA832" s="27">
        <v>7326</v>
      </c>
      <c r="AB832" s="27" t="e">
        <f>VLOOKUP(N832,[1]CR!$A$2:$J$2659,10,FALSE)</f>
        <v>#N/A</v>
      </c>
      <c r="AC832" s="27"/>
      <c r="AD832" s="27">
        <v>96419241</v>
      </c>
      <c r="AE832" s="27">
        <v>8235</v>
      </c>
      <c r="AF832" s="27"/>
      <c r="AG832" s="27"/>
      <c r="AH832" s="27"/>
      <c r="AI832" s="27"/>
      <c r="AJ832" s="27"/>
      <c r="AK832" s="27">
        <v>96419140</v>
      </c>
      <c r="AL832" s="27">
        <v>99918129</v>
      </c>
      <c r="AM832" s="27"/>
      <c r="AN832" s="27"/>
      <c r="AO832" s="27">
        <v>98160560</v>
      </c>
      <c r="AP832" s="20">
        <v>3305</v>
      </c>
      <c r="AU832" s="20">
        <v>99918162</v>
      </c>
      <c r="AV832" s="20">
        <v>8308</v>
      </c>
      <c r="AX832" s="20">
        <v>99918162</v>
      </c>
      <c r="AY832" s="20">
        <v>9055</v>
      </c>
      <c r="BA832">
        <v>99918162</v>
      </c>
      <c r="BB832">
        <v>9520</v>
      </c>
    </row>
    <row r="833" spans="2:54" ht="15" customHeight="1" x14ac:dyDescent="0.25">
      <c r="B833" s="39" t="s">
        <v>1248</v>
      </c>
      <c r="C833" s="39" t="s">
        <v>91</v>
      </c>
      <c r="D833" t="s">
        <v>1245</v>
      </c>
      <c r="E833" t="s">
        <v>1245</v>
      </c>
      <c r="F833" s="37" t="str">
        <f t="shared" si="49"/>
        <v>2-2</v>
      </c>
      <c r="G833" s="37" t="str">
        <f t="shared" si="48"/>
        <v>CR45</v>
      </c>
      <c r="H833" s="50">
        <v>15</v>
      </c>
      <c r="I833" s="49" t="s">
        <v>913</v>
      </c>
      <c r="J833" s="50" t="s">
        <v>113</v>
      </c>
      <c r="K833" s="50">
        <v>3</v>
      </c>
      <c r="L833" s="50" t="s">
        <v>222</v>
      </c>
      <c r="M833" s="50">
        <v>396</v>
      </c>
      <c r="N833">
        <v>99918180</v>
      </c>
      <c r="O833">
        <v>96419224</v>
      </c>
      <c r="P833">
        <f t="shared" si="47"/>
        <v>99918180</v>
      </c>
      <c r="Q833">
        <v>9621</v>
      </c>
      <c r="R833" s="39" t="s">
        <v>122</v>
      </c>
      <c r="S833" s="39" t="s">
        <v>123</v>
      </c>
      <c r="T833" s="39" t="s">
        <v>98</v>
      </c>
      <c r="U833" s="39" t="s">
        <v>99</v>
      </c>
      <c r="V833" s="39">
        <v>3</v>
      </c>
      <c r="W833" s="39" t="s">
        <v>1105</v>
      </c>
      <c r="X833" s="39" t="s">
        <v>916</v>
      </c>
      <c r="Y833" s="20" t="s">
        <v>102</v>
      </c>
      <c r="Z833" s="27"/>
      <c r="AA833" s="27">
        <v>7404</v>
      </c>
      <c r="AB833" s="27" t="e">
        <f>VLOOKUP(N833,[1]CR!$A$2:$J$2659,10,FALSE)</f>
        <v>#N/A</v>
      </c>
      <c r="AC833" s="27"/>
      <c r="AD833" s="27">
        <v>96419119</v>
      </c>
      <c r="AE833" s="27">
        <v>7923</v>
      </c>
      <c r="AF833" s="27"/>
      <c r="AG833" s="27"/>
      <c r="AH833" s="27"/>
      <c r="AI833" s="27"/>
      <c r="AJ833" s="27"/>
      <c r="AK833" s="27">
        <v>96419141</v>
      </c>
      <c r="AL833" s="27">
        <v>99918130</v>
      </c>
      <c r="AM833" s="27"/>
      <c r="AN833" s="27"/>
      <c r="AO833" s="27">
        <v>98160561</v>
      </c>
      <c r="AP833" s="20">
        <v>3287</v>
      </c>
      <c r="AU833" s="20">
        <v>99918180</v>
      </c>
      <c r="AV833" s="20">
        <v>8398</v>
      </c>
      <c r="AX833" s="20">
        <v>99918180</v>
      </c>
      <c r="AY833" s="20">
        <v>9153</v>
      </c>
      <c r="BA833">
        <v>99918180</v>
      </c>
      <c r="BB833">
        <v>9621</v>
      </c>
    </row>
    <row r="834" spans="2:54" ht="15" customHeight="1" x14ac:dyDescent="0.25">
      <c r="B834" s="39" t="s">
        <v>1249</v>
      </c>
      <c r="C834" s="39" t="s">
        <v>91</v>
      </c>
      <c r="D834" t="s">
        <v>1250</v>
      </c>
      <c r="E834" t="s">
        <v>1250</v>
      </c>
      <c r="F834" s="37" t="str">
        <f t="shared" si="49"/>
        <v>2-1</v>
      </c>
      <c r="G834" s="37" t="str">
        <f t="shared" si="48"/>
        <v>CR45</v>
      </c>
      <c r="H834" s="50">
        <v>15</v>
      </c>
      <c r="I834" s="49" t="s">
        <v>913</v>
      </c>
      <c r="J834" s="50" t="s">
        <v>95</v>
      </c>
      <c r="K834" s="50">
        <v>3</v>
      </c>
      <c r="L834" s="50" t="s">
        <v>109</v>
      </c>
      <c r="M834" s="49">
        <v>433</v>
      </c>
      <c r="N834">
        <v>99918126</v>
      </c>
      <c r="O834">
        <v>96419137</v>
      </c>
      <c r="P834">
        <f t="shared" si="47"/>
        <v>99918126</v>
      </c>
      <c r="Q834">
        <v>10062</v>
      </c>
      <c r="R834" s="39" t="s">
        <v>122</v>
      </c>
      <c r="S834" s="39" t="s">
        <v>123</v>
      </c>
      <c r="T834" s="39" t="s">
        <v>98</v>
      </c>
      <c r="U834" s="39" t="s">
        <v>99</v>
      </c>
      <c r="V834" s="39">
        <v>3</v>
      </c>
      <c r="W834" s="39" t="s">
        <v>1105</v>
      </c>
      <c r="X834" s="39" t="s">
        <v>101</v>
      </c>
      <c r="Y834" s="20" t="s">
        <v>102</v>
      </c>
      <c r="Z834" s="27"/>
      <c r="AA834" s="27">
        <v>7537</v>
      </c>
      <c r="AB834" s="27" t="e">
        <f>VLOOKUP(N834,[1]CR!$A$2:$J$2659,10,FALSE)</f>
        <v>#N/A</v>
      </c>
      <c r="AC834" s="27"/>
      <c r="AD834" s="27">
        <v>96419224</v>
      </c>
      <c r="AE834" s="27">
        <v>8007</v>
      </c>
      <c r="AF834" s="27"/>
      <c r="AG834" s="27"/>
      <c r="AH834" s="27"/>
      <c r="AI834" s="27"/>
      <c r="AJ834" s="27"/>
      <c r="AK834" s="27">
        <v>96419142</v>
      </c>
      <c r="AL834" s="27">
        <v>99918131</v>
      </c>
      <c r="AM834" s="27"/>
      <c r="AN834" s="27"/>
      <c r="AO834" s="27">
        <v>98160562</v>
      </c>
      <c r="AP834" s="20">
        <v>3338</v>
      </c>
      <c r="AU834" s="20">
        <v>99918126</v>
      </c>
      <c r="AV834" s="20">
        <v>8760</v>
      </c>
      <c r="AX834" s="20">
        <v>99918126</v>
      </c>
      <c r="AY834" s="20">
        <v>9548</v>
      </c>
      <c r="BA834">
        <v>99918126</v>
      </c>
      <c r="BB834">
        <v>10062</v>
      </c>
    </row>
    <row r="835" spans="2:54" ht="15" customHeight="1" x14ac:dyDescent="0.25">
      <c r="B835" s="39" t="s">
        <v>1251</v>
      </c>
      <c r="C835" s="39" t="s">
        <v>91</v>
      </c>
      <c r="D835" t="s">
        <v>1250</v>
      </c>
      <c r="E835" t="s">
        <v>1250</v>
      </c>
      <c r="F835" s="37" t="str">
        <f t="shared" si="49"/>
        <v>2-1</v>
      </c>
      <c r="G835" s="37" t="str">
        <f t="shared" si="48"/>
        <v>CR45</v>
      </c>
      <c r="H835" s="50">
        <v>15</v>
      </c>
      <c r="I835" s="49" t="s">
        <v>913</v>
      </c>
      <c r="J835" s="50" t="s">
        <v>113</v>
      </c>
      <c r="K835" s="50">
        <v>3</v>
      </c>
      <c r="L835" s="50" t="s">
        <v>109</v>
      </c>
      <c r="M835" s="49">
        <v>433</v>
      </c>
      <c r="N835">
        <v>99918145</v>
      </c>
      <c r="O835">
        <v>96419242</v>
      </c>
      <c r="P835">
        <f t="shared" si="47"/>
        <v>99918145</v>
      </c>
      <c r="Q835">
        <v>10163</v>
      </c>
      <c r="R835" s="39" t="s">
        <v>122</v>
      </c>
      <c r="S835" s="39" t="s">
        <v>123</v>
      </c>
      <c r="T835" s="39" t="s">
        <v>98</v>
      </c>
      <c r="U835" s="39" t="s">
        <v>99</v>
      </c>
      <c r="V835" s="39">
        <v>3</v>
      </c>
      <c r="W835" s="39" t="s">
        <v>1105</v>
      </c>
      <c r="X835" s="39" t="s">
        <v>101</v>
      </c>
      <c r="Y835" s="20" t="s">
        <v>102</v>
      </c>
      <c r="Z835" s="27"/>
      <c r="AA835" s="27">
        <v>7615</v>
      </c>
      <c r="AB835" s="27" t="e">
        <f>VLOOKUP(N835,[1]CR!$A$2:$J$2659,10,FALSE)</f>
        <v>#N/A</v>
      </c>
      <c r="AC835" s="27"/>
      <c r="AD835" s="27">
        <v>96419137</v>
      </c>
      <c r="AE835" s="27">
        <v>8151</v>
      </c>
      <c r="AF835" s="27"/>
      <c r="AG835" s="27"/>
      <c r="AH835" s="27"/>
      <c r="AI835" s="27"/>
      <c r="AJ835" s="27"/>
      <c r="AK835" s="27">
        <v>96419143</v>
      </c>
      <c r="AL835" s="27">
        <v>99918132</v>
      </c>
      <c r="AM835" s="27"/>
      <c r="AN835" s="27"/>
      <c r="AO835" s="27">
        <v>98160563</v>
      </c>
      <c r="AP835" s="20">
        <v>3358</v>
      </c>
      <c r="AU835" s="20">
        <v>99918145</v>
      </c>
      <c r="AV835" s="20">
        <v>8850</v>
      </c>
      <c r="AX835" s="20">
        <v>99918145</v>
      </c>
      <c r="AY835" s="20">
        <v>9646</v>
      </c>
      <c r="BA835">
        <v>99918145</v>
      </c>
      <c r="BB835">
        <v>10163</v>
      </c>
    </row>
    <row r="836" spans="2:54" ht="15" customHeight="1" x14ac:dyDescent="0.25">
      <c r="B836" s="39" t="s">
        <v>1252</v>
      </c>
      <c r="C836" s="39" t="s">
        <v>91</v>
      </c>
      <c r="D836" t="s">
        <v>1250</v>
      </c>
      <c r="E836" t="s">
        <v>1250</v>
      </c>
      <c r="F836" s="37" t="str">
        <f t="shared" si="49"/>
        <v>2-1</v>
      </c>
      <c r="G836" s="37" t="str">
        <f t="shared" si="48"/>
        <v>CR45</v>
      </c>
      <c r="H836" s="50">
        <v>15</v>
      </c>
      <c r="I836" s="49" t="s">
        <v>913</v>
      </c>
      <c r="J836" s="50" t="s">
        <v>95</v>
      </c>
      <c r="K836" s="50">
        <v>3</v>
      </c>
      <c r="L836" s="50" t="s">
        <v>222</v>
      </c>
      <c r="M836" s="50">
        <v>396</v>
      </c>
      <c r="N836">
        <v>99918163</v>
      </c>
      <c r="O836">
        <v>96419120</v>
      </c>
      <c r="P836">
        <f t="shared" si="47"/>
        <v>99918163</v>
      </c>
      <c r="Q836">
        <v>9520</v>
      </c>
      <c r="R836" s="39" t="s">
        <v>122</v>
      </c>
      <c r="S836" s="39" t="s">
        <v>123</v>
      </c>
      <c r="T836" s="39" t="s">
        <v>98</v>
      </c>
      <c r="U836" s="39" t="s">
        <v>99</v>
      </c>
      <c r="V836" s="39">
        <v>3</v>
      </c>
      <c r="W836" s="39" t="s">
        <v>1105</v>
      </c>
      <c r="X836" s="39" t="s">
        <v>916</v>
      </c>
      <c r="Y836" s="20" t="s">
        <v>102</v>
      </c>
      <c r="Z836" s="27"/>
      <c r="AA836" s="27">
        <v>7326</v>
      </c>
      <c r="AB836" s="27" t="e">
        <f>VLOOKUP(N836,[1]CR!$A$2:$J$2659,10,FALSE)</f>
        <v>#N/A</v>
      </c>
      <c r="AC836" s="27"/>
      <c r="AD836" s="27">
        <v>96419242</v>
      </c>
      <c r="AE836" s="27">
        <v>8235</v>
      </c>
      <c r="AF836" s="27"/>
      <c r="AG836" s="27"/>
      <c r="AH836" s="27"/>
      <c r="AI836" s="27"/>
      <c r="AJ836" s="27"/>
      <c r="AK836" s="27">
        <v>96419144</v>
      </c>
      <c r="AL836" s="27">
        <v>99918133</v>
      </c>
      <c r="AM836" s="27"/>
      <c r="AN836" s="27"/>
      <c r="AO836" s="27">
        <v>98160564</v>
      </c>
      <c r="AP836" s="20">
        <v>3409</v>
      </c>
      <c r="AU836" s="20">
        <v>99918163</v>
      </c>
      <c r="AV836" s="20">
        <v>8308</v>
      </c>
      <c r="AX836" s="20">
        <v>99918163</v>
      </c>
      <c r="AY836" s="20">
        <v>9055</v>
      </c>
      <c r="BA836">
        <v>99918163</v>
      </c>
      <c r="BB836">
        <v>9520</v>
      </c>
    </row>
    <row r="837" spans="2:54" ht="15" customHeight="1" x14ac:dyDescent="0.25">
      <c r="B837" s="39" t="s">
        <v>1253</v>
      </c>
      <c r="C837" s="39" t="s">
        <v>91</v>
      </c>
      <c r="D837" t="s">
        <v>1250</v>
      </c>
      <c r="E837" t="s">
        <v>1250</v>
      </c>
      <c r="F837" s="37" t="str">
        <f t="shared" si="49"/>
        <v>2-1</v>
      </c>
      <c r="G837" s="37" t="str">
        <f t="shared" si="48"/>
        <v>CR45</v>
      </c>
      <c r="H837" s="50">
        <v>15</v>
      </c>
      <c r="I837" s="49" t="s">
        <v>913</v>
      </c>
      <c r="J837" s="50" t="s">
        <v>113</v>
      </c>
      <c r="K837" s="50">
        <v>3</v>
      </c>
      <c r="L837" s="50" t="s">
        <v>222</v>
      </c>
      <c r="M837" s="50">
        <v>396</v>
      </c>
      <c r="N837">
        <v>99918181</v>
      </c>
      <c r="O837">
        <v>96419225</v>
      </c>
      <c r="P837">
        <f t="shared" si="47"/>
        <v>99918181</v>
      </c>
      <c r="Q837">
        <v>9621</v>
      </c>
      <c r="R837" s="39" t="s">
        <v>122</v>
      </c>
      <c r="S837" s="39" t="s">
        <v>123</v>
      </c>
      <c r="T837" s="39" t="s">
        <v>98</v>
      </c>
      <c r="U837" s="39" t="s">
        <v>99</v>
      </c>
      <c r="V837" s="39">
        <v>3</v>
      </c>
      <c r="W837" s="39" t="s">
        <v>1105</v>
      </c>
      <c r="X837" s="39" t="s">
        <v>916</v>
      </c>
      <c r="Y837" s="20" t="s">
        <v>102</v>
      </c>
      <c r="Z837" s="27"/>
      <c r="AA837" s="27">
        <v>7404</v>
      </c>
      <c r="AB837" s="27" t="e">
        <f>VLOOKUP(N837,[1]CR!$A$2:$J$2659,10,FALSE)</f>
        <v>#N/A</v>
      </c>
      <c r="AC837" s="27"/>
      <c r="AD837" s="27">
        <v>96419120</v>
      </c>
      <c r="AE837" s="27">
        <v>7923</v>
      </c>
      <c r="AF837" s="27"/>
      <c r="AG837" s="27"/>
      <c r="AH837" s="27"/>
      <c r="AI837" s="27"/>
      <c r="AJ837" s="27"/>
      <c r="AK837" s="27">
        <v>99146549</v>
      </c>
      <c r="AL837" s="27">
        <v>99918134</v>
      </c>
      <c r="AM837" s="27"/>
      <c r="AN837" s="27"/>
      <c r="AO837" s="27">
        <v>98160565</v>
      </c>
      <c r="AP837" s="20">
        <v>3529</v>
      </c>
      <c r="AU837" s="20">
        <v>99918181</v>
      </c>
      <c r="AV837" s="20">
        <v>8398</v>
      </c>
      <c r="AX837" s="20">
        <v>99918181</v>
      </c>
      <c r="AY837" s="20">
        <v>9153</v>
      </c>
      <c r="BA837">
        <v>99918181</v>
      </c>
      <c r="BB837">
        <v>9621</v>
      </c>
    </row>
    <row r="838" spans="2:54" ht="15" customHeight="1" x14ac:dyDescent="0.25">
      <c r="B838" s="39" t="s">
        <v>1254</v>
      </c>
      <c r="C838" s="39" t="s">
        <v>91</v>
      </c>
      <c r="D838" t="s">
        <v>1255</v>
      </c>
      <c r="E838" t="s">
        <v>1255</v>
      </c>
      <c r="F838" s="37" t="str">
        <f>MID(E838,7,1)</f>
        <v>2</v>
      </c>
      <c r="G838" s="37" t="str">
        <f t="shared" si="48"/>
        <v>CR45</v>
      </c>
      <c r="H838" s="50">
        <v>15</v>
      </c>
      <c r="I838" s="49" t="s">
        <v>913</v>
      </c>
      <c r="J838" s="50" t="s">
        <v>95</v>
      </c>
      <c r="K838" s="50">
        <v>3</v>
      </c>
      <c r="L838" s="50" t="s">
        <v>109</v>
      </c>
      <c r="M838" s="49">
        <v>433</v>
      </c>
      <c r="N838">
        <v>99918127</v>
      </c>
      <c r="O838">
        <v>96419138</v>
      </c>
      <c r="P838">
        <f t="shared" ref="P838:P901" si="50">VLOOKUP(O838,$AK$6:$AL$1001,2,FALSE)</f>
        <v>99918127</v>
      </c>
      <c r="Q838">
        <v>10062</v>
      </c>
      <c r="R838" s="39" t="s">
        <v>122</v>
      </c>
      <c r="S838" s="39" t="s">
        <v>123</v>
      </c>
      <c r="T838" s="39" t="s">
        <v>98</v>
      </c>
      <c r="U838" s="39" t="s">
        <v>99</v>
      </c>
      <c r="V838" s="39">
        <v>3</v>
      </c>
      <c r="W838" s="39" t="s">
        <v>1105</v>
      </c>
      <c r="X838" s="39" t="s">
        <v>101</v>
      </c>
      <c r="Y838" s="20" t="s">
        <v>102</v>
      </c>
      <c r="Z838" s="27"/>
      <c r="AA838" s="27">
        <v>7537</v>
      </c>
      <c r="AB838" s="27" t="e">
        <f>VLOOKUP(N838,[1]CR!$A$2:$J$2659,10,FALSE)</f>
        <v>#N/A</v>
      </c>
      <c r="AC838" s="27"/>
      <c r="AD838" s="27">
        <v>96419225</v>
      </c>
      <c r="AE838" s="27">
        <v>8007</v>
      </c>
      <c r="AF838" s="27"/>
      <c r="AG838" s="27"/>
      <c r="AH838" s="27"/>
      <c r="AI838" s="27"/>
      <c r="AJ838" s="27"/>
      <c r="AK838" s="60" t="s">
        <v>1256</v>
      </c>
      <c r="AL838" s="27">
        <v>99918135</v>
      </c>
      <c r="AM838" s="27"/>
      <c r="AN838" s="27"/>
      <c r="AO838" s="27">
        <v>98160566</v>
      </c>
      <c r="AP838" s="20">
        <v>3580</v>
      </c>
      <c r="AU838" s="20">
        <v>99918127</v>
      </c>
      <c r="AV838" s="20">
        <v>8760</v>
      </c>
      <c r="AX838" s="20">
        <v>99918127</v>
      </c>
      <c r="AY838" s="20">
        <v>9548</v>
      </c>
      <c r="BA838">
        <v>99918127</v>
      </c>
      <c r="BB838">
        <v>10062</v>
      </c>
    </row>
    <row r="839" spans="2:54" ht="15" customHeight="1" x14ac:dyDescent="0.25">
      <c r="B839" s="39" t="s">
        <v>1257</v>
      </c>
      <c r="C839" s="39" t="s">
        <v>91</v>
      </c>
      <c r="D839" t="s">
        <v>1255</v>
      </c>
      <c r="E839" t="s">
        <v>1255</v>
      </c>
      <c r="F839" s="37" t="str">
        <f>MID(E839,7,1)</f>
        <v>2</v>
      </c>
      <c r="G839" s="37" t="str">
        <f t="shared" si="48"/>
        <v>CR45</v>
      </c>
      <c r="H839" s="50">
        <v>15</v>
      </c>
      <c r="I839" s="49" t="s">
        <v>913</v>
      </c>
      <c r="J839" s="50" t="s">
        <v>113</v>
      </c>
      <c r="K839" s="50">
        <v>3</v>
      </c>
      <c r="L839" s="50" t="s">
        <v>109</v>
      </c>
      <c r="M839" s="49">
        <v>433</v>
      </c>
      <c r="N839">
        <v>99918146</v>
      </c>
      <c r="O839">
        <v>96419243</v>
      </c>
      <c r="P839">
        <f t="shared" si="50"/>
        <v>99918146</v>
      </c>
      <c r="Q839">
        <v>10163</v>
      </c>
      <c r="R839" s="39" t="s">
        <v>122</v>
      </c>
      <c r="S839" s="39" t="s">
        <v>123</v>
      </c>
      <c r="T839" s="39" t="s">
        <v>98</v>
      </c>
      <c r="U839" s="39" t="s">
        <v>99</v>
      </c>
      <c r="V839" s="39">
        <v>3</v>
      </c>
      <c r="W839" s="39" t="s">
        <v>1105</v>
      </c>
      <c r="X839" s="39" t="s">
        <v>101</v>
      </c>
      <c r="Y839" s="20" t="s">
        <v>102</v>
      </c>
      <c r="Z839" s="27"/>
      <c r="AA839" s="27">
        <v>7615</v>
      </c>
      <c r="AB839" s="27" t="e">
        <f>VLOOKUP(N839,[1]CR!$A$2:$J$2659,10,FALSE)</f>
        <v>#N/A</v>
      </c>
      <c r="AC839" s="27"/>
      <c r="AD839" s="27">
        <v>96419138</v>
      </c>
      <c r="AE839" s="27">
        <v>8151</v>
      </c>
      <c r="AF839" s="27"/>
      <c r="AG839" s="27"/>
      <c r="AH839" s="27"/>
      <c r="AI839" s="27"/>
      <c r="AJ839" s="27"/>
      <c r="AK839" s="27">
        <v>96654334</v>
      </c>
      <c r="AL839" s="27">
        <v>99918136</v>
      </c>
      <c r="AM839" s="27"/>
      <c r="AN839" s="27"/>
      <c r="AO839" s="27">
        <v>98160567</v>
      </c>
      <c r="AP839" s="20">
        <v>3808</v>
      </c>
      <c r="AU839" s="20">
        <v>99918146</v>
      </c>
      <c r="AV839" s="20">
        <v>8850</v>
      </c>
      <c r="AX839" s="20">
        <v>99918146</v>
      </c>
      <c r="AY839" s="20">
        <v>9646</v>
      </c>
      <c r="BA839">
        <v>99918146</v>
      </c>
      <c r="BB839">
        <v>10163</v>
      </c>
    </row>
    <row r="840" spans="2:54" ht="15" customHeight="1" x14ac:dyDescent="0.25">
      <c r="B840" s="39" t="s">
        <v>1258</v>
      </c>
      <c r="C840" s="39" t="s">
        <v>91</v>
      </c>
      <c r="D840" t="s">
        <v>1255</v>
      </c>
      <c r="E840" t="s">
        <v>1255</v>
      </c>
      <c r="F840" s="37" t="str">
        <f>MID(E840,7,1)</f>
        <v>2</v>
      </c>
      <c r="G840" s="37" t="str">
        <f t="shared" si="48"/>
        <v>CR45</v>
      </c>
      <c r="H840" s="50">
        <v>15</v>
      </c>
      <c r="I840" s="49" t="s">
        <v>913</v>
      </c>
      <c r="J840" s="50" t="s">
        <v>95</v>
      </c>
      <c r="K840" s="50">
        <v>3</v>
      </c>
      <c r="L840" s="50" t="s">
        <v>222</v>
      </c>
      <c r="M840" s="50">
        <v>396</v>
      </c>
      <c r="N840">
        <v>99918164</v>
      </c>
      <c r="O840">
        <v>96419121</v>
      </c>
      <c r="P840">
        <f t="shared" si="50"/>
        <v>99918164</v>
      </c>
      <c r="Q840">
        <v>9520</v>
      </c>
      <c r="R840" s="39" t="s">
        <v>122</v>
      </c>
      <c r="S840" s="39" t="s">
        <v>123</v>
      </c>
      <c r="T840" s="39" t="s">
        <v>98</v>
      </c>
      <c r="U840" s="39" t="s">
        <v>99</v>
      </c>
      <c r="V840" s="39">
        <v>3</v>
      </c>
      <c r="W840" s="39" t="s">
        <v>1105</v>
      </c>
      <c r="X840" s="39" t="s">
        <v>916</v>
      </c>
      <c r="Y840" s="20" t="s">
        <v>102</v>
      </c>
      <c r="Z840" s="27"/>
      <c r="AA840" s="27">
        <v>7326</v>
      </c>
      <c r="AB840" s="27" t="e">
        <f>VLOOKUP(N840,[1]CR!$A$2:$J$2659,10,FALSE)</f>
        <v>#N/A</v>
      </c>
      <c r="AC840" s="27"/>
      <c r="AD840" s="27">
        <v>96419243</v>
      </c>
      <c r="AE840" s="27">
        <v>8235</v>
      </c>
      <c r="AF840" s="27"/>
      <c r="AG840" s="27"/>
      <c r="AH840" s="27"/>
      <c r="AI840" s="27"/>
      <c r="AJ840" s="27"/>
      <c r="AK840" s="27">
        <v>96419148</v>
      </c>
      <c r="AL840" s="27">
        <v>99918137</v>
      </c>
      <c r="AM840" s="27"/>
      <c r="AN840" s="27"/>
      <c r="AO840" s="27">
        <v>98160568</v>
      </c>
      <c r="AP840" s="20">
        <v>3859</v>
      </c>
      <c r="AU840" s="20">
        <v>99918164</v>
      </c>
      <c r="AV840" s="20">
        <v>8308</v>
      </c>
      <c r="AX840" s="20">
        <v>99918164</v>
      </c>
      <c r="AY840" s="20">
        <v>9055</v>
      </c>
      <c r="BA840">
        <v>99918164</v>
      </c>
      <c r="BB840">
        <v>9520</v>
      </c>
    </row>
    <row r="841" spans="2:54" ht="15" customHeight="1" x14ac:dyDescent="0.25">
      <c r="B841" s="39" t="s">
        <v>1259</v>
      </c>
      <c r="C841" s="39" t="s">
        <v>91</v>
      </c>
      <c r="D841" t="s">
        <v>1255</v>
      </c>
      <c r="E841" t="s">
        <v>1255</v>
      </c>
      <c r="F841" s="37" t="str">
        <f>MID(E841,7,1)</f>
        <v>2</v>
      </c>
      <c r="G841" s="37" t="str">
        <f t="shared" si="48"/>
        <v>CR45</v>
      </c>
      <c r="H841" s="50">
        <v>15</v>
      </c>
      <c r="I841" s="49" t="s">
        <v>913</v>
      </c>
      <c r="J841" s="50" t="s">
        <v>113</v>
      </c>
      <c r="K841" s="50">
        <v>3</v>
      </c>
      <c r="L841" s="50" t="s">
        <v>222</v>
      </c>
      <c r="M841" s="50">
        <v>396</v>
      </c>
      <c r="N841">
        <v>99918182</v>
      </c>
      <c r="O841">
        <v>96419226</v>
      </c>
      <c r="P841">
        <f t="shared" si="50"/>
        <v>99918182</v>
      </c>
      <c r="Q841">
        <v>9621</v>
      </c>
      <c r="R841" s="39" t="s">
        <v>122</v>
      </c>
      <c r="S841" s="39" t="s">
        <v>123</v>
      </c>
      <c r="T841" s="39" t="s">
        <v>98</v>
      </c>
      <c r="U841" s="39" t="s">
        <v>99</v>
      </c>
      <c r="V841" s="39">
        <v>3</v>
      </c>
      <c r="W841" s="39" t="s">
        <v>1105</v>
      </c>
      <c r="X841" s="39" t="s">
        <v>916</v>
      </c>
      <c r="Y841" s="20" t="s">
        <v>102</v>
      </c>
      <c r="Z841" s="27"/>
      <c r="AA841" s="27">
        <v>7404</v>
      </c>
      <c r="AB841" s="27" t="e">
        <f>VLOOKUP(N841,[1]CR!$A$2:$J$2659,10,FALSE)</f>
        <v>#N/A</v>
      </c>
      <c r="AC841" s="27"/>
      <c r="AD841" s="27">
        <v>96419121</v>
      </c>
      <c r="AE841" s="27">
        <v>7923</v>
      </c>
      <c r="AF841" s="27"/>
      <c r="AG841" s="27"/>
      <c r="AH841" s="27"/>
      <c r="AI841" s="27"/>
      <c r="AJ841" s="27"/>
      <c r="AK841" s="27">
        <v>96419149</v>
      </c>
      <c r="AL841" s="27">
        <v>99918138</v>
      </c>
      <c r="AM841" s="27"/>
      <c r="AN841" s="27"/>
      <c r="AO841" s="27">
        <v>98160569</v>
      </c>
      <c r="AP841" s="20">
        <v>4049</v>
      </c>
      <c r="AU841" s="20">
        <v>99918182</v>
      </c>
      <c r="AV841" s="20">
        <v>8398</v>
      </c>
      <c r="AX841" s="20">
        <v>99918182</v>
      </c>
      <c r="AY841" s="20">
        <v>9153</v>
      </c>
      <c r="BA841">
        <v>99918182</v>
      </c>
      <c r="BB841">
        <v>9621</v>
      </c>
    </row>
    <row r="842" spans="2:54" ht="15" customHeight="1" x14ac:dyDescent="0.25">
      <c r="B842" s="39" t="s">
        <v>1260</v>
      </c>
      <c r="C842" s="39" t="s">
        <v>91</v>
      </c>
      <c r="D842" t="s">
        <v>1261</v>
      </c>
      <c r="E842" t="s">
        <v>1261</v>
      </c>
      <c r="F842" s="37" t="str">
        <f t="shared" ref="F842:F849" si="51">MID(E842,7,3)</f>
        <v>3-2</v>
      </c>
      <c r="G842" s="37" t="str">
        <f t="shared" si="48"/>
        <v>CR45</v>
      </c>
      <c r="H842" s="50">
        <v>20</v>
      </c>
      <c r="I842" s="49" t="s">
        <v>913</v>
      </c>
      <c r="J842" s="50" t="s">
        <v>95</v>
      </c>
      <c r="K842" s="50">
        <v>3</v>
      </c>
      <c r="L842" s="50" t="s">
        <v>222</v>
      </c>
      <c r="M842" s="49">
        <v>456</v>
      </c>
      <c r="N842">
        <v>99918128</v>
      </c>
      <c r="O842">
        <v>96419139</v>
      </c>
      <c r="P842">
        <f t="shared" si="50"/>
        <v>99918128</v>
      </c>
      <c r="Q842">
        <v>14499</v>
      </c>
      <c r="R842" s="39" t="s">
        <v>122</v>
      </c>
      <c r="S842" s="39" t="s">
        <v>123</v>
      </c>
      <c r="T842" s="39" t="s">
        <v>98</v>
      </c>
      <c r="U842" s="39" t="s">
        <v>99</v>
      </c>
      <c r="V842" s="39">
        <v>3</v>
      </c>
      <c r="W842" s="39" t="s">
        <v>1105</v>
      </c>
      <c r="X842" s="39" t="s">
        <v>101</v>
      </c>
      <c r="Y842" s="20" t="s">
        <v>102</v>
      </c>
      <c r="Z842" s="27"/>
      <c r="AA842" s="27">
        <v>11161</v>
      </c>
      <c r="AB842" s="27" t="e">
        <f>VLOOKUP(N842,[1]CR!$A$2:$J$2659,10,FALSE)</f>
        <v>#N/A</v>
      </c>
      <c r="AC842" s="27"/>
      <c r="AD842" s="27">
        <v>96419226</v>
      </c>
      <c r="AE842" s="27">
        <v>8007</v>
      </c>
      <c r="AF842" s="27"/>
      <c r="AG842" s="27"/>
      <c r="AH842" s="27"/>
      <c r="AI842" s="27"/>
      <c r="AJ842" s="27"/>
      <c r="AK842" s="27">
        <v>96419150</v>
      </c>
      <c r="AL842" s="27">
        <v>99918139</v>
      </c>
      <c r="AM842" s="27"/>
      <c r="AN842" s="27"/>
      <c r="AO842" s="27">
        <v>98160570</v>
      </c>
      <c r="AP842" s="20">
        <v>4100</v>
      </c>
      <c r="AU842" s="20">
        <v>99918128</v>
      </c>
      <c r="AV842" s="20">
        <v>12681</v>
      </c>
      <c r="AX842" s="20">
        <v>99918128</v>
      </c>
      <c r="AY842" s="20">
        <v>13822</v>
      </c>
      <c r="BA842">
        <v>99918128</v>
      </c>
      <c r="BB842">
        <v>14499</v>
      </c>
    </row>
    <row r="843" spans="2:54" ht="15" customHeight="1" x14ac:dyDescent="0.25">
      <c r="B843" s="39" t="s">
        <v>1262</v>
      </c>
      <c r="C843" s="39" t="s">
        <v>91</v>
      </c>
      <c r="D843" t="s">
        <v>1261</v>
      </c>
      <c r="E843" t="s">
        <v>1261</v>
      </c>
      <c r="F843" s="37" t="str">
        <f t="shared" si="51"/>
        <v>3-2</v>
      </c>
      <c r="G843" s="37" t="str">
        <f t="shared" si="48"/>
        <v>CR45</v>
      </c>
      <c r="H843" s="50">
        <v>20</v>
      </c>
      <c r="I843" s="49" t="s">
        <v>913</v>
      </c>
      <c r="J843" s="50" t="s">
        <v>113</v>
      </c>
      <c r="K843" s="50">
        <v>3</v>
      </c>
      <c r="L843" s="50" t="s">
        <v>222</v>
      </c>
      <c r="M843" s="49">
        <v>456</v>
      </c>
      <c r="N843">
        <v>99918147</v>
      </c>
      <c r="O843">
        <v>96419244</v>
      </c>
      <c r="P843">
        <f t="shared" si="50"/>
        <v>99918147</v>
      </c>
      <c r="Q843">
        <v>14600</v>
      </c>
      <c r="R843" s="39" t="s">
        <v>122</v>
      </c>
      <c r="S843" s="39" t="s">
        <v>123</v>
      </c>
      <c r="T843" s="39" t="s">
        <v>98</v>
      </c>
      <c r="U843" s="39" t="s">
        <v>99</v>
      </c>
      <c r="V843" s="39">
        <v>3</v>
      </c>
      <c r="W843" s="39" t="s">
        <v>1105</v>
      </c>
      <c r="X843" s="39" t="s">
        <v>101</v>
      </c>
      <c r="Y843" s="20" t="s">
        <v>102</v>
      </c>
      <c r="Z843" s="27"/>
      <c r="AA843" s="27">
        <v>11239</v>
      </c>
      <c r="AB843" s="27" t="e">
        <f>VLOOKUP(N843,[1]CR!$A$2:$J$2659,10,FALSE)</f>
        <v>#N/A</v>
      </c>
      <c r="AC843" s="27"/>
      <c r="AD843" s="27">
        <v>96419139</v>
      </c>
      <c r="AE843" s="27">
        <v>12071</v>
      </c>
      <c r="AF843" s="27"/>
      <c r="AG843" s="27"/>
      <c r="AH843" s="27"/>
      <c r="AI843" s="27"/>
      <c r="AJ843" s="27"/>
      <c r="AK843" s="27">
        <v>91129148</v>
      </c>
      <c r="AL843" s="27">
        <v>99918140</v>
      </c>
      <c r="AM843" s="27"/>
      <c r="AN843" s="27"/>
      <c r="AO843" s="27">
        <v>98160571</v>
      </c>
      <c r="AP843" s="20">
        <v>4522</v>
      </c>
      <c r="AU843" s="20">
        <v>99918147</v>
      </c>
      <c r="AV843" s="20">
        <v>12771</v>
      </c>
      <c r="AX843" s="20">
        <v>99918147</v>
      </c>
      <c r="AY843" s="20">
        <v>13920</v>
      </c>
      <c r="BA843">
        <v>99918147</v>
      </c>
      <c r="BB843">
        <v>14600</v>
      </c>
    </row>
    <row r="844" spans="2:54" ht="15" customHeight="1" x14ac:dyDescent="0.25">
      <c r="B844" s="39" t="s">
        <v>1263</v>
      </c>
      <c r="C844" s="39" t="s">
        <v>91</v>
      </c>
      <c r="D844" t="s">
        <v>1261</v>
      </c>
      <c r="E844" t="s">
        <v>1261</v>
      </c>
      <c r="F844" s="37" t="str">
        <f t="shared" si="51"/>
        <v>3-2</v>
      </c>
      <c r="G844" s="37" t="str">
        <f t="shared" si="48"/>
        <v>CR45</v>
      </c>
      <c r="H844" s="50">
        <v>20</v>
      </c>
      <c r="I844" s="49" t="s">
        <v>913</v>
      </c>
      <c r="J844" s="50" t="s">
        <v>95</v>
      </c>
      <c r="K844" s="50">
        <v>3</v>
      </c>
      <c r="L844" s="50" t="s">
        <v>109</v>
      </c>
      <c r="M844" s="50">
        <v>454</v>
      </c>
      <c r="N844">
        <v>99918165</v>
      </c>
      <c r="O844">
        <v>96419122</v>
      </c>
      <c r="P844">
        <f t="shared" si="50"/>
        <v>99918165</v>
      </c>
      <c r="Q844">
        <v>14171</v>
      </c>
      <c r="R844" s="39" t="s">
        <v>122</v>
      </c>
      <c r="S844" s="39" t="s">
        <v>123</v>
      </c>
      <c r="T844" s="39" t="s">
        <v>98</v>
      </c>
      <c r="U844" s="39" t="s">
        <v>99</v>
      </c>
      <c r="V844" s="39">
        <v>3</v>
      </c>
      <c r="W844" s="39" t="s">
        <v>1105</v>
      </c>
      <c r="X844" s="39" t="s">
        <v>916</v>
      </c>
      <c r="Y844" s="20" t="s">
        <v>102</v>
      </c>
      <c r="Z844" s="27"/>
      <c r="AA844" s="27">
        <v>10882</v>
      </c>
      <c r="AB844" s="27" t="e">
        <f>VLOOKUP(N844,[1]CR!$A$2:$J$2659,10,FALSE)</f>
        <v>#N/A</v>
      </c>
      <c r="AC844" s="27"/>
      <c r="AD844" s="27">
        <v>96419244</v>
      </c>
      <c r="AE844" s="27">
        <v>12155</v>
      </c>
      <c r="AF844" s="27"/>
      <c r="AG844" s="27"/>
      <c r="AH844" s="27"/>
      <c r="AI844" s="27"/>
      <c r="AJ844" s="27"/>
      <c r="AK844" s="27">
        <v>91129150</v>
      </c>
      <c r="AL844" s="27">
        <v>99918141</v>
      </c>
      <c r="AM844" s="27"/>
      <c r="AN844" s="27"/>
      <c r="AO844" s="27">
        <v>98160572</v>
      </c>
      <c r="AP844" s="20">
        <v>4573</v>
      </c>
      <c r="AU844" s="20">
        <v>99918165</v>
      </c>
      <c r="AV844" s="20">
        <v>12407</v>
      </c>
      <c r="AX844" s="20">
        <v>99918165</v>
      </c>
      <c r="AY844" s="20">
        <v>13523</v>
      </c>
      <c r="BA844">
        <v>99918165</v>
      </c>
      <c r="BB844">
        <v>14171</v>
      </c>
    </row>
    <row r="845" spans="2:54" ht="15" customHeight="1" x14ac:dyDescent="0.25">
      <c r="B845" s="39" t="s">
        <v>1264</v>
      </c>
      <c r="C845" s="39" t="s">
        <v>91</v>
      </c>
      <c r="D845" t="s">
        <v>1261</v>
      </c>
      <c r="E845" t="s">
        <v>1261</v>
      </c>
      <c r="F845" s="37" t="str">
        <f t="shared" si="51"/>
        <v>3-2</v>
      </c>
      <c r="G845" s="37" t="str">
        <f t="shared" si="48"/>
        <v>CR45</v>
      </c>
      <c r="H845" s="50">
        <v>20</v>
      </c>
      <c r="I845" s="49" t="s">
        <v>913</v>
      </c>
      <c r="J845" s="50" t="s">
        <v>113</v>
      </c>
      <c r="K845" s="50">
        <v>3</v>
      </c>
      <c r="L845" s="50" t="s">
        <v>109</v>
      </c>
      <c r="M845" s="50">
        <v>454</v>
      </c>
      <c r="N845">
        <v>99918183</v>
      </c>
      <c r="O845">
        <v>96419227</v>
      </c>
      <c r="P845">
        <f t="shared" si="50"/>
        <v>99918183</v>
      </c>
      <c r="Q845">
        <v>14272</v>
      </c>
      <c r="R845" s="39" t="s">
        <v>122</v>
      </c>
      <c r="S845" s="39" t="s">
        <v>123</v>
      </c>
      <c r="T845" s="39" t="s">
        <v>98</v>
      </c>
      <c r="U845" s="39" t="s">
        <v>99</v>
      </c>
      <c r="V845" s="39">
        <v>3</v>
      </c>
      <c r="W845" s="39" t="s">
        <v>1105</v>
      </c>
      <c r="X845" s="39" t="s">
        <v>916</v>
      </c>
      <c r="Y845" s="20" t="s">
        <v>102</v>
      </c>
      <c r="Z845" s="27"/>
      <c r="AA845" s="27">
        <v>10960</v>
      </c>
      <c r="AB845" s="27" t="e">
        <f>VLOOKUP(N845,[1]CR!$A$2:$J$2659,10,FALSE)</f>
        <v>#N/A</v>
      </c>
      <c r="AC845" s="27"/>
      <c r="AD845" s="27">
        <v>96419122</v>
      </c>
      <c r="AE845" s="27">
        <v>11769</v>
      </c>
      <c r="AF845" s="27"/>
      <c r="AG845" s="27"/>
      <c r="AH845" s="27"/>
      <c r="AI845" s="27"/>
      <c r="AJ845" s="27"/>
      <c r="AK845" s="27">
        <v>96419239</v>
      </c>
      <c r="AL845" s="27">
        <v>99918142</v>
      </c>
      <c r="AM845" s="27"/>
      <c r="AN845" s="27"/>
      <c r="AO845" s="27">
        <v>98160573</v>
      </c>
      <c r="AP845" s="20">
        <v>4689</v>
      </c>
      <c r="AU845" s="20">
        <v>99918183</v>
      </c>
      <c r="AV845" s="20">
        <v>12497</v>
      </c>
      <c r="AX845" s="20">
        <v>99918183</v>
      </c>
      <c r="AY845" s="20">
        <v>13621</v>
      </c>
      <c r="BA845">
        <v>99918183</v>
      </c>
      <c r="BB845">
        <v>14272</v>
      </c>
    </row>
    <row r="846" spans="2:54" ht="15" customHeight="1" x14ac:dyDescent="0.25">
      <c r="B846" s="39" t="s">
        <v>1265</v>
      </c>
      <c r="C846" s="39" t="s">
        <v>91</v>
      </c>
      <c r="D846" t="s">
        <v>1266</v>
      </c>
      <c r="E846" t="s">
        <v>1266</v>
      </c>
      <c r="F846" s="37" t="str">
        <f t="shared" si="51"/>
        <v>3-1</v>
      </c>
      <c r="G846" s="37" t="str">
        <f t="shared" si="48"/>
        <v>CR45</v>
      </c>
      <c r="H846" s="50">
        <v>25</v>
      </c>
      <c r="I846" s="49" t="s">
        <v>1010</v>
      </c>
      <c r="J846" s="50" t="s">
        <v>95</v>
      </c>
      <c r="K846" s="50">
        <v>3</v>
      </c>
      <c r="L846" s="50" t="s">
        <v>109</v>
      </c>
      <c r="M846" s="49">
        <v>536</v>
      </c>
      <c r="N846">
        <v>99918129</v>
      </c>
      <c r="O846">
        <v>96419140</v>
      </c>
      <c r="P846">
        <f t="shared" si="50"/>
        <v>99918129</v>
      </c>
      <c r="Q846">
        <v>15316</v>
      </c>
      <c r="R846" s="39" t="s">
        <v>122</v>
      </c>
      <c r="S846" s="39" t="s">
        <v>123</v>
      </c>
      <c r="T846" s="39" t="s">
        <v>98</v>
      </c>
      <c r="U846" s="39" t="s">
        <v>99</v>
      </c>
      <c r="V846" s="39">
        <v>3</v>
      </c>
      <c r="W846" s="39" t="s">
        <v>1105</v>
      </c>
      <c r="X846" s="39" t="s">
        <v>101</v>
      </c>
      <c r="Y846" s="20" t="s">
        <v>102</v>
      </c>
      <c r="Z846" s="27"/>
      <c r="AA846" s="27">
        <v>11901</v>
      </c>
      <c r="AB846" s="27" t="e">
        <f>VLOOKUP(N846,[1]CR!$A$2:$J$2659,10,FALSE)</f>
        <v>#N/A</v>
      </c>
      <c r="AC846" s="27"/>
      <c r="AD846" s="27">
        <v>96419227</v>
      </c>
      <c r="AE846" s="27">
        <v>11853</v>
      </c>
      <c r="AF846" s="27"/>
      <c r="AG846" s="27"/>
      <c r="AH846" s="27"/>
      <c r="AI846" s="27"/>
      <c r="AJ846" s="27"/>
      <c r="AK846" s="27">
        <v>97744273</v>
      </c>
      <c r="AL846" s="27">
        <v>99918143</v>
      </c>
      <c r="AM846" s="27"/>
      <c r="AN846" s="27"/>
      <c r="AO846" s="27">
        <v>98160574</v>
      </c>
      <c r="AP846" s="20">
        <v>4740</v>
      </c>
      <c r="AU846" s="20">
        <v>99918129</v>
      </c>
      <c r="AV846" s="20">
        <v>13362</v>
      </c>
      <c r="AX846" s="20">
        <v>99918129</v>
      </c>
      <c r="AY846" s="20">
        <v>14564</v>
      </c>
      <c r="BA846">
        <v>99918129</v>
      </c>
      <c r="BB846">
        <v>15316</v>
      </c>
    </row>
    <row r="847" spans="2:54" ht="15" customHeight="1" x14ac:dyDescent="0.25">
      <c r="B847" s="39" t="s">
        <v>1267</v>
      </c>
      <c r="C847" s="39" t="s">
        <v>91</v>
      </c>
      <c r="D847" t="s">
        <v>1266</v>
      </c>
      <c r="E847" t="s">
        <v>1266</v>
      </c>
      <c r="F847" s="37" t="str">
        <f t="shared" si="51"/>
        <v>3-1</v>
      </c>
      <c r="G847" s="37" t="str">
        <f t="shared" si="48"/>
        <v>CR45</v>
      </c>
      <c r="H847" s="50">
        <v>25</v>
      </c>
      <c r="I847" s="49" t="s">
        <v>1010</v>
      </c>
      <c r="J847" s="50" t="s">
        <v>113</v>
      </c>
      <c r="K847" s="50">
        <v>3</v>
      </c>
      <c r="L847" s="50" t="s">
        <v>109</v>
      </c>
      <c r="M847" s="49">
        <v>536</v>
      </c>
      <c r="N847">
        <v>99918148</v>
      </c>
      <c r="O847">
        <v>96419245</v>
      </c>
      <c r="P847">
        <f t="shared" si="50"/>
        <v>99918148</v>
      </c>
      <c r="Q847">
        <v>15417</v>
      </c>
      <c r="R847" s="39" t="s">
        <v>122</v>
      </c>
      <c r="S847" s="39" t="s">
        <v>123</v>
      </c>
      <c r="T847" s="39" t="s">
        <v>98</v>
      </c>
      <c r="U847" s="39" t="s">
        <v>99</v>
      </c>
      <c r="V847" s="39">
        <v>3</v>
      </c>
      <c r="W847" s="39" t="s">
        <v>1105</v>
      </c>
      <c r="X847" s="39" t="s">
        <v>101</v>
      </c>
      <c r="Y847" s="20" t="s">
        <v>102</v>
      </c>
      <c r="Z847" s="27"/>
      <c r="AA847" s="27">
        <v>11979</v>
      </c>
      <c r="AB847" s="27" t="e">
        <f>VLOOKUP(N847,[1]CR!$A$2:$J$2659,10,FALSE)</f>
        <v>#N/A</v>
      </c>
      <c r="AC847" s="27"/>
      <c r="AD847" s="27">
        <v>96419140</v>
      </c>
      <c r="AE847" s="27">
        <v>12872</v>
      </c>
      <c r="AF847" s="27"/>
      <c r="AG847" s="27"/>
      <c r="AH847" s="27"/>
      <c r="AI847" s="27"/>
      <c r="AJ847" s="27"/>
      <c r="AK847" s="27">
        <v>96419241</v>
      </c>
      <c r="AL847" s="27">
        <v>99918144</v>
      </c>
      <c r="AM847" s="27"/>
      <c r="AN847" s="27"/>
      <c r="AO847" s="27">
        <v>98160768</v>
      </c>
      <c r="AP847" s="20">
        <v>1658</v>
      </c>
      <c r="AU847" s="20">
        <v>99918148</v>
      </c>
      <c r="AV847" s="20">
        <v>13452</v>
      </c>
      <c r="AX847" s="20">
        <v>99918148</v>
      </c>
      <c r="AY847" s="20">
        <v>14662</v>
      </c>
      <c r="BA847">
        <v>99918148</v>
      </c>
      <c r="BB847">
        <v>15417</v>
      </c>
    </row>
    <row r="848" spans="2:54" ht="15" customHeight="1" x14ac:dyDescent="0.25">
      <c r="B848" s="39" t="s">
        <v>1268</v>
      </c>
      <c r="C848" s="39" t="s">
        <v>91</v>
      </c>
      <c r="D848" t="s">
        <v>1266</v>
      </c>
      <c r="E848" t="s">
        <v>1266</v>
      </c>
      <c r="F848" s="37" t="str">
        <f t="shared" si="51"/>
        <v>3-1</v>
      </c>
      <c r="G848" s="37" t="str">
        <f t="shared" si="48"/>
        <v>CR45</v>
      </c>
      <c r="H848" s="50">
        <v>25</v>
      </c>
      <c r="I848" s="49" t="s">
        <v>1010</v>
      </c>
      <c r="J848" s="50" t="s">
        <v>95</v>
      </c>
      <c r="K848" s="50">
        <v>3</v>
      </c>
      <c r="L848" s="50" t="s">
        <v>109</v>
      </c>
      <c r="M848" s="50">
        <v>434</v>
      </c>
      <c r="N848">
        <v>99918166</v>
      </c>
      <c r="O848">
        <v>96419123</v>
      </c>
      <c r="P848">
        <f t="shared" si="50"/>
        <v>99918166</v>
      </c>
      <c r="Q848">
        <v>14779</v>
      </c>
      <c r="R848" s="39" t="s">
        <v>122</v>
      </c>
      <c r="S848" s="39" t="s">
        <v>123</v>
      </c>
      <c r="T848" s="39" t="s">
        <v>98</v>
      </c>
      <c r="U848" s="39" t="s">
        <v>99</v>
      </c>
      <c r="V848" s="39">
        <v>3</v>
      </c>
      <c r="W848" s="39" t="s">
        <v>1105</v>
      </c>
      <c r="X848" s="39" t="s">
        <v>916</v>
      </c>
      <c r="Y848" s="20" t="s">
        <v>102</v>
      </c>
      <c r="Z848" s="27"/>
      <c r="AA848" s="27">
        <v>11648</v>
      </c>
      <c r="AB848" s="27" t="e">
        <f>VLOOKUP(N848,[1]CR!$A$2:$J$2659,10,FALSE)</f>
        <v>#N/A</v>
      </c>
      <c r="AC848" s="27"/>
      <c r="AD848" s="27">
        <v>96419245</v>
      </c>
      <c r="AE848" s="27">
        <v>12956</v>
      </c>
      <c r="AF848" s="27"/>
      <c r="AG848" s="27"/>
      <c r="AH848" s="27"/>
      <c r="AI848" s="27"/>
      <c r="AJ848" s="27"/>
      <c r="AK848" s="27">
        <v>96419242</v>
      </c>
      <c r="AL848" s="27">
        <v>99918145</v>
      </c>
      <c r="AM848" s="27"/>
      <c r="AN848" s="27"/>
      <c r="AO848" s="27">
        <v>98160769</v>
      </c>
      <c r="AP848" s="20">
        <v>1709</v>
      </c>
      <c r="AU848" s="20">
        <v>99918166</v>
      </c>
      <c r="AV848" s="20">
        <v>12914</v>
      </c>
      <c r="AX848" s="20">
        <v>99918166</v>
      </c>
      <c r="AY848" s="20">
        <v>14076</v>
      </c>
      <c r="BA848">
        <v>99918166</v>
      </c>
      <c r="BB848">
        <v>14779</v>
      </c>
    </row>
    <row r="849" spans="2:54" ht="15" customHeight="1" x14ac:dyDescent="0.25">
      <c r="B849" s="39" t="s">
        <v>1269</v>
      </c>
      <c r="C849" s="39" t="s">
        <v>91</v>
      </c>
      <c r="D849" t="s">
        <v>1266</v>
      </c>
      <c r="E849" t="s">
        <v>1266</v>
      </c>
      <c r="F849" s="37" t="str">
        <f t="shared" si="51"/>
        <v>3-1</v>
      </c>
      <c r="G849" s="37" t="str">
        <f t="shared" si="48"/>
        <v>CR45</v>
      </c>
      <c r="H849" s="50">
        <v>25</v>
      </c>
      <c r="I849" s="49" t="s">
        <v>1010</v>
      </c>
      <c r="J849" s="50" t="s">
        <v>113</v>
      </c>
      <c r="K849" s="50">
        <v>3</v>
      </c>
      <c r="L849" s="50" t="s">
        <v>109</v>
      </c>
      <c r="M849" s="50">
        <v>434</v>
      </c>
      <c r="N849">
        <v>99918185</v>
      </c>
      <c r="O849">
        <v>96419228</v>
      </c>
      <c r="P849">
        <f t="shared" si="50"/>
        <v>99918185</v>
      </c>
      <c r="Q849">
        <v>14880</v>
      </c>
      <c r="R849" s="39" t="s">
        <v>122</v>
      </c>
      <c r="S849" s="39" t="s">
        <v>123</v>
      </c>
      <c r="T849" s="39" t="s">
        <v>98</v>
      </c>
      <c r="U849" s="39" t="s">
        <v>99</v>
      </c>
      <c r="V849" s="39">
        <v>3</v>
      </c>
      <c r="W849" s="39" t="s">
        <v>1105</v>
      </c>
      <c r="X849" s="39" t="s">
        <v>916</v>
      </c>
      <c r="Y849" s="20" t="s">
        <v>102</v>
      </c>
      <c r="Z849" s="27"/>
      <c r="AA849" s="27">
        <v>11726</v>
      </c>
      <c r="AB849" s="27" t="e">
        <f>VLOOKUP(N849,[1]CR!$A$2:$J$2659,10,FALSE)</f>
        <v>#N/A</v>
      </c>
      <c r="AC849" s="27"/>
      <c r="AD849" s="27">
        <v>96419123</v>
      </c>
      <c r="AE849" s="27">
        <v>12598</v>
      </c>
      <c r="AF849" s="27"/>
      <c r="AG849" s="27"/>
      <c r="AH849" s="27"/>
      <c r="AI849" s="27"/>
      <c r="AJ849" s="27"/>
      <c r="AK849" s="27">
        <v>96419243</v>
      </c>
      <c r="AL849" s="27">
        <v>99918146</v>
      </c>
      <c r="AM849" s="27"/>
      <c r="AN849" s="27"/>
      <c r="AO849" s="27">
        <v>98160770</v>
      </c>
      <c r="AP849" s="20">
        <v>1794</v>
      </c>
      <c r="AU849" s="20">
        <v>99918185</v>
      </c>
      <c r="AV849" s="20">
        <v>13004</v>
      </c>
      <c r="AX849" s="20">
        <v>99918185</v>
      </c>
      <c r="AY849" s="20">
        <v>14174</v>
      </c>
      <c r="BA849">
        <v>99918185</v>
      </c>
      <c r="BB849">
        <v>14880</v>
      </c>
    </row>
    <row r="850" spans="2:54" ht="15" customHeight="1" x14ac:dyDescent="0.25">
      <c r="B850" s="39" t="s">
        <v>1270</v>
      </c>
      <c r="C850" s="39" t="s">
        <v>91</v>
      </c>
      <c r="D850" t="s">
        <v>1271</v>
      </c>
      <c r="E850" t="s">
        <v>1271</v>
      </c>
      <c r="F850" s="37" t="str">
        <f>MID(E850,7,1)</f>
        <v>3</v>
      </c>
      <c r="G850" s="37" t="str">
        <f t="shared" si="48"/>
        <v>CR45</v>
      </c>
      <c r="H850" s="50">
        <v>25</v>
      </c>
      <c r="I850" s="49" t="s">
        <v>1010</v>
      </c>
      <c r="J850" s="50" t="s">
        <v>95</v>
      </c>
      <c r="K850" s="50">
        <v>3</v>
      </c>
      <c r="L850" s="50" t="s">
        <v>109</v>
      </c>
      <c r="M850" s="49">
        <v>536</v>
      </c>
      <c r="N850">
        <v>99918130</v>
      </c>
      <c r="O850">
        <v>96419141</v>
      </c>
      <c r="P850">
        <f t="shared" si="50"/>
        <v>99918130</v>
      </c>
      <c r="Q850">
        <v>15316</v>
      </c>
      <c r="R850" s="39" t="s">
        <v>122</v>
      </c>
      <c r="S850" s="39" t="s">
        <v>123</v>
      </c>
      <c r="T850" s="39" t="s">
        <v>98</v>
      </c>
      <c r="U850" s="39" t="s">
        <v>99</v>
      </c>
      <c r="V850" s="39">
        <v>3</v>
      </c>
      <c r="W850" s="39" t="s">
        <v>1105</v>
      </c>
      <c r="X850" s="39" t="s">
        <v>101</v>
      </c>
      <c r="Y850" s="20" t="s">
        <v>102</v>
      </c>
      <c r="Z850" s="27"/>
      <c r="AA850" s="27">
        <v>11901</v>
      </c>
      <c r="AB850" s="27" t="e">
        <f>VLOOKUP(N850,[1]CR!$A$2:$J$2659,10,FALSE)</f>
        <v>#N/A</v>
      </c>
      <c r="AC850" s="27"/>
      <c r="AD850" s="27">
        <v>96419228</v>
      </c>
      <c r="AE850" s="27">
        <v>12682</v>
      </c>
      <c r="AF850" s="27"/>
      <c r="AG850" s="27"/>
      <c r="AH850" s="27"/>
      <c r="AI850" s="27"/>
      <c r="AJ850" s="27"/>
      <c r="AK850" s="27">
        <v>96419244</v>
      </c>
      <c r="AL850" s="27">
        <v>99918147</v>
      </c>
      <c r="AM850" s="27"/>
      <c r="AN850" s="27"/>
      <c r="AO850" s="27">
        <v>98160777</v>
      </c>
      <c r="AP850" s="20">
        <v>1631</v>
      </c>
      <c r="AU850" s="20">
        <v>99918130</v>
      </c>
      <c r="AV850" s="20">
        <v>13362</v>
      </c>
      <c r="AX850" s="20">
        <v>99918130</v>
      </c>
      <c r="AY850" s="20">
        <v>14564</v>
      </c>
      <c r="BA850">
        <v>99918130</v>
      </c>
      <c r="BB850">
        <v>15316</v>
      </c>
    </row>
    <row r="851" spans="2:54" ht="15" customHeight="1" x14ac:dyDescent="0.25">
      <c r="B851" s="39" t="s">
        <v>1272</v>
      </c>
      <c r="C851" s="39" t="s">
        <v>91</v>
      </c>
      <c r="D851" t="s">
        <v>1271</v>
      </c>
      <c r="E851" t="s">
        <v>1271</v>
      </c>
      <c r="F851" s="37" t="str">
        <f>MID(E851,7,1)</f>
        <v>3</v>
      </c>
      <c r="G851" s="37" t="str">
        <f t="shared" si="48"/>
        <v>CR45</v>
      </c>
      <c r="H851" s="50">
        <v>25</v>
      </c>
      <c r="I851" s="49" t="s">
        <v>1010</v>
      </c>
      <c r="J851" s="50" t="s">
        <v>113</v>
      </c>
      <c r="K851" s="50">
        <v>3</v>
      </c>
      <c r="L851" s="50" t="s">
        <v>109</v>
      </c>
      <c r="M851" s="49">
        <v>536</v>
      </c>
      <c r="N851">
        <v>99918149</v>
      </c>
      <c r="O851">
        <v>96419246</v>
      </c>
      <c r="P851">
        <f t="shared" si="50"/>
        <v>99918149</v>
      </c>
      <c r="Q851">
        <v>15417</v>
      </c>
      <c r="R851" s="39" t="s">
        <v>122</v>
      </c>
      <c r="S851" s="39" t="s">
        <v>123</v>
      </c>
      <c r="T851" s="39" t="s">
        <v>98</v>
      </c>
      <c r="U851" s="39" t="s">
        <v>99</v>
      </c>
      <c r="V851" s="39">
        <v>3</v>
      </c>
      <c r="W851" s="39" t="s">
        <v>1105</v>
      </c>
      <c r="X851" s="39" t="s">
        <v>101</v>
      </c>
      <c r="Y851" s="20" t="s">
        <v>102</v>
      </c>
      <c r="Z851" s="27"/>
      <c r="AA851" s="27">
        <v>11979</v>
      </c>
      <c r="AB851" s="27" t="e">
        <f>VLOOKUP(N851,[1]CR!$A$2:$J$2659,10,FALSE)</f>
        <v>#N/A</v>
      </c>
      <c r="AC851" s="27"/>
      <c r="AD851" s="27">
        <v>96419141</v>
      </c>
      <c r="AE851" s="27">
        <v>12872</v>
      </c>
      <c r="AF851" s="27"/>
      <c r="AG851" s="27"/>
      <c r="AH851" s="27"/>
      <c r="AI851" s="27"/>
      <c r="AJ851" s="27"/>
      <c r="AK851" s="27">
        <v>96419245</v>
      </c>
      <c r="AL851" s="27">
        <v>99918148</v>
      </c>
      <c r="AM851" s="27"/>
      <c r="AN851" s="27"/>
      <c r="AO851" s="27">
        <v>98160778</v>
      </c>
      <c r="AP851" s="20">
        <v>1682</v>
      </c>
      <c r="AU851" s="20">
        <v>99918149</v>
      </c>
      <c r="AV851" s="20">
        <v>13452</v>
      </c>
      <c r="AX851" s="20">
        <v>99918149</v>
      </c>
      <c r="AY851" s="20">
        <v>14662</v>
      </c>
      <c r="BA851">
        <v>99918149</v>
      </c>
      <c r="BB851">
        <v>15417</v>
      </c>
    </row>
    <row r="852" spans="2:54" ht="15" customHeight="1" x14ac:dyDescent="0.25">
      <c r="B852" s="39" t="s">
        <v>1273</v>
      </c>
      <c r="C852" s="39" t="s">
        <v>91</v>
      </c>
      <c r="D852" t="s">
        <v>1271</v>
      </c>
      <c r="E852" t="s">
        <v>1271</v>
      </c>
      <c r="F852" s="37" t="str">
        <f>MID(E852,7,1)</f>
        <v>3</v>
      </c>
      <c r="G852" s="37" t="str">
        <f t="shared" si="48"/>
        <v>CR45</v>
      </c>
      <c r="H852" s="50">
        <v>25</v>
      </c>
      <c r="I852" s="49" t="s">
        <v>1010</v>
      </c>
      <c r="J852" s="50" t="s">
        <v>95</v>
      </c>
      <c r="K852" s="50">
        <v>3</v>
      </c>
      <c r="L852" s="50" t="s">
        <v>109</v>
      </c>
      <c r="M852" s="50">
        <v>434</v>
      </c>
      <c r="N852">
        <v>99918167</v>
      </c>
      <c r="O852">
        <v>96419124</v>
      </c>
      <c r="P852">
        <f t="shared" si="50"/>
        <v>99918167</v>
      </c>
      <c r="Q852">
        <v>14779</v>
      </c>
      <c r="R852" s="39" t="s">
        <v>122</v>
      </c>
      <c r="S852" s="39" t="s">
        <v>123</v>
      </c>
      <c r="T852" s="39" t="s">
        <v>98</v>
      </c>
      <c r="U852" s="39" t="s">
        <v>99</v>
      </c>
      <c r="V852" s="39">
        <v>3</v>
      </c>
      <c r="W852" s="39" t="s">
        <v>1105</v>
      </c>
      <c r="X852" s="39" t="s">
        <v>916</v>
      </c>
      <c r="Y852" s="20" t="s">
        <v>102</v>
      </c>
      <c r="Z852" s="27"/>
      <c r="AA852" s="27">
        <v>11648</v>
      </c>
      <c r="AB852" s="27" t="e">
        <f>VLOOKUP(N852,[1]CR!$A$2:$J$2659,10,FALSE)</f>
        <v>#N/A</v>
      </c>
      <c r="AC852" s="27"/>
      <c r="AD852" s="27">
        <v>96419246</v>
      </c>
      <c r="AE852" s="27">
        <v>12956</v>
      </c>
      <c r="AF852" s="27"/>
      <c r="AG852" s="27"/>
      <c r="AH852" s="27"/>
      <c r="AI852" s="27"/>
      <c r="AJ852" s="27"/>
      <c r="AK852" s="27">
        <v>96419246</v>
      </c>
      <c r="AL852" s="27">
        <v>99918149</v>
      </c>
      <c r="AM852" s="27"/>
      <c r="AN852" s="27"/>
      <c r="AO852" s="27">
        <v>98160779</v>
      </c>
      <c r="AP852" s="20">
        <v>1647</v>
      </c>
      <c r="AU852" s="20">
        <v>99918167</v>
      </c>
      <c r="AV852" s="20">
        <v>12914</v>
      </c>
      <c r="AX852" s="20">
        <v>99918167</v>
      </c>
      <c r="AY852" s="20">
        <v>14076</v>
      </c>
      <c r="BA852">
        <v>99918167</v>
      </c>
      <c r="BB852">
        <v>14779</v>
      </c>
    </row>
    <row r="853" spans="2:54" ht="15" customHeight="1" x14ac:dyDescent="0.25">
      <c r="B853" s="39" t="s">
        <v>1274</v>
      </c>
      <c r="C853" s="39" t="s">
        <v>91</v>
      </c>
      <c r="D853" t="s">
        <v>1271</v>
      </c>
      <c r="E853" t="s">
        <v>1271</v>
      </c>
      <c r="F853" s="37" t="str">
        <f>MID(E853,7,1)</f>
        <v>3</v>
      </c>
      <c r="G853" s="37" t="str">
        <f t="shared" si="48"/>
        <v>CR45</v>
      </c>
      <c r="H853" s="50">
        <v>25</v>
      </c>
      <c r="I853" s="49" t="s">
        <v>1010</v>
      </c>
      <c r="J853" s="50" t="s">
        <v>113</v>
      </c>
      <c r="K853" s="50">
        <v>3</v>
      </c>
      <c r="L853" s="50" t="s">
        <v>109</v>
      </c>
      <c r="M853" s="50">
        <v>434</v>
      </c>
      <c r="N853">
        <v>99918186</v>
      </c>
      <c r="O853">
        <v>96419229</v>
      </c>
      <c r="P853">
        <f t="shared" si="50"/>
        <v>99918186</v>
      </c>
      <c r="Q853">
        <v>14880</v>
      </c>
      <c r="R853" s="39" t="s">
        <v>122</v>
      </c>
      <c r="S853" s="39" t="s">
        <v>123</v>
      </c>
      <c r="T853" s="39" t="s">
        <v>98</v>
      </c>
      <c r="U853" s="39" t="s">
        <v>99</v>
      </c>
      <c r="V853" s="39">
        <v>3</v>
      </c>
      <c r="W853" s="39" t="s">
        <v>1105</v>
      </c>
      <c r="X853" s="39" t="s">
        <v>916</v>
      </c>
      <c r="Y853" s="20" t="s">
        <v>102</v>
      </c>
      <c r="Z853" s="27"/>
      <c r="AA853" s="27">
        <v>11726</v>
      </c>
      <c r="AB853" s="27" t="e">
        <f>VLOOKUP(N853,[1]CR!$A$2:$J$2659,10,FALSE)</f>
        <v>#N/A</v>
      </c>
      <c r="AC853" s="27"/>
      <c r="AD853" s="27">
        <v>96419124</v>
      </c>
      <c r="AE853" s="27">
        <v>12598</v>
      </c>
      <c r="AF853" s="27"/>
      <c r="AG853" s="27"/>
      <c r="AH853" s="27"/>
      <c r="AI853" s="27"/>
      <c r="AJ853" s="27"/>
      <c r="AK853" s="27">
        <v>96419247</v>
      </c>
      <c r="AL853" s="27">
        <v>99918151</v>
      </c>
      <c r="AM853" s="27"/>
      <c r="AN853" s="27"/>
      <c r="AO853" s="27">
        <v>98160780</v>
      </c>
      <c r="AP853" s="20">
        <v>1698</v>
      </c>
      <c r="AU853" s="20">
        <v>99918186</v>
      </c>
      <c r="AV853" s="20">
        <v>13004</v>
      </c>
      <c r="AX853" s="20">
        <v>99918186</v>
      </c>
      <c r="AY853" s="20">
        <v>14174</v>
      </c>
      <c r="BA853">
        <v>99918186</v>
      </c>
      <c r="BB853">
        <v>14880</v>
      </c>
    </row>
    <row r="854" spans="2:54" ht="15" customHeight="1" x14ac:dyDescent="0.25">
      <c r="B854" s="39" t="s">
        <v>1275</v>
      </c>
      <c r="C854" s="39" t="s">
        <v>91</v>
      </c>
      <c r="D854" t="s">
        <v>1276</v>
      </c>
      <c r="E854" t="s">
        <v>1276</v>
      </c>
      <c r="F854" s="37" t="str">
        <f t="shared" ref="F854:F861" si="52">MID(E854,7,3)</f>
        <v>4-2</v>
      </c>
      <c r="G854" s="37" t="str">
        <f t="shared" si="48"/>
        <v>CR45</v>
      </c>
      <c r="H854" s="50">
        <v>30</v>
      </c>
      <c r="I854" s="49" t="s">
        <v>1010</v>
      </c>
      <c r="J854" s="50" t="s">
        <v>95</v>
      </c>
      <c r="K854" s="50">
        <v>3</v>
      </c>
      <c r="L854" s="50" t="s">
        <v>109</v>
      </c>
      <c r="M854" s="49">
        <v>742</v>
      </c>
      <c r="N854">
        <v>99918131</v>
      </c>
      <c r="O854">
        <v>96419142</v>
      </c>
      <c r="P854">
        <f t="shared" si="50"/>
        <v>99918131</v>
      </c>
      <c r="Q854">
        <v>18380</v>
      </c>
      <c r="R854" s="39" t="s">
        <v>122</v>
      </c>
      <c r="S854" s="39" t="s">
        <v>123</v>
      </c>
      <c r="T854" s="39" t="s">
        <v>98</v>
      </c>
      <c r="U854" s="39" t="s">
        <v>99</v>
      </c>
      <c r="V854" s="39">
        <v>3</v>
      </c>
      <c r="W854" s="39" t="s">
        <v>1105</v>
      </c>
      <c r="X854" s="39" t="s">
        <v>101</v>
      </c>
      <c r="Y854" s="20" t="s">
        <v>102</v>
      </c>
      <c r="Z854" s="27"/>
      <c r="AA854" s="27">
        <v>13940</v>
      </c>
      <c r="AB854" s="27" t="e">
        <f>VLOOKUP(N854,[1]CR!$A$2:$J$2659,10,FALSE)</f>
        <v>#N/A</v>
      </c>
      <c r="AC854" s="27"/>
      <c r="AD854" s="27">
        <v>96419229</v>
      </c>
      <c r="AE854" s="27">
        <v>12682</v>
      </c>
      <c r="AF854" s="27"/>
      <c r="AG854" s="27"/>
      <c r="AH854" s="27"/>
      <c r="AI854" s="27"/>
      <c r="AJ854" s="27"/>
      <c r="AK854" s="27">
        <v>96419248</v>
      </c>
      <c r="AL854" s="27">
        <v>99918152</v>
      </c>
      <c r="AM854" s="27"/>
      <c r="AN854" s="27"/>
      <c r="AO854" s="27">
        <v>98160791</v>
      </c>
      <c r="AP854" s="20">
        <v>1705</v>
      </c>
      <c r="AU854" s="20">
        <v>99918131</v>
      </c>
      <c r="AV854" s="20">
        <v>15989</v>
      </c>
      <c r="AX854" s="20">
        <v>99918131</v>
      </c>
      <c r="AY854" s="20">
        <v>17427</v>
      </c>
      <c r="BA854">
        <v>99918131</v>
      </c>
      <c r="BB854">
        <v>18380</v>
      </c>
    </row>
    <row r="855" spans="2:54" ht="15" customHeight="1" x14ac:dyDescent="0.25">
      <c r="B855" s="39" t="s">
        <v>1277</v>
      </c>
      <c r="C855" s="39" t="s">
        <v>91</v>
      </c>
      <c r="D855" t="s">
        <v>1276</v>
      </c>
      <c r="E855" t="s">
        <v>1276</v>
      </c>
      <c r="F855" s="37" t="str">
        <f t="shared" si="52"/>
        <v>4-2</v>
      </c>
      <c r="G855" s="37" t="str">
        <f t="shared" si="48"/>
        <v>CR45</v>
      </c>
      <c r="H855" s="50">
        <v>30</v>
      </c>
      <c r="I855" s="49" t="s">
        <v>1010</v>
      </c>
      <c r="J855" s="50" t="s">
        <v>113</v>
      </c>
      <c r="K855" s="50">
        <v>3</v>
      </c>
      <c r="L855" s="50" t="s">
        <v>109</v>
      </c>
      <c r="M855" s="49">
        <v>742</v>
      </c>
      <c r="N855">
        <v>99918151</v>
      </c>
      <c r="O855">
        <v>96419247</v>
      </c>
      <c r="P855">
        <f t="shared" si="50"/>
        <v>99918151</v>
      </c>
      <c r="Q855">
        <v>18481</v>
      </c>
      <c r="R855" s="39" t="s">
        <v>122</v>
      </c>
      <c r="S855" s="39" t="s">
        <v>123</v>
      </c>
      <c r="T855" s="39" t="s">
        <v>98</v>
      </c>
      <c r="U855" s="39" t="s">
        <v>99</v>
      </c>
      <c r="V855" s="39">
        <v>3</v>
      </c>
      <c r="W855" s="39" t="s">
        <v>1105</v>
      </c>
      <c r="X855" s="39" t="s">
        <v>101</v>
      </c>
      <c r="Y855" s="20" t="s">
        <v>102</v>
      </c>
      <c r="Z855" s="27"/>
      <c r="AA855" s="27">
        <v>14018</v>
      </c>
      <c r="AB855" s="27" t="e">
        <f>VLOOKUP(N855,[1]CR!$A$2:$J$2659,10,FALSE)</f>
        <v>#N/A</v>
      </c>
      <c r="AC855" s="27"/>
      <c r="AD855" s="27">
        <v>96419142</v>
      </c>
      <c r="AE855" s="27">
        <v>15076</v>
      </c>
      <c r="AF855" s="27"/>
      <c r="AG855" s="27"/>
      <c r="AH855" s="27"/>
      <c r="AI855" s="27"/>
      <c r="AJ855" s="27"/>
      <c r="AK855" s="27">
        <v>96419249</v>
      </c>
      <c r="AL855" s="27">
        <v>99918153</v>
      </c>
      <c r="AM855" s="27"/>
      <c r="AN855" s="27"/>
      <c r="AO855" s="27">
        <v>98160792</v>
      </c>
      <c r="AP855" s="20">
        <v>1756</v>
      </c>
      <c r="AU855" s="20">
        <v>99918151</v>
      </c>
      <c r="AV855" s="20">
        <v>16079</v>
      </c>
      <c r="AX855" s="20">
        <v>99918151</v>
      </c>
      <c r="AY855" s="20">
        <v>17525</v>
      </c>
      <c r="BA855">
        <v>99918151</v>
      </c>
      <c r="BB855">
        <v>18481</v>
      </c>
    </row>
    <row r="856" spans="2:54" ht="15" customHeight="1" x14ac:dyDescent="0.25">
      <c r="B856" s="39" t="s">
        <v>1278</v>
      </c>
      <c r="C856" s="39" t="s">
        <v>91</v>
      </c>
      <c r="D856" t="s">
        <v>1276</v>
      </c>
      <c r="E856" t="s">
        <v>1276</v>
      </c>
      <c r="F856" s="37" t="str">
        <f t="shared" si="52"/>
        <v>4-2</v>
      </c>
      <c r="G856" s="37" t="str">
        <f t="shared" si="48"/>
        <v>CR45</v>
      </c>
      <c r="H856" s="50">
        <v>30</v>
      </c>
      <c r="I856" s="49" t="s">
        <v>1010</v>
      </c>
      <c r="J856" s="50" t="s">
        <v>95</v>
      </c>
      <c r="K856" s="50">
        <v>3</v>
      </c>
      <c r="L856" s="50" t="s">
        <v>109</v>
      </c>
      <c r="M856" s="50">
        <v>528</v>
      </c>
      <c r="N856">
        <v>99918168</v>
      </c>
      <c r="O856">
        <v>96419125</v>
      </c>
      <c r="P856">
        <f t="shared" si="50"/>
        <v>99918168</v>
      </c>
      <c r="Q856">
        <v>17029</v>
      </c>
      <c r="R856" s="39" t="s">
        <v>122</v>
      </c>
      <c r="S856" s="39" t="s">
        <v>123</v>
      </c>
      <c r="T856" s="39" t="s">
        <v>98</v>
      </c>
      <c r="U856" s="39" t="s">
        <v>99</v>
      </c>
      <c r="V856" s="39">
        <v>3</v>
      </c>
      <c r="W856" s="39" t="s">
        <v>1105</v>
      </c>
      <c r="X856" s="39" t="s">
        <v>916</v>
      </c>
      <c r="Y856" s="20" t="s">
        <v>102</v>
      </c>
      <c r="Z856" s="27"/>
      <c r="AA856" s="27">
        <v>13463</v>
      </c>
      <c r="AB856" s="27" t="e">
        <f>VLOOKUP(N856,[1]CR!$A$2:$J$2659,10,FALSE)</f>
        <v>#N/A</v>
      </c>
      <c r="AC856" s="27"/>
      <c r="AD856" s="27">
        <v>96419247</v>
      </c>
      <c r="AE856" s="27">
        <v>15160</v>
      </c>
      <c r="AF856" s="27"/>
      <c r="AG856" s="27"/>
      <c r="AH856" s="27"/>
      <c r="AI856" s="27"/>
      <c r="AJ856" s="27"/>
      <c r="AK856" s="27">
        <v>99146550</v>
      </c>
      <c r="AL856" s="27">
        <v>99918154</v>
      </c>
      <c r="AM856" s="27"/>
      <c r="AN856" s="27"/>
      <c r="AO856" s="27">
        <v>98160793</v>
      </c>
      <c r="AP856" s="20">
        <v>1797</v>
      </c>
      <c r="AU856" s="20">
        <v>99918168</v>
      </c>
      <c r="AV856" s="20">
        <v>14862</v>
      </c>
      <c r="AX856" s="20">
        <v>99918168</v>
      </c>
      <c r="AY856" s="20">
        <v>16199</v>
      </c>
      <c r="BA856">
        <v>99918168</v>
      </c>
      <c r="BB856">
        <v>17029</v>
      </c>
    </row>
    <row r="857" spans="2:54" ht="15" customHeight="1" x14ac:dyDescent="0.25">
      <c r="B857" s="39" t="s">
        <v>1279</v>
      </c>
      <c r="C857" s="39" t="s">
        <v>91</v>
      </c>
      <c r="D857" t="s">
        <v>1276</v>
      </c>
      <c r="E857" t="s">
        <v>1276</v>
      </c>
      <c r="F857" s="37" t="str">
        <f t="shared" si="52"/>
        <v>4-2</v>
      </c>
      <c r="G857" s="37" t="str">
        <f t="shared" si="48"/>
        <v>CR45</v>
      </c>
      <c r="H857" s="50">
        <v>30</v>
      </c>
      <c r="I857" s="49" t="s">
        <v>1010</v>
      </c>
      <c r="J857" s="50" t="s">
        <v>113</v>
      </c>
      <c r="K857" s="50">
        <v>3</v>
      </c>
      <c r="L857" s="50" t="s">
        <v>109</v>
      </c>
      <c r="M857" s="50">
        <v>528</v>
      </c>
      <c r="N857">
        <v>99918187</v>
      </c>
      <c r="O857">
        <v>96419230</v>
      </c>
      <c r="P857">
        <f t="shared" si="50"/>
        <v>99918187</v>
      </c>
      <c r="Q857">
        <v>17130</v>
      </c>
      <c r="R857" s="39" t="s">
        <v>122</v>
      </c>
      <c r="S857" s="39" t="s">
        <v>123</v>
      </c>
      <c r="T857" s="39" t="s">
        <v>98</v>
      </c>
      <c r="U857" s="39" t="s">
        <v>99</v>
      </c>
      <c r="V857" s="39">
        <v>3</v>
      </c>
      <c r="W857" s="39" t="s">
        <v>1105</v>
      </c>
      <c r="X857" s="39" t="s">
        <v>916</v>
      </c>
      <c r="Y857" s="20" t="s">
        <v>102</v>
      </c>
      <c r="Z857" s="27"/>
      <c r="AA857" s="27">
        <v>13541</v>
      </c>
      <c r="AB857" s="27" t="e">
        <f>VLOOKUP(N857,[1]CR!$A$2:$J$2659,10,FALSE)</f>
        <v>#N/A</v>
      </c>
      <c r="AC857" s="27"/>
      <c r="AD857" s="27">
        <v>96419125</v>
      </c>
      <c r="AE857" s="27">
        <v>14561</v>
      </c>
      <c r="AF857" s="27"/>
      <c r="AG857" s="27"/>
      <c r="AH857" s="27"/>
      <c r="AI857" s="27"/>
      <c r="AJ857" s="27"/>
      <c r="AK857" s="27">
        <v>99146551</v>
      </c>
      <c r="AL857" s="27">
        <v>99918155</v>
      </c>
      <c r="AM857" s="27"/>
      <c r="AN857" s="27"/>
      <c r="AO857" s="27">
        <v>98160794</v>
      </c>
      <c r="AP857" s="20">
        <v>1848</v>
      </c>
      <c r="AU857" s="20">
        <v>99918187</v>
      </c>
      <c r="AV857" s="20">
        <v>14952</v>
      </c>
      <c r="AX857" s="20">
        <v>99918187</v>
      </c>
      <c r="AY857" s="20">
        <v>16297</v>
      </c>
      <c r="BA857">
        <v>99918187</v>
      </c>
      <c r="BB857">
        <v>17130</v>
      </c>
    </row>
    <row r="858" spans="2:54" ht="15" customHeight="1" x14ac:dyDescent="0.25">
      <c r="B858" s="39" t="s">
        <v>1280</v>
      </c>
      <c r="C858" s="39" t="s">
        <v>91</v>
      </c>
      <c r="D858" t="s">
        <v>1281</v>
      </c>
      <c r="E858" t="s">
        <v>1281</v>
      </c>
      <c r="F858" s="37" t="str">
        <f t="shared" si="52"/>
        <v>4-1</v>
      </c>
      <c r="G858" s="37" t="str">
        <f t="shared" si="48"/>
        <v>CR45</v>
      </c>
      <c r="H858" s="50">
        <v>30</v>
      </c>
      <c r="I858" s="51" t="s">
        <v>1010</v>
      </c>
      <c r="J858" s="50" t="s">
        <v>95</v>
      </c>
      <c r="K858" s="50">
        <v>3</v>
      </c>
      <c r="L858" s="50" t="s">
        <v>109</v>
      </c>
      <c r="M858" s="49">
        <v>748</v>
      </c>
      <c r="N858">
        <v>99918132</v>
      </c>
      <c r="O858">
        <v>96419143</v>
      </c>
      <c r="P858">
        <f t="shared" si="50"/>
        <v>99918132</v>
      </c>
      <c r="Q858">
        <v>18380</v>
      </c>
      <c r="R858" s="39" t="s">
        <v>122</v>
      </c>
      <c r="S858" s="39" t="s">
        <v>123</v>
      </c>
      <c r="T858" s="39" t="s">
        <v>98</v>
      </c>
      <c r="U858" s="39" t="s">
        <v>99</v>
      </c>
      <c r="V858" s="39">
        <v>3</v>
      </c>
      <c r="W858" s="39" t="s">
        <v>100</v>
      </c>
      <c r="X858" s="39" t="s">
        <v>101</v>
      </c>
      <c r="Y858" s="20" t="s">
        <v>102</v>
      </c>
      <c r="Z858" s="27"/>
      <c r="AA858" s="27">
        <v>13940</v>
      </c>
      <c r="AB858" s="27" t="e">
        <f>VLOOKUP(N858,[1]CR!$A$2:$J$2659,10,FALSE)</f>
        <v>#N/A</v>
      </c>
      <c r="AC858" s="27"/>
      <c r="AD858" s="27">
        <v>96419230</v>
      </c>
      <c r="AE858" s="27">
        <v>14645</v>
      </c>
      <c r="AF858" s="27"/>
      <c r="AG858" s="27"/>
      <c r="AH858" s="27"/>
      <c r="AI858" s="27"/>
      <c r="AJ858" s="27"/>
      <c r="AK858" s="27">
        <v>99146552</v>
      </c>
      <c r="AL858" s="27">
        <v>99918156</v>
      </c>
      <c r="AM858" s="27"/>
      <c r="AN858" s="27"/>
      <c r="AO858" s="27">
        <v>98160795</v>
      </c>
      <c r="AP858" s="20">
        <v>1908</v>
      </c>
      <c r="AU858" s="20">
        <v>99918132</v>
      </c>
      <c r="AV858" s="20">
        <v>15989</v>
      </c>
      <c r="AX858" s="20">
        <v>99918132</v>
      </c>
      <c r="AY858" s="20">
        <v>17427</v>
      </c>
      <c r="BA858">
        <v>99918132</v>
      </c>
      <c r="BB858">
        <v>18380</v>
      </c>
    </row>
    <row r="859" spans="2:54" ht="15" customHeight="1" x14ac:dyDescent="0.25">
      <c r="B859" s="39" t="s">
        <v>1282</v>
      </c>
      <c r="C859" s="39" t="s">
        <v>91</v>
      </c>
      <c r="D859" t="s">
        <v>1281</v>
      </c>
      <c r="E859" t="s">
        <v>1281</v>
      </c>
      <c r="F859" s="37" t="str">
        <f t="shared" si="52"/>
        <v>4-1</v>
      </c>
      <c r="G859" s="37" t="str">
        <f t="shared" si="48"/>
        <v>CR45</v>
      </c>
      <c r="H859" s="50">
        <v>30</v>
      </c>
      <c r="I859" s="51" t="s">
        <v>1010</v>
      </c>
      <c r="J859" s="50" t="s">
        <v>113</v>
      </c>
      <c r="K859" s="50">
        <v>3</v>
      </c>
      <c r="L859" s="50" t="s">
        <v>109</v>
      </c>
      <c r="M859" s="49">
        <v>748</v>
      </c>
      <c r="N859">
        <v>99918152</v>
      </c>
      <c r="O859">
        <v>96419248</v>
      </c>
      <c r="P859">
        <f t="shared" si="50"/>
        <v>99918152</v>
      </c>
      <c r="Q859">
        <v>18481</v>
      </c>
      <c r="R859" s="39" t="s">
        <v>122</v>
      </c>
      <c r="S859" s="39" t="s">
        <v>123</v>
      </c>
      <c r="T859" s="39" t="s">
        <v>98</v>
      </c>
      <c r="U859" s="39" t="s">
        <v>99</v>
      </c>
      <c r="V859" s="39">
        <v>3</v>
      </c>
      <c r="W859" s="39" t="s">
        <v>100</v>
      </c>
      <c r="X859" s="39" t="s">
        <v>101</v>
      </c>
      <c r="Y859" s="20" t="s">
        <v>102</v>
      </c>
      <c r="Z859" s="27"/>
      <c r="AA859" s="27">
        <v>14018</v>
      </c>
      <c r="AB859" s="27" t="e">
        <f>VLOOKUP(N859,[1]CR!$A$2:$J$2659,10,FALSE)</f>
        <v>#N/A</v>
      </c>
      <c r="AC859" s="27"/>
      <c r="AD859" s="27">
        <v>96419143</v>
      </c>
      <c r="AE859" s="27">
        <v>15076</v>
      </c>
      <c r="AF859" s="27"/>
      <c r="AG859" s="27"/>
      <c r="AH859" s="27"/>
      <c r="AI859" s="27"/>
      <c r="AJ859" s="27"/>
      <c r="AK859" s="27">
        <v>96419253</v>
      </c>
      <c r="AL859" s="27">
        <v>99918157</v>
      </c>
      <c r="AM859" s="27"/>
      <c r="AN859" s="27"/>
      <c r="AO859" s="27">
        <v>98160796</v>
      </c>
      <c r="AP859" s="20">
        <v>1959</v>
      </c>
      <c r="AU859" s="20">
        <v>99918152</v>
      </c>
      <c r="AV859" s="20">
        <v>16079</v>
      </c>
      <c r="AX859" s="20">
        <v>99918152</v>
      </c>
      <c r="AY859" s="20">
        <v>17525</v>
      </c>
      <c r="BA859">
        <v>99918152</v>
      </c>
      <c r="BB859">
        <v>18481</v>
      </c>
    </row>
    <row r="860" spans="2:54" ht="15" customHeight="1" x14ac:dyDescent="0.25">
      <c r="B860" s="39" t="s">
        <v>1283</v>
      </c>
      <c r="C860" s="39" t="s">
        <v>91</v>
      </c>
      <c r="D860" t="s">
        <v>1281</v>
      </c>
      <c r="E860" t="s">
        <v>1281</v>
      </c>
      <c r="F860" s="37" t="str">
        <f t="shared" si="52"/>
        <v>4-1</v>
      </c>
      <c r="G860" s="37" t="str">
        <f t="shared" si="48"/>
        <v>CR45</v>
      </c>
      <c r="H860" s="50">
        <v>30</v>
      </c>
      <c r="I860" s="51" t="s">
        <v>1010</v>
      </c>
      <c r="J860" s="50" t="s">
        <v>95</v>
      </c>
      <c r="K860" s="50">
        <v>3</v>
      </c>
      <c r="L860" s="50" t="s">
        <v>109</v>
      </c>
      <c r="M860" s="50">
        <v>534</v>
      </c>
      <c r="N860">
        <v>99918169</v>
      </c>
      <c r="O860">
        <v>96419126</v>
      </c>
      <c r="P860">
        <f t="shared" si="50"/>
        <v>99918169</v>
      </c>
      <c r="Q860">
        <v>17029</v>
      </c>
      <c r="R860" s="39" t="s">
        <v>122</v>
      </c>
      <c r="S860" s="39" t="s">
        <v>123</v>
      </c>
      <c r="T860" s="39" t="s">
        <v>98</v>
      </c>
      <c r="U860" s="39" t="s">
        <v>99</v>
      </c>
      <c r="V860" s="39">
        <v>3</v>
      </c>
      <c r="W860" s="39" t="s">
        <v>100</v>
      </c>
      <c r="X860" s="39" t="s">
        <v>916</v>
      </c>
      <c r="Y860" s="20" t="s">
        <v>102</v>
      </c>
      <c r="Z860" s="27"/>
      <c r="AA860" s="27">
        <v>13463</v>
      </c>
      <c r="AB860" s="27" t="e">
        <f>VLOOKUP(N860,[1]CR!$A$2:$J$2659,10,FALSE)</f>
        <v>#N/A</v>
      </c>
      <c r="AC860" s="27"/>
      <c r="AD860" s="27">
        <v>96419248</v>
      </c>
      <c r="AE860" s="27">
        <v>15160</v>
      </c>
      <c r="AF860" s="27"/>
      <c r="AG860" s="27"/>
      <c r="AH860" s="27"/>
      <c r="AI860" s="27"/>
      <c r="AJ860" s="27"/>
      <c r="AK860" s="27">
        <v>96419254</v>
      </c>
      <c r="AL860" s="27">
        <v>99918158</v>
      </c>
      <c r="AM860" s="27"/>
      <c r="AN860" s="27"/>
      <c r="AO860" s="27">
        <v>98160797</v>
      </c>
      <c r="AP860" s="20">
        <v>2001</v>
      </c>
      <c r="AU860" s="20">
        <v>99918169</v>
      </c>
      <c r="AV860" s="20">
        <v>14862</v>
      </c>
      <c r="AX860" s="20">
        <v>99918169</v>
      </c>
      <c r="AY860" s="20">
        <v>16199</v>
      </c>
      <c r="BA860">
        <v>99918169</v>
      </c>
      <c r="BB860">
        <v>17029</v>
      </c>
    </row>
    <row r="861" spans="2:54" ht="15" customHeight="1" x14ac:dyDescent="0.25">
      <c r="B861" s="39" t="s">
        <v>1284</v>
      </c>
      <c r="C861" s="39" t="s">
        <v>91</v>
      </c>
      <c r="D861" t="s">
        <v>1281</v>
      </c>
      <c r="E861" t="s">
        <v>1281</v>
      </c>
      <c r="F861" s="37" t="str">
        <f t="shared" si="52"/>
        <v>4-1</v>
      </c>
      <c r="G861" s="37" t="str">
        <f t="shared" si="48"/>
        <v>CR45</v>
      </c>
      <c r="H861" s="50">
        <v>30</v>
      </c>
      <c r="I861" s="51" t="s">
        <v>1010</v>
      </c>
      <c r="J861" s="50" t="s">
        <v>113</v>
      </c>
      <c r="K861" s="50">
        <v>3</v>
      </c>
      <c r="L861" s="50" t="s">
        <v>109</v>
      </c>
      <c r="M861" s="50">
        <v>534</v>
      </c>
      <c r="N861">
        <v>99918188</v>
      </c>
      <c r="O861">
        <v>96419231</v>
      </c>
      <c r="P861">
        <f t="shared" si="50"/>
        <v>99918188</v>
      </c>
      <c r="Q861">
        <v>17130</v>
      </c>
      <c r="R861" s="39" t="s">
        <v>122</v>
      </c>
      <c r="S861" s="39" t="s">
        <v>123</v>
      </c>
      <c r="T861" s="39" t="s">
        <v>98</v>
      </c>
      <c r="U861" s="39" t="s">
        <v>99</v>
      </c>
      <c r="V861" s="39">
        <v>3</v>
      </c>
      <c r="W861" s="39" t="s">
        <v>100</v>
      </c>
      <c r="X861" s="39" t="s">
        <v>916</v>
      </c>
      <c r="Y861" s="20" t="s">
        <v>102</v>
      </c>
      <c r="Z861" s="27"/>
      <c r="AA861" s="27">
        <v>13541</v>
      </c>
      <c r="AB861" s="27" t="e">
        <f>VLOOKUP(N861,[1]CR!$A$2:$J$2659,10,FALSE)</f>
        <v>#N/A</v>
      </c>
      <c r="AC861" s="27"/>
      <c r="AD861" s="27">
        <v>96419126</v>
      </c>
      <c r="AE861" s="27">
        <v>14561</v>
      </c>
      <c r="AF861" s="27"/>
      <c r="AG861" s="27"/>
      <c r="AH861" s="27"/>
      <c r="AI861" s="27"/>
      <c r="AJ861" s="27"/>
      <c r="AK861" s="27">
        <v>96419255</v>
      </c>
      <c r="AL861" s="27">
        <v>99918159</v>
      </c>
      <c r="AM861" s="27"/>
      <c r="AN861" s="27"/>
      <c r="AO861" s="27">
        <v>98160798</v>
      </c>
      <c r="AP861" s="20">
        <v>2052</v>
      </c>
      <c r="AU861" s="20">
        <v>99918188</v>
      </c>
      <c r="AV861" s="20">
        <v>14952</v>
      </c>
      <c r="AX861" s="20">
        <v>99918188</v>
      </c>
      <c r="AY861" s="20">
        <v>16297</v>
      </c>
      <c r="BA861">
        <v>99918188</v>
      </c>
      <c r="BB861">
        <v>17130</v>
      </c>
    </row>
    <row r="862" spans="2:54" ht="15" customHeight="1" x14ac:dyDescent="0.25">
      <c r="B862" s="39" t="s">
        <v>1285</v>
      </c>
      <c r="C862" s="39" t="s">
        <v>91</v>
      </c>
      <c r="D862" t="s">
        <v>1286</v>
      </c>
      <c r="E862" t="s">
        <v>1286</v>
      </c>
      <c r="F862" s="37" t="str">
        <f>MID(E862,7,1)</f>
        <v>4</v>
      </c>
      <c r="G862" s="37" t="str">
        <f t="shared" ref="G862:G925" si="53">SUBSTITUTE(R862,"s","")</f>
        <v>CR45</v>
      </c>
      <c r="H862" s="50">
        <v>30</v>
      </c>
      <c r="I862" s="49" t="s">
        <v>1010</v>
      </c>
      <c r="J862" s="50" t="s">
        <v>95</v>
      </c>
      <c r="K862" s="50">
        <v>3</v>
      </c>
      <c r="L862" s="50" t="s">
        <v>109</v>
      </c>
      <c r="M862" s="49">
        <v>748</v>
      </c>
      <c r="N862">
        <v>99918133</v>
      </c>
      <c r="O862">
        <v>96419144</v>
      </c>
      <c r="P862">
        <f t="shared" si="50"/>
        <v>99918133</v>
      </c>
      <c r="Q862">
        <v>18380</v>
      </c>
      <c r="R862" s="39" t="s">
        <v>122</v>
      </c>
      <c r="S862" s="39" t="s">
        <v>123</v>
      </c>
      <c r="T862" s="39" t="s">
        <v>98</v>
      </c>
      <c r="U862" s="39" t="s">
        <v>99</v>
      </c>
      <c r="V862" s="39">
        <v>3</v>
      </c>
      <c r="W862" s="39" t="s">
        <v>100</v>
      </c>
      <c r="X862" s="39" t="s">
        <v>101</v>
      </c>
      <c r="Y862" s="20" t="s">
        <v>102</v>
      </c>
      <c r="Z862" s="27"/>
      <c r="AA862" s="27">
        <v>13940</v>
      </c>
      <c r="AB862" s="27" t="e">
        <f>VLOOKUP(N862,[1]CR!$A$2:$J$2659,10,FALSE)</f>
        <v>#N/A</v>
      </c>
      <c r="AC862" s="27"/>
      <c r="AD862" s="27">
        <v>96419231</v>
      </c>
      <c r="AE862" s="27">
        <v>14645</v>
      </c>
      <c r="AF862" s="27"/>
      <c r="AG862" s="27"/>
      <c r="AH862" s="27"/>
      <c r="AI862" s="27"/>
      <c r="AJ862" s="27"/>
      <c r="AK862" s="27">
        <v>91129149</v>
      </c>
      <c r="AL862" s="27">
        <v>99918160</v>
      </c>
      <c r="AM862" s="27"/>
      <c r="AN862" s="27"/>
      <c r="AO862" s="27">
        <v>98160799</v>
      </c>
      <c r="AP862" s="20">
        <v>2160</v>
      </c>
      <c r="AU862" s="20">
        <v>99918133</v>
      </c>
      <c r="AV862" s="20">
        <v>15989</v>
      </c>
      <c r="AX862" s="20">
        <v>99918133</v>
      </c>
      <c r="AY862" s="20">
        <v>17427</v>
      </c>
      <c r="BA862">
        <v>99918133</v>
      </c>
      <c r="BB862">
        <v>18380</v>
      </c>
    </row>
    <row r="863" spans="2:54" ht="15" customHeight="1" x14ac:dyDescent="0.25">
      <c r="B863" s="39" t="s">
        <v>1287</v>
      </c>
      <c r="C863" s="39" t="s">
        <v>91</v>
      </c>
      <c r="D863" t="s">
        <v>1286</v>
      </c>
      <c r="E863" t="s">
        <v>1286</v>
      </c>
      <c r="F863" s="37" t="str">
        <f>MID(E863,7,1)</f>
        <v>4</v>
      </c>
      <c r="G863" s="37" t="str">
        <f t="shared" si="53"/>
        <v>CR45</v>
      </c>
      <c r="H863" s="50">
        <v>30</v>
      </c>
      <c r="I863" s="49" t="s">
        <v>1010</v>
      </c>
      <c r="J863" s="50" t="s">
        <v>113</v>
      </c>
      <c r="K863" s="50">
        <v>3</v>
      </c>
      <c r="L863" s="50" t="s">
        <v>109</v>
      </c>
      <c r="M863" s="49">
        <v>748</v>
      </c>
      <c r="N863">
        <v>99918153</v>
      </c>
      <c r="O863">
        <v>96419249</v>
      </c>
      <c r="P863">
        <f t="shared" si="50"/>
        <v>99918153</v>
      </c>
      <c r="Q863">
        <v>18481</v>
      </c>
      <c r="R863" s="39" t="s">
        <v>122</v>
      </c>
      <c r="S863" s="39" t="s">
        <v>123</v>
      </c>
      <c r="T863" s="39" t="s">
        <v>98</v>
      </c>
      <c r="U863" s="39" t="s">
        <v>99</v>
      </c>
      <c r="V863" s="39">
        <v>3</v>
      </c>
      <c r="W863" s="39" t="s">
        <v>100</v>
      </c>
      <c r="X863" s="39" t="s">
        <v>101</v>
      </c>
      <c r="Y863" s="20" t="s">
        <v>102</v>
      </c>
      <c r="Z863" s="27"/>
      <c r="AA863" s="27">
        <v>14018</v>
      </c>
      <c r="AB863" s="27" t="e">
        <f>VLOOKUP(N863,[1]CR!$A$2:$J$2659,10,FALSE)</f>
        <v>#N/A</v>
      </c>
      <c r="AC863" s="27"/>
      <c r="AD863" s="27">
        <v>96419144</v>
      </c>
      <c r="AE863" s="27">
        <v>15076</v>
      </c>
      <c r="AF863" s="27"/>
      <c r="AG863" s="27"/>
      <c r="AH863" s="27"/>
      <c r="AI863" s="27"/>
      <c r="AJ863" s="27"/>
      <c r="AK863" s="27">
        <v>91129151</v>
      </c>
      <c r="AL863" s="27">
        <v>99918161</v>
      </c>
      <c r="AM863" s="27"/>
      <c r="AN863" s="27"/>
      <c r="AO863" s="27">
        <v>98160800</v>
      </c>
      <c r="AP863" s="20">
        <v>2211</v>
      </c>
      <c r="AU863" s="20">
        <v>99918153</v>
      </c>
      <c r="AV863" s="20">
        <v>16079</v>
      </c>
      <c r="AX863" s="20">
        <v>99918153</v>
      </c>
      <c r="AY863" s="20">
        <v>17525</v>
      </c>
      <c r="BA863">
        <v>99918153</v>
      </c>
      <c r="BB863">
        <v>18481</v>
      </c>
    </row>
    <row r="864" spans="2:54" ht="15" customHeight="1" x14ac:dyDescent="0.25">
      <c r="B864" s="39" t="s">
        <v>1288</v>
      </c>
      <c r="C864" s="39" t="s">
        <v>91</v>
      </c>
      <c r="D864" t="s">
        <v>1286</v>
      </c>
      <c r="E864" t="s">
        <v>1286</v>
      </c>
      <c r="F864" s="37" t="str">
        <f>MID(E864,7,1)</f>
        <v>4</v>
      </c>
      <c r="G864" s="37" t="str">
        <f t="shared" si="53"/>
        <v>CR45</v>
      </c>
      <c r="H864" s="50">
        <v>30</v>
      </c>
      <c r="I864" s="49" t="s">
        <v>1010</v>
      </c>
      <c r="J864" s="50" t="s">
        <v>95</v>
      </c>
      <c r="K864" s="50">
        <v>3</v>
      </c>
      <c r="L864" s="50" t="s">
        <v>109</v>
      </c>
      <c r="M864" s="50">
        <v>534</v>
      </c>
      <c r="N864">
        <v>99918171</v>
      </c>
      <c r="O864">
        <v>96419127</v>
      </c>
      <c r="P864">
        <f t="shared" si="50"/>
        <v>99918171</v>
      </c>
      <c r="Q864">
        <v>17029</v>
      </c>
      <c r="R864" s="39" t="s">
        <v>122</v>
      </c>
      <c r="S864" s="39" t="s">
        <v>123</v>
      </c>
      <c r="T864" s="39" t="s">
        <v>98</v>
      </c>
      <c r="U864" s="39" t="s">
        <v>99</v>
      </c>
      <c r="V864" s="39">
        <v>3</v>
      </c>
      <c r="W864" s="39" t="s">
        <v>100</v>
      </c>
      <c r="X864" s="39" t="s">
        <v>916</v>
      </c>
      <c r="Y864" s="20" t="s">
        <v>102</v>
      </c>
      <c r="Z864" s="27"/>
      <c r="AA864" s="27">
        <v>13463</v>
      </c>
      <c r="AB864" s="27" t="e">
        <f>VLOOKUP(N864,[1]CR!$A$2:$J$2659,10,FALSE)</f>
        <v>#N/A</v>
      </c>
      <c r="AC864" s="27"/>
      <c r="AD864" s="27">
        <v>96419249</v>
      </c>
      <c r="AE864" s="27">
        <v>15160</v>
      </c>
      <c r="AF864" s="27"/>
      <c r="AG864" s="27"/>
      <c r="AH864" s="27"/>
      <c r="AI864" s="27"/>
      <c r="AJ864" s="27"/>
      <c r="AK864" s="27">
        <v>96419119</v>
      </c>
      <c r="AL864" s="27">
        <v>99918162</v>
      </c>
      <c r="AM864" s="27"/>
      <c r="AN864" s="27"/>
      <c r="AO864" s="27">
        <v>98160801</v>
      </c>
      <c r="AP864" s="20">
        <v>2231</v>
      </c>
      <c r="AU864" s="20">
        <v>99918171</v>
      </c>
      <c r="AV864" s="20">
        <v>14862</v>
      </c>
      <c r="AX864" s="20">
        <v>99918171</v>
      </c>
      <c r="AY864" s="20">
        <v>16199</v>
      </c>
      <c r="BA864">
        <v>99918171</v>
      </c>
      <c r="BB864">
        <v>17029</v>
      </c>
    </row>
    <row r="865" spans="2:54" ht="15" customHeight="1" x14ac:dyDescent="0.25">
      <c r="B865" s="39" t="s">
        <v>1289</v>
      </c>
      <c r="C865" s="39" t="s">
        <v>91</v>
      </c>
      <c r="D865" t="s">
        <v>1286</v>
      </c>
      <c r="E865" t="s">
        <v>1286</v>
      </c>
      <c r="F865" s="37" t="str">
        <f>MID(E865,7,1)</f>
        <v>4</v>
      </c>
      <c r="G865" s="37" t="str">
        <f t="shared" si="53"/>
        <v>CR45</v>
      </c>
      <c r="H865" s="50">
        <v>30</v>
      </c>
      <c r="I865" s="49" t="s">
        <v>1010</v>
      </c>
      <c r="J865" s="50" t="s">
        <v>113</v>
      </c>
      <c r="K865" s="50">
        <v>3</v>
      </c>
      <c r="L865" s="50" t="s">
        <v>109</v>
      </c>
      <c r="M865" s="50">
        <v>534</v>
      </c>
      <c r="N865">
        <v>99918189</v>
      </c>
      <c r="O865">
        <v>96419232</v>
      </c>
      <c r="P865">
        <f t="shared" si="50"/>
        <v>99918189</v>
      </c>
      <c r="Q865">
        <v>17130</v>
      </c>
      <c r="R865" s="39" t="s">
        <v>122</v>
      </c>
      <c r="S865" s="39" t="s">
        <v>123</v>
      </c>
      <c r="T865" s="39" t="s">
        <v>98</v>
      </c>
      <c r="U865" s="39" t="s">
        <v>99</v>
      </c>
      <c r="V865" s="39">
        <v>3</v>
      </c>
      <c r="W865" s="39" t="s">
        <v>100</v>
      </c>
      <c r="X865" s="39" t="s">
        <v>916</v>
      </c>
      <c r="Y865" s="20" t="s">
        <v>102</v>
      </c>
      <c r="Z865" s="27"/>
      <c r="AA865" s="27">
        <v>13541</v>
      </c>
      <c r="AB865" s="27" t="e">
        <f>VLOOKUP(N865,[1]CR!$A$2:$J$2659,10,FALSE)</f>
        <v>#N/A</v>
      </c>
      <c r="AC865" s="27"/>
      <c r="AD865" s="27">
        <v>96419127</v>
      </c>
      <c r="AE865" s="27">
        <v>14561</v>
      </c>
      <c r="AF865" s="27"/>
      <c r="AG865" s="27"/>
      <c r="AH865" s="27"/>
      <c r="AI865" s="27"/>
      <c r="AJ865" s="27"/>
      <c r="AK865" s="27">
        <v>96419120</v>
      </c>
      <c r="AL865" s="27">
        <v>99918163</v>
      </c>
      <c r="AM865" s="27"/>
      <c r="AN865" s="27"/>
      <c r="AO865" s="27">
        <v>98160802</v>
      </c>
      <c r="AP865" s="20">
        <v>2282</v>
      </c>
      <c r="AU865" s="20">
        <v>99918189</v>
      </c>
      <c r="AV865" s="20">
        <v>14952</v>
      </c>
      <c r="AX865" s="20">
        <v>99918189</v>
      </c>
      <c r="AY865" s="20">
        <v>16297</v>
      </c>
      <c r="BA865">
        <v>99918189</v>
      </c>
      <c r="BB865">
        <v>17130</v>
      </c>
    </row>
    <row r="866" spans="2:54" ht="15" customHeight="1" x14ac:dyDescent="0.25">
      <c r="B866" s="39" t="s">
        <v>1290</v>
      </c>
      <c r="C866" s="39" t="s">
        <v>91</v>
      </c>
      <c r="D866" t="s">
        <v>1291</v>
      </c>
      <c r="E866" t="s">
        <v>1291</v>
      </c>
      <c r="F866" s="37" t="str">
        <f t="shared" ref="F866:F873" si="54">MID(E866,7,3)</f>
        <v>5-2</v>
      </c>
      <c r="G866" s="37" t="str">
        <f t="shared" si="53"/>
        <v>CR45</v>
      </c>
      <c r="H866" s="50">
        <v>40</v>
      </c>
      <c r="I866" s="49" t="s">
        <v>1200</v>
      </c>
      <c r="J866" s="50" t="s">
        <v>95</v>
      </c>
      <c r="K866" s="50">
        <v>3</v>
      </c>
      <c r="L866" s="50" t="s">
        <v>109</v>
      </c>
      <c r="M866" s="49">
        <v>770</v>
      </c>
      <c r="N866">
        <v>99918134</v>
      </c>
      <c r="O866">
        <v>99146549</v>
      </c>
      <c r="P866">
        <f t="shared" si="50"/>
        <v>99918134</v>
      </c>
      <c r="Q866">
        <v>23231</v>
      </c>
      <c r="R866" s="39" t="s">
        <v>122</v>
      </c>
      <c r="S866" s="39" t="s">
        <v>123</v>
      </c>
      <c r="T866" s="39" t="s">
        <v>98</v>
      </c>
      <c r="U866" s="39" t="s">
        <v>99</v>
      </c>
      <c r="V866" s="39">
        <v>3</v>
      </c>
      <c r="W866" s="39" t="s">
        <v>100</v>
      </c>
      <c r="X866" s="39" t="s">
        <v>101</v>
      </c>
      <c r="Y866" s="20" t="s">
        <v>102</v>
      </c>
      <c r="Z866" s="27"/>
      <c r="AA866" s="27">
        <v>17399</v>
      </c>
      <c r="AB866" s="27" t="e">
        <f>VLOOKUP(N866,[1]CR!$A$2:$J$2659,10,FALSE)</f>
        <v>#N/A</v>
      </c>
      <c r="AC866" s="27"/>
      <c r="AD866" s="27">
        <v>96419232</v>
      </c>
      <c r="AE866" s="27">
        <v>14645</v>
      </c>
      <c r="AF866" s="27"/>
      <c r="AG866" s="27"/>
      <c r="AH866" s="27"/>
      <c r="AI866" s="27"/>
      <c r="AJ866" s="27"/>
      <c r="AK866" s="27">
        <v>96419121</v>
      </c>
      <c r="AL866" s="27">
        <v>99918164</v>
      </c>
      <c r="AM866" s="27"/>
      <c r="AN866" s="27"/>
      <c r="AO866" s="27">
        <v>98160803</v>
      </c>
      <c r="AP866" s="20">
        <v>2340</v>
      </c>
      <c r="AU866" s="20">
        <v>99918134</v>
      </c>
      <c r="AV866" s="20">
        <v>20108</v>
      </c>
      <c r="AX866" s="20">
        <v>99918134</v>
      </c>
      <c r="AY866" s="20">
        <v>21917</v>
      </c>
      <c r="BA866">
        <v>99918134</v>
      </c>
      <c r="BB866">
        <v>23231</v>
      </c>
    </row>
    <row r="867" spans="2:54" ht="15" customHeight="1" x14ac:dyDescent="0.25">
      <c r="B867" s="39" t="s">
        <v>1292</v>
      </c>
      <c r="C867" s="39" t="s">
        <v>91</v>
      </c>
      <c r="D867" t="s">
        <v>1291</v>
      </c>
      <c r="E867" t="s">
        <v>1291</v>
      </c>
      <c r="F867" s="37" t="str">
        <f t="shared" si="54"/>
        <v>5-2</v>
      </c>
      <c r="G867" s="37" t="str">
        <f t="shared" si="53"/>
        <v>CR45</v>
      </c>
      <c r="H867" s="50">
        <v>40</v>
      </c>
      <c r="I867" s="49" t="s">
        <v>1200</v>
      </c>
      <c r="J867" s="50" t="s">
        <v>113</v>
      </c>
      <c r="K867" s="50">
        <v>3</v>
      </c>
      <c r="L867" s="50" t="s">
        <v>109</v>
      </c>
      <c r="M867" s="49">
        <v>770</v>
      </c>
      <c r="N867">
        <v>99918154</v>
      </c>
      <c r="O867">
        <v>99146550</v>
      </c>
      <c r="P867">
        <f t="shared" si="50"/>
        <v>99918154</v>
      </c>
      <c r="Q867">
        <v>23332</v>
      </c>
      <c r="R867" s="39" t="s">
        <v>122</v>
      </c>
      <c r="S867" s="39" t="s">
        <v>123</v>
      </c>
      <c r="T867" s="39" t="s">
        <v>98</v>
      </c>
      <c r="U867" s="39" t="s">
        <v>99</v>
      </c>
      <c r="V867" s="39">
        <v>3</v>
      </c>
      <c r="W867" s="39" t="s">
        <v>100</v>
      </c>
      <c r="X867" s="39" t="s">
        <v>101</v>
      </c>
      <c r="Y867" s="20" t="s">
        <v>102</v>
      </c>
      <c r="Z867" s="27"/>
      <c r="AA867" s="27">
        <v>17477</v>
      </c>
      <c r="AB867" s="27" t="e">
        <f>VLOOKUP(N867,[1]CR!$A$2:$J$2659,10,FALSE)</f>
        <v>#N/A</v>
      </c>
      <c r="AC867" s="27"/>
      <c r="AD867" s="27">
        <v>99146549</v>
      </c>
      <c r="AE867" s="27">
        <v>18817</v>
      </c>
      <c r="AF867" s="27"/>
      <c r="AG867" s="27"/>
      <c r="AH867" s="27"/>
      <c r="AI867" s="27"/>
      <c r="AJ867" s="27"/>
      <c r="AK867" s="27">
        <v>96419122</v>
      </c>
      <c r="AL867" s="27">
        <v>99918165</v>
      </c>
      <c r="AM867" s="27"/>
      <c r="AN867" s="27"/>
      <c r="AO867" s="27">
        <v>98160804</v>
      </c>
      <c r="AP867" s="20">
        <v>2391</v>
      </c>
      <c r="AU867" s="20">
        <v>99918154</v>
      </c>
      <c r="AV867" s="20">
        <v>20198</v>
      </c>
      <c r="AX867" s="20">
        <v>99918154</v>
      </c>
      <c r="AY867" s="20">
        <v>22015</v>
      </c>
      <c r="BA867">
        <v>99918154</v>
      </c>
      <c r="BB867">
        <v>23332</v>
      </c>
    </row>
    <row r="868" spans="2:54" ht="15" customHeight="1" x14ac:dyDescent="0.25">
      <c r="B868" s="39" t="s">
        <v>1293</v>
      </c>
      <c r="C868" s="39" t="s">
        <v>91</v>
      </c>
      <c r="D868" t="s">
        <v>1291</v>
      </c>
      <c r="E868" t="s">
        <v>1291</v>
      </c>
      <c r="F868" s="37" t="str">
        <f t="shared" si="54"/>
        <v>5-2</v>
      </c>
      <c r="G868" s="37" t="str">
        <f t="shared" si="53"/>
        <v>CR45</v>
      </c>
      <c r="H868" s="50">
        <v>40</v>
      </c>
      <c r="I868" s="49" t="s">
        <v>1200</v>
      </c>
      <c r="J868" s="50" t="s">
        <v>95</v>
      </c>
      <c r="K868" s="50">
        <v>3</v>
      </c>
      <c r="L868" s="50" t="s">
        <v>109</v>
      </c>
      <c r="M868" s="50">
        <v>595</v>
      </c>
      <c r="N868">
        <v>99918172</v>
      </c>
      <c r="O868">
        <v>97994614</v>
      </c>
      <c r="P868">
        <f t="shared" si="50"/>
        <v>99918172</v>
      </c>
      <c r="Q868">
        <v>20672</v>
      </c>
      <c r="R868" s="39" t="s">
        <v>122</v>
      </c>
      <c r="S868" s="39" t="s">
        <v>123</v>
      </c>
      <c r="T868" s="39" t="s">
        <v>98</v>
      </c>
      <c r="U868" s="39" t="s">
        <v>99</v>
      </c>
      <c r="V868" s="39">
        <v>3</v>
      </c>
      <c r="W868" s="39" t="s">
        <v>100</v>
      </c>
      <c r="X868" s="39" t="s">
        <v>916</v>
      </c>
      <c r="Y868" s="20" t="s">
        <v>102</v>
      </c>
      <c r="Z868" s="27"/>
      <c r="AA868" s="27">
        <v>15914</v>
      </c>
      <c r="AB868" s="27" t="e">
        <f>VLOOKUP(N868,[1]CR!$A$2:$J$2659,10,FALSE)</f>
        <v>#N/A</v>
      </c>
      <c r="AC868" s="27"/>
      <c r="AD868" s="27">
        <v>99146550</v>
      </c>
      <c r="AE868" s="27">
        <v>18901</v>
      </c>
      <c r="AF868" s="27"/>
      <c r="AG868" s="27"/>
      <c r="AH868" s="27"/>
      <c r="AI868" s="27"/>
      <c r="AJ868" s="27"/>
      <c r="AK868" s="27">
        <v>96419123</v>
      </c>
      <c r="AL868" s="27">
        <v>99918166</v>
      </c>
      <c r="AM868" s="27"/>
      <c r="AN868" s="27"/>
      <c r="AO868" s="27">
        <v>98160805</v>
      </c>
      <c r="AP868" s="20">
        <v>2543</v>
      </c>
      <c r="AU868" s="20">
        <v>99918172</v>
      </c>
      <c r="AV868" s="20">
        <v>17973</v>
      </c>
      <c r="AX868" s="20">
        <v>99918172</v>
      </c>
      <c r="AY868" s="20">
        <v>19591</v>
      </c>
      <c r="BA868">
        <v>99918172</v>
      </c>
      <c r="BB868">
        <v>20672</v>
      </c>
    </row>
    <row r="869" spans="2:54" ht="15" customHeight="1" x14ac:dyDescent="0.25">
      <c r="B869" s="39" t="s">
        <v>1294</v>
      </c>
      <c r="C869" s="39" t="s">
        <v>91</v>
      </c>
      <c r="D869" t="s">
        <v>1291</v>
      </c>
      <c r="E869" t="s">
        <v>1291</v>
      </c>
      <c r="F869" s="37" t="str">
        <f t="shared" si="54"/>
        <v>5-2</v>
      </c>
      <c r="G869" s="37" t="str">
        <f t="shared" si="53"/>
        <v>CR45</v>
      </c>
      <c r="H869" s="50">
        <v>40</v>
      </c>
      <c r="I869" s="49" t="s">
        <v>1200</v>
      </c>
      <c r="J869" s="50" t="s">
        <v>113</v>
      </c>
      <c r="K869" s="50">
        <v>3</v>
      </c>
      <c r="L869" s="50" t="s">
        <v>109</v>
      </c>
      <c r="M869" s="50">
        <v>595</v>
      </c>
      <c r="N869">
        <v>99918190</v>
      </c>
      <c r="O869">
        <v>99139248</v>
      </c>
      <c r="P869">
        <f t="shared" si="50"/>
        <v>99918190</v>
      </c>
      <c r="Q869">
        <v>20773</v>
      </c>
      <c r="R869" s="39" t="s">
        <v>122</v>
      </c>
      <c r="S869" s="39" t="s">
        <v>123</v>
      </c>
      <c r="T869" s="39" t="s">
        <v>98</v>
      </c>
      <c r="U869" s="39" t="s">
        <v>99</v>
      </c>
      <c r="V869" s="39">
        <v>3</v>
      </c>
      <c r="W869" s="39" t="s">
        <v>100</v>
      </c>
      <c r="X869" s="39" t="s">
        <v>916</v>
      </c>
      <c r="Y869" s="20" t="s">
        <v>102</v>
      </c>
      <c r="Z869" s="27"/>
      <c r="AA869" s="27">
        <v>15992</v>
      </c>
      <c r="AB869" s="27" t="e">
        <f>VLOOKUP(N869,[1]CR!$A$2:$J$2659,10,FALSE)</f>
        <v>#N/A</v>
      </c>
      <c r="AC869" s="27"/>
      <c r="AD869" s="27">
        <v>97994614</v>
      </c>
      <c r="AE869" s="27">
        <v>17211</v>
      </c>
      <c r="AF869" s="27"/>
      <c r="AG869" s="27"/>
      <c r="AH869" s="27"/>
      <c r="AI869" s="27"/>
      <c r="AJ869" s="27"/>
      <c r="AK869" s="27">
        <v>96419124</v>
      </c>
      <c r="AL869" s="27">
        <v>99918167</v>
      </c>
      <c r="AM869" s="27"/>
      <c r="AN869" s="27"/>
      <c r="AO869" s="27">
        <v>98160806</v>
      </c>
      <c r="AP869" s="20">
        <v>2594</v>
      </c>
      <c r="AU869" s="20">
        <v>99918190</v>
      </c>
      <c r="AV869" s="20">
        <v>18063</v>
      </c>
      <c r="AX869" s="20">
        <v>99918190</v>
      </c>
      <c r="AY869" s="20">
        <v>19689</v>
      </c>
      <c r="BA869">
        <v>99918190</v>
      </c>
      <c r="BB869">
        <v>20773</v>
      </c>
    </row>
    <row r="870" spans="2:54" ht="15" customHeight="1" x14ac:dyDescent="0.25">
      <c r="B870" s="39" t="s">
        <v>1295</v>
      </c>
      <c r="C870" s="39" t="s">
        <v>91</v>
      </c>
      <c r="D870" t="s">
        <v>1296</v>
      </c>
      <c r="E870" t="s">
        <v>1296</v>
      </c>
      <c r="F870" s="37" t="str">
        <f t="shared" si="54"/>
        <v>5-1</v>
      </c>
      <c r="G870" s="37" t="str">
        <f t="shared" si="53"/>
        <v>CR45</v>
      </c>
      <c r="H870" s="50">
        <v>40</v>
      </c>
      <c r="I870" s="49" t="s">
        <v>1200</v>
      </c>
      <c r="J870" s="50" t="s">
        <v>95</v>
      </c>
      <c r="K870" s="50">
        <v>3</v>
      </c>
      <c r="L870" s="50" t="s">
        <v>109</v>
      </c>
      <c r="M870" s="49">
        <v>770</v>
      </c>
      <c r="N870">
        <v>99918135</v>
      </c>
      <c r="O870" t="s">
        <v>1256</v>
      </c>
      <c r="P870">
        <f t="shared" si="50"/>
        <v>99918135</v>
      </c>
      <c r="Q870">
        <v>23231</v>
      </c>
      <c r="R870" s="39" t="s">
        <v>122</v>
      </c>
      <c r="S870" s="39" t="s">
        <v>123</v>
      </c>
      <c r="T870" s="39" t="s">
        <v>98</v>
      </c>
      <c r="U870" s="39" t="s">
        <v>99</v>
      </c>
      <c r="V870" s="39">
        <v>3</v>
      </c>
      <c r="W870" s="39" t="s">
        <v>100</v>
      </c>
      <c r="X870" s="39" t="s">
        <v>101</v>
      </c>
      <c r="Y870" s="20" t="s">
        <v>102</v>
      </c>
      <c r="Z870" s="27"/>
      <c r="AA870" s="27">
        <v>17399</v>
      </c>
      <c r="AB870" s="27" t="e">
        <f>VLOOKUP(N870,[1]CR!$A$2:$J$2659,10,FALSE)</f>
        <v>#N/A</v>
      </c>
      <c r="AC870" s="27"/>
      <c r="AD870" s="27">
        <v>99139248</v>
      </c>
      <c r="AE870" s="27">
        <v>17295</v>
      </c>
      <c r="AF870" s="27"/>
      <c r="AG870" s="27"/>
      <c r="AH870" s="27"/>
      <c r="AI870" s="27"/>
      <c r="AJ870" s="27"/>
      <c r="AK870" s="27">
        <v>96419125</v>
      </c>
      <c r="AL870" s="27">
        <v>99918168</v>
      </c>
      <c r="AM870" s="27"/>
      <c r="AN870" s="27"/>
      <c r="AO870" s="27">
        <v>98160807</v>
      </c>
      <c r="AP870" s="20">
        <v>2621</v>
      </c>
      <c r="AU870" s="20">
        <v>99918135</v>
      </c>
      <c r="AV870" s="20">
        <v>20108</v>
      </c>
      <c r="AX870" s="20">
        <v>99918135</v>
      </c>
      <c r="AY870" s="20">
        <v>21917</v>
      </c>
      <c r="BA870">
        <v>99918135</v>
      </c>
      <c r="BB870">
        <v>23231</v>
      </c>
    </row>
    <row r="871" spans="2:54" ht="15" customHeight="1" x14ac:dyDescent="0.25">
      <c r="B871" s="39" t="s">
        <v>1297</v>
      </c>
      <c r="C871" s="39" t="s">
        <v>91</v>
      </c>
      <c r="D871" t="s">
        <v>1296</v>
      </c>
      <c r="E871" t="s">
        <v>1296</v>
      </c>
      <c r="F871" s="37" t="str">
        <f t="shared" si="54"/>
        <v>5-1</v>
      </c>
      <c r="G871" s="37" t="str">
        <f t="shared" si="53"/>
        <v>CR45</v>
      </c>
      <c r="H871" s="50">
        <v>40</v>
      </c>
      <c r="I871" s="49" t="s">
        <v>1200</v>
      </c>
      <c r="J871" s="50" t="s">
        <v>113</v>
      </c>
      <c r="K871" s="50">
        <v>3</v>
      </c>
      <c r="L871" s="50" t="s">
        <v>109</v>
      </c>
      <c r="M871" s="49">
        <v>770</v>
      </c>
      <c r="N871">
        <v>99918155</v>
      </c>
      <c r="O871">
        <v>99146551</v>
      </c>
      <c r="P871">
        <f t="shared" si="50"/>
        <v>99918155</v>
      </c>
      <c r="Q871">
        <v>23332</v>
      </c>
      <c r="R871" s="39" t="s">
        <v>122</v>
      </c>
      <c r="S871" s="39" t="s">
        <v>123</v>
      </c>
      <c r="T871" s="39" t="s">
        <v>98</v>
      </c>
      <c r="U871" s="39" t="s">
        <v>99</v>
      </c>
      <c r="V871" s="39">
        <v>3</v>
      </c>
      <c r="W871" s="39" t="s">
        <v>100</v>
      </c>
      <c r="X871" s="39" t="s">
        <v>101</v>
      </c>
      <c r="Y871" s="20" t="s">
        <v>102</v>
      </c>
      <c r="Z871" s="27"/>
      <c r="AA871" s="27">
        <v>17477</v>
      </c>
      <c r="AB871" s="27" t="e">
        <f>VLOOKUP(N871,[1]CR!$A$2:$J$2659,10,FALSE)</f>
        <v>#N/A</v>
      </c>
      <c r="AC871" s="27"/>
      <c r="AD871" s="27" t="s">
        <v>1256</v>
      </c>
      <c r="AE871" s="27">
        <v>18817</v>
      </c>
      <c r="AF871" s="27"/>
      <c r="AG871" s="27"/>
      <c r="AH871" s="27"/>
      <c r="AI871" s="27"/>
      <c r="AJ871" s="27"/>
      <c r="AK871" s="27">
        <v>96419126</v>
      </c>
      <c r="AL871" s="27">
        <v>99918169</v>
      </c>
      <c r="AM871" s="27"/>
      <c r="AN871" s="27"/>
      <c r="AO871" s="27">
        <v>98160808</v>
      </c>
      <c r="AP871" s="20">
        <v>2672</v>
      </c>
      <c r="AU871" s="20">
        <v>99918155</v>
      </c>
      <c r="AV871" s="20">
        <v>20198</v>
      </c>
      <c r="AX871" s="20">
        <v>99918155</v>
      </c>
      <c r="AY871" s="20">
        <v>22015</v>
      </c>
      <c r="BA871">
        <v>99918155</v>
      </c>
      <c r="BB871">
        <v>23332</v>
      </c>
    </row>
    <row r="872" spans="2:54" ht="15" customHeight="1" x14ac:dyDescent="0.25">
      <c r="B872" s="39" t="s">
        <v>1298</v>
      </c>
      <c r="C872" s="39" t="s">
        <v>91</v>
      </c>
      <c r="D872" t="s">
        <v>1296</v>
      </c>
      <c r="E872" t="s">
        <v>1296</v>
      </c>
      <c r="F872" s="37" t="str">
        <f t="shared" si="54"/>
        <v>5-1</v>
      </c>
      <c r="G872" s="37" t="str">
        <f t="shared" si="53"/>
        <v>CR45</v>
      </c>
      <c r="H872" s="50">
        <v>40</v>
      </c>
      <c r="I872" s="49" t="s">
        <v>1200</v>
      </c>
      <c r="J872" s="50" t="s">
        <v>95</v>
      </c>
      <c r="K872" s="50">
        <v>3</v>
      </c>
      <c r="L872" s="50" t="s">
        <v>109</v>
      </c>
      <c r="M872" s="50">
        <v>595</v>
      </c>
      <c r="N872">
        <v>99918173</v>
      </c>
      <c r="O872">
        <v>99139244</v>
      </c>
      <c r="P872">
        <f t="shared" si="50"/>
        <v>99918173</v>
      </c>
      <c r="Q872">
        <v>20672</v>
      </c>
      <c r="R872" s="39" t="s">
        <v>122</v>
      </c>
      <c r="S872" s="39" t="s">
        <v>123</v>
      </c>
      <c r="T872" s="39" t="s">
        <v>98</v>
      </c>
      <c r="U872" s="39" t="s">
        <v>99</v>
      </c>
      <c r="V872" s="39">
        <v>3</v>
      </c>
      <c r="W872" s="39" t="s">
        <v>100</v>
      </c>
      <c r="X872" s="39" t="s">
        <v>916</v>
      </c>
      <c r="Y872" s="20" t="s">
        <v>102</v>
      </c>
      <c r="Z872" s="27"/>
      <c r="AA872" s="27">
        <v>15914</v>
      </c>
      <c r="AB872" s="27" t="e">
        <f>VLOOKUP(N872,[1]CR!$A$2:$J$2659,10,FALSE)</f>
        <v>#N/A</v>
      </c>
      <c r="AC872" s="27"/>
      <c r="AD872" s="27">
        <v>99146551</v>
      </c>
      <c r="AE872" s="27">
        <v>18901</v>
      </c>
      <c r="AF872" s="27"/>
      <c r="AG872" s="27"/>
      <c r="AH872" s="27"/>
      <c r="AI872" s="27"/>
      <c r="AJ872" s="27"/>
      <c r="AK872" s="27">
        <v>96419127</v>
      </c>
      <c r="AL872" s="27">
        <v>99918171</v>
      </c>
      <c r="AM872" s="27"/>
      <c r="AN872" s="27"/>
      <c r="AO872" s="27">
        <v>98160809</v>
      </c>
      <c r="AP872" s="20">
        <v>2706</v>
      </c>
      <c r="AU872" s="20">
        <v>99918173</v>
      </c>
      <c r="AV872" s="20">
        <v>17973</v>
      </c>
      <c r="AX872" s="20">
        <v>99918173</v>
      </c>
      <c r="AY872" s="20">
        <v>19591</v>
      </c>
      <c r="BA872">
        <v>99918173</v>
      </c>
      <c r="BB872">
        <v>20672</v>
      </c>
    </row>
    <row r="873" spans="2:54" ht="15" customHeight="1" x14ac:dyDescent="0.25">
      <c r="B873" s="39" t="s">
        <v>1299</v>
      </c>
      <c r="C873" s="39" t="s">
        <v>91</v>
      </c>
      <c r="D873" t="s">
        <v>1296</v>
      </c>
      <c r="E873" t="s">
        <v>1296</v>
      </c>
      <c r="F873" s="37" t="str">
        <f t="shared" si="54"/>
        <v>5-1</v>
      </c>
      <c r="G873" s="37" t="str">
        <f t="shared" si="53"/>
        <v>CR45</v>
      </c>
      <c r="H873" s="50">
        <v>40</v>
      </c>
      <c r="I873" s="49" t="s">
        <v>1200</v>
      </c>
      <c r="J873" s="50" t="s">
        <v>113</v>
      </c>
      <c r="K873" s="50">
        <v>3</v>
      </c>
      <c r="L873" s="50" t="s">
        <v>109</v>
      </c>
      <c r="M873" s="50">
        <v>595</v>
      </c>
      <c r="N873">
        <v>99918191</v>
      </c>
      <c r="O873">
        <v>99139249</v>
      </c>
      <c r="P873">
        <f t="shared" si="50"/>
        <v>99918191</v>
      </c>
      <c r="Q873">
        <v>20773</v>
      </c>
      <c r="R873" s="39" t="s">
        <v>122</v>
      </c>
      <c r="S873" s="39" t="s">
        <v>123</v>
      </c>
      <c r="T873" s="39" t="s">
        <v>98</v>
      </c>
      <c r="U873" s="39" t="s">
        <v>99</v>
      </c>
      <c r="V873" s="39">
        <v>3</v>
      </c>
      <c r="W873" s="39" t="s">
        <v>100</v>
      </c>
      <c r="X873" s="39" t="s">
        <v>916</v>
      </c>
      <c r="Y873" s="20" t="s">
        <v>102</v>
      </c>
      <c r="Z873" s="27"/>
      <c r="AA873" s="27">
        <v>15992</v>
      </c>
      <c r="AB873" s="27" t="e">
        <f>VLOOKUP(N873,[1]CR!$A$2:$J$2659,10,FALSE)</f>
        <v>#N/A</v>
      </c>
      <c r="AC873" s="27"/>
      <c r="AD873" s="27">
        <v>99139244</v>
      </c>
      <c r="AE873" s="27">
        <v>17211</v>
      </c>
      <c r="AF873" s="27"/>
      <c r="AG873" s="27"/>
      <c r="AH873" s="27"/>
      <c r="AI873" s="27"/>
      <c r="AJ873" s="27"/>
      <c r="AK873" s="27">
        <v>97994614</v>
      </c>
      <c r="AL873" s="27">
        <v>99918172</v>
      </c>
      <c r="AM873" s="27"/>
      <c r="AN873" s="27"/>
      <c r="AO873" s="27">
        <v>98160810</v>
      </c>
      <c r="AP873" s="20">
        <v>2757</v>
      </c>
      <c r="AU873" s="20">
        <v>99918191</v>
      </c>
      <c r="AV873" s="20">
        <v>18063</v>
      </c>
      <c r="AX873" s="20">
        <v>99918191</v>
      </c>
      <c r="AY873" s="20">
        <v>19689</v>
      </c>
      <c r="BA873">
        <v>99918191</v>
      </c>
      <c r="BB873">
        <v>20773</v>
      </c>
    </row>
    <row r="874" spans="2:54" ht="15" customHeight="1" x14ac:dyDescent="0.25">
      <c r="B874" s="39" t="s">
        <v>1300</v>
      </c>
      <c r="C874" s="39" t="s">
        <v>91</v>
      </c>
      <c r="D874" t="s">
        <v>1301</v>
      </c>
      <c r="E874" t="s">
        <v>1301</v>
      </c>
      <c r="F874" s="37" t="str">
        <f>MID(E874,7,1)</f>
        <v>5</v>
      </c>
      <c r="G874" s="37" t="str">
        <f t="shared" si="53"/>
        <v>CR45</v>
      </c>
      <c r="H874" s="50">
        <v>40</v>
      </c>
      <c r="I874" s="49" t="s">
        <v>1200</v>
      </c>
      <c r="J874" s="50" t="s">
        <v>95</v>
      </c>
      <c r="K874" s="50">
        <v>3</v>
      </c>
      <c r="L874" s="50" t="s">
        <v>109</v>
      </c>
      <c r="M874" s="49">
        <v>770</v>
      </c>
      <c r="N874">
        <v>99918136</v>
      </c>
      <c r="O874">
        <v>96654334</v>
      </c>
      <c r="P874">
        <f t="shared" si="50"/>
        <v>99918136</v>
      </c>
      <c r="Q874">
        <v>23231</v>
      </c>
      <c r="R874" s="39" t="s">
        <v>122</v>
      </c>
      <c r="S874" s="39" t="s">
        <v>123</v>
      </c>
      <c r="T874" s="39" t="s">
        <v>98</v>
      </c>
      <c r="U874" s="39" t="s">
        <v>99</v>
      </c>
      <c r="V874" s="39">
        <v>3</v>
      </c>
      <c r="W874" s="39" t="s">
        <v>100</v>
      </c>
      <c r="X874" s="39" t="s">
        <v>101</v>
      </c>
      <c r="Y874" s="20" t="s">
        <v>102</v>
      </c>
      <c r="Z874" s="27"/>
      <c r="AA874" s="27">
        <v>17399</v>
      </c>
      <c r="AB874" s="27" t="e">
        <f>VLOOKUP(N874,[1]CR!$A$2:$J$2659,10,FALSE)</f>
        <v>#N/A</v>
      </c>
      <c r="AC874" s="27"/>
      <c r="AD874" s="27">
        <v>99139249</v>
      </c>
      <c r="AE874" s="27">
        <v>17295</v>
      </c>
      <c r="AF874" s="27"/>
      <c r="AG874" s="27"/>
      <c r="AH874" s="27"/>
      <c r="AI874" s="27"/>
      <c r="AJ874" s="27"/>
      <c r="AK874" s="27">
        <v>99139244</v>
      </c>
      <c r="AL874" s="27">
        <v>99918173</v>
      </c>
      <c r="AM874" s="27"/>
      <c r="AN874" s="27"/>
      <c r="AO874" s="27">
        <v>98160811</v>
      </c>
      <c r="AP874" s="20">
        <v>2879</v>
      </c>
      <c r="AU874" s="20">
        <v>99918136</v>
      </c>
      <c r="AV874" s="20">
        <v>20108</v>
      </c>
      <c r="AX874" s="20">
        <v>99918136</v>
      </c>
      <c r="AY874" s="20">
        <v>21917</v>
      </c>
      <c r="BA874">
        <v>99918136</v>
      </c>
      <c r="BB874">
        <v>23231</v>
      </c>
    </row>
    <row r="875" spans="2:54" ht="15" customHeight="1" x14ac:dyDescent="0.25">
      <c r="B875" s="39" t="s">
        <v>1302</v>
      </c>
      <c r="C875" s="39" t="s">
        <v>91</v>
      </c>
      <c r="D875" t="s">
        <v>1301</v>
      </c>
      <c r="E875" t="s">
        <v>1301</v>
      </c>
      <c r="F875" s="37" t="str">
        <f>MID(E875,7,1)</f>
        <v>5</v>
      </c>
      <c r="G875" s="37" t="str">
        <f t="shared" si="53"/>
        <v>CR45</v>
      </c>
      <c r="H875" s="50">
        <v>40</v>
      </c>
      <c r="I875" s="49" t="s">
        <v>1200</v>
      </c>
      <c r="J875" s="50" t="s">
        <v>113</v>
      </c>
      <c r="K875" s="50">
        <v>3</v>
      </c>
      <c r="L875" s="50" t="s">
        <v>109</v>
      </c>
      <c r="M875" s="49">
        <v>770</v>
      </c>
      <c r="N875">
        <v>99918156</v>
      </c>
      <c r="O875">
        <v>99146552</v>
      </c>
      <c r="P875">
        <f t="shared" si="50"/>
        <v>99918156</v>
      </c>
      <c r="Q875">
        <v>23332</v>
      </c>
      <c r="R875" s="39" t="s">
        <v>122</v>
      </c>
      <c r="S875" s="39" t="s">
        <v>123</v>
      </c>
      <c r="T875" s="39" t="s">
        <v>98</v>
      </c>
      <c r="U875" s="39" t="s">
        <v>99</v>
      </c>
      <c r="V875" s="39">
        <v>3</v>
      </c>
      <c r="W875" s="39" t="s">
        <v>100</v>
      </c>
      <c r="X875" s="39" t="s">
        <v>101</v>
      </c>
      <c r="Y875" s="20" t="s">
        <v>102</v>
      </c>
      <c r="Z875" s="27"/>
      <c r="AA875" s="27">
        <v>17477</v>
      </c>
      <c r="AB875" s="27" t="e">
        <f>VLOOKUP(N875,[1]CR!$A$2:$J$2659,10,FALSE)</f>
        <v>#N/A</v>
      </c>
      <c r="AC875" s="27"/>
      <c r="AD875" s="27">
        <v>96654334</v>
      </c>
      <c r="AE875" s="27">
        <v>18817</v>
      </c>
      <c r="AF875" s="27"/>
      <c r="AG875" s="27"/>
      <c r="AH875" s="27"/>
      <c r="AI875" s="27"/>
      <c r="AJ875" s="27"/>
      <c r="AK875" s="27">
        <v>99130950</v>
      </c>
      <c r="AL875" s="27">
        <v>99918174</v>
      </c>
      <c r="AM875" s="27"/>
      <c r="AN875" s="27"/>
      <c r="AO875" s="27">
        <v>98160812</v>
      </c>
      <c r="AP875" s="20">
        <v>2930</v>
      </c>
      <c r="AU875" s="20">
        <v>99918156</v>
      </c>
      <c r="AV875" s="20">
        <v>20198</v>
      </c>
      <c r="AX875" s="20">
        <v>99918156</v>
      </c>
      <c r="AY875" s="20">
        <v>22015</v>
      </c>
      <c r="BA875">
        <v>99918156</v>
      </c>
      <c r="BB875">
        <v>23332</v>
      </c>
    </row>
    <row r="876" spans="2:54" ht="15" customHeight="1" x14ac:dyDescent="0.25">
      <c r="B876" s="39" t="s">
        <v>1303</v>
      </c>
      <c r="C876" s="39" t="s">
        <v>91</v>
      </c>
      <c r="D876" t="s">
        <v>1301</v>
      </c>
      <c r="E876" t="s">
        <v>1301</v>
      </c>
      <c r="F876" s="37" t="str">
        <f>MID(E876,7,1)</f>
        <v>5</v>
      </c>
      <c r="G876" s="37" t="str">
        <f t="shared" si="53"/>
        <v>CR45</v>
      </c>
      <c r="H876" s="50">
        <v>40</v>
      </c>
      <c r="I876" s="49" t="s">
        <v>1200</v>
      </c>
      <c r="J876" s="50" t="s">
        <v>95</v>
      </c>
      <c r="K876" s="50">
        <v>3</v>
      </c>
      <c r="L876" s="50" t="s">
        <v>109</v>
      </c>
      <c r="M876" s="50">
        <v>595</v>
      </c>
      <c r="N876">
        <v>99918174</v>
      </c>
      <c r="O876">
        <v>99130950</v>
      </c>
      <c r="P876">
        <f t="shared" si="50"/>
        <v>99918174</v>
      </c>
      <c r="Q876">
        <v>20672</v>
      </c>
      <c r="R876" s="39" t="s">
        <v>122</v>
      </c>
      <c r="S876" s="39" t="s">
        <v>123</v>
      </c>
      <c r="T876" s="39" t="s">
        <v>98</v>
      </c>
      <c r="U876" s="39" t="s">
        <v>99</v>
      </c>
      <c r="V876" s="39">
        <v>3</v>
      </c>
      <c r="W876" s="39" t="s">
        <v>100</v>
      </c>
      <c r="X876" s="39" t="s">
        <v>916</v>
      </c>
      <c r="Y876" s="20" t="s">
        <v>102</v>
      </c>
      <c r="Z876" s="27"/>
      <c r="AA876" s="27">
        <v>15914</v>
      </c>
      <c r="AB876" s="27" t="e">
        <f>VLOOKUP(N876,[1]CR!$A$2:$J$2659,10,FALSE)</f>
        <v>#N/A</v>
      </c>
      <c r="AC876" s="27"/>
      <c r="AD876" s="27">
        <v>99146552</v>
      </c>
      <c r="AE876" s="27">
        <v>18901</v>
      </c>
      <c r="AF876" s="27"/>
      <c r="AG876" s="27"/>
      <c r="AH876" s="27"/>
      <c r="AI876" s="27"/>
      <c r="AJ876" s="27"/>
      <c r="AK876" s="27">
        <v>96419131</v>
      </c>
      <c r="AL876" s="27">
        <v>99918175</v>
      </c>
      <c r="AM876" s="27"/>
      <c r="AN876" s="27"/>
      <c r="AO876" s="27">
        <v>98160813</v>
      </c>
      <c r="AP876" s="20">
        <v>3059</v>
      </c>
      <c r="AU876" s="20">
        <v>99918174</v>
      </c>
      <c r="AV876" s="20">
        <v>17973</v>
      </c>
      <c r="AX876" s="20">
        <v>99918174</v>
      </c>
      <c r="AY876" s="20">
        <v>19591</v>
      </c>
      <c r="BA876">
        <v>99918174</v>
      </c>
      <c r="BB876">
        <v>20672</v>
      </c>
    </row>
    <row r="877" spans="2:54" ht="15" customHeight="1" x14ac:dyDescent="0.25">
      <c r="B877" s="39" t="s">
        <v>1304</v>
      </c>
      <c r="C877" s="39" t="s">
        <v>91</v>
      </c>
      <c r="D877" t="s">
        <v>1301</v>
      </c>
      <c r="E877" t="s">
        <v>1301</v>
      </c>
      <c r="F877" s="37" t="str">
        <f>MID(E877,7,1)</f>
        <v>5</v>
      </c>
      <c r="G877" s="37" t="str">
        <f t="shared" si="53"/>
        <v>CR45</v>
      </c>
      <c r="H877" s="50">
        <v>40</v>
      </c>
      <c r="I877" s="49" t="s">
        <v>1200</v>
      </c>
      <c r="J877" s="50" t="s">
        <v>113</v>
      </c>
      <c r="K877" s="50">
        <v>3</v>
      </c>
      <c r="L877" s="50" t="s">
        <v>109</v>
      </c>
      <c r="M877" s="50">
        <v>595</v>
      </c>
      <c r="N877">
        <v>99918192</v>
      </c>
      <c r="O877">
        <v>99139250</v>
      </c>
      <c r="P877">
        <f t="shared" si="50"/>
        <v>99918192</v>
      </c>
      <c r="Q877">
        <v>20773</v>
      </c>
      <c r="R877" s="39" t="s">
        <v>122</v>
      </c>
      <c r="S877" s="39" t="s">
        <v>123</v>
      </c>
      <c r="T877" s="39" t="s">
        <v>98</v>
      </c>
      <c r="U877" s="39" t="s">
        <v>99</v>
      </c>
      <c r="V877" s="39">
        <v>3</v>
      </c>
      <c r="W877" s="39" t="s">
        <v>100</v>
      </c>
      <c r="X877" s="39" t="s">
        <v>916</v>
      </c>
      <c r="Y877" s="20" t="s">
        <v>102</v>
      </c>
      <c r="Z877" s="27"/>
      <c r="AA877" s="27">
        <v>15992</v>
      </c>
      <c r="AB877" s="27" t="e">
        <f>VLOOKUP(N877,[1]CR!$A$2:$J$2659,10,FALSE)</f>
        <v>#N/A</v>
      </c>
      <c r="AC877" s="27"/>
      <c r="AD877" s="27">
        <v>99130950</v>
      </c>
      <c r="AE877" s="27">
        <v>17211</v>
      </c>
      <c r="AF877" s="27"/>
      <c r="AG877" s="27"/>
      <c r="AH877" s="27"/>
      <c r="AI877" s="27"/>
      <c r="AJ877" s="27"/>
      <c r="AK877" s="27">
        <v>96419132</v>
      </c>
      <c r="AL877" s="27">
        <v>99918176</v>
      </c>
      <c r="AM877" s="27"/>
      <c r="AN877" s="27"/>
      <c r="AO877" s="27">
        <v>98160814</v>
      </c>
      <c r="AP877" s="20">
        <v>3110</v>
      </c>
      <c r="AU877" s="20">
        <v>99918192</v>
      </c>
      <c r="AV877" s="20">
        <v>18063</v>
      </c>
      <c r="AX877" s="20">
        <v>99918192</v>
      </c>
      <c r="AY877" s="20">
        <v>19689</v>
      </c>
      <c r="BA877">
        <v>99918192</v>
      </c>
      <c r="BB877">
        <v>20773</v>
      </c>
    </row>
    <row r="878" spans="2:54" ht="15" customHeight="1" x14ac:dyDescent="0.25">
      <c r="B878" s="39" t="s">
        <v>1305</v>
      </c>
      <c r="C878" s="39" t="s">
        <v>91</v>
      </c>
      <c r="D878" t="s">
        <v>1306</v>
      </c>
      <c r="E878" t="s">
        <v>1306</v>
      </c>
      <c r="F878" s="37" t="str">
        <f>MID(E878,7,3)</f>
        <v>6-2</v>
      </c>
      <c r="G878" s="37" t="str">
        <f t="shared" si="53"/>
        <v>CR45</v>
      </c>
      <c r="H878" s="50">
        <v>50</v>
      </c>
      <c r="I878" s="49" t="s">
        <v>106</v>
      </c>
      <c r="J878" s="50" t="s">
        <v>95</v>
      </c>
      <c r="K878" s="50">
        <v>3</v>
      </c>
      <c r="L878" s="50" t="s">
        <v>109</v>
      </c>
      <c r="M878" s="49">
        <v>875</v>
      </c>
      <c r="N878">
        <v>99918137</v>
      </c>
      <c r="O878">
        <v>96419148</v>
      </c>
      <c r="P878">
        <f t="shared" si="50"/>
        <v>99918137</v>
      </c>
      <c r="Q878">
        <v>25726</v>
      </c>
      <c r="R878" s="39" t="s">
        <v>122</v>
      </c>
      <c r="S878" s="39" t="s">
        <v>123</v>
      </c>
      <c r="T878" s="39" t="s">
        <v>98</v>
      </c>
      <c r="U878" s="39" t="s">
        <v>99</v>
      </c>
      <c r="V878" s="39">
        <v>3</v>
      </c>
      <c r="W878" s="39" t="s">
        <v>100</v>
      </c>
      <c r="X878" s="39" t="s">
        <v>101</v>
      </c>
      <c r="Y878" s="20" t="s">
        <v>102</v>
      </c>
      <c r="Z878" s="27"/>
      <c r="AA878" s="27">
        <v>20568</v>
      </c>
      <c r="AB878" s="27" t="e">
        <f>VLOOKUP(N878,[1]CR!$A$2:$J$2659,10,FALSE)</f>
        <v>#N/A</v>
      </c>
      <c r="AC878" s="27"/>
      <c r="AD878" s="27">
        <v>99139250</v>
      </c>
      <c r="AE878" s="27">
        <v>17295</v>
      </c>
      <c r="AF878" s="27"/>
      <c r="AG878" s="27"/>
      <c r="AH878" s="27"/>
      <c r="AI878" s="27"/>
      <c r="AJ878" s="27"/>
      <c r="AK878" s="27">
        <v>96419133</v>
      </c>
      <c r="AL878" s="27">
        <v>99918177</v>
      </c>
      <c r="AM878" s="27"/>
      <c r="AN878" s="27"/>
      <c r="AO878" s="27">
        <v>98160815</v>
      </c>
      <c r="AP878" s="20">
        <v>3204</v>
      </c>
      <c r="AU878" s="20">
        <v>99918137</v>
      </c>
      <c r="AV878" s="20">
        <v>22235</v>
      </c>
      <c r="AX878" s="20">
        <v>99918137</v>
      </c>
      <c r="AY878" s="20">
        <v>24236</v>
      </c>
      <c r="BA878">
        <v>99918137</v>
      </c>
      <c r="BB878">
        <v>25726</v>
      </c>
    </row>
    <row r="879" spans="2:54" ht="15" customHeight="1" x14ac:dyDescent="0.25">
      <c r="B879" s="39" t="s">
        <v>1307</v>
      </c>
      <c r="C879" s="39" t="s">
        <v>91</v>
      </c>
      <c r="D879" t="s">
        <v>1306</v>
      </c>
      <c r="E879" t="s">
        <v>1306</v>
      </c>
      <c r="F879" s="37" t="str">
        <f>MID(E879,7,3)</f>
        <v>6-2</v>
      </c>
      <c r="G879" s="37" t="str">
        <f t="shared" si="53"/>
        <v>CR45</v>
      </c>
      <c r="H879" s="50">
        <v>50</v>
      </c>
      <c r="I879" s="49" t="s">
        <v>106</v>
      </c>
      <c r="J879" s="50" t="s">
        <v>113</v>
      </c>
      <c r="K879" s="50">
        <v>3</v>
      </c>
      <c r="L879" s="50" t="s">
        <v>109</v>
      </c>
      <c r="M879" s="49">
        <v>875</v>
      </c>
      <c r="N879">
        <v>99918157</v>
      </c>
      <c r="O879">
        <v>96419253</v>
      </c>
      <c r="P879">
        <f t="shared" si="50"/>
        <v>99918157</v>
      </c>
      <c r="Q879">
        <v>25827</v>
      </c>
      <c r="R879" s="39" t="s">
        <v>122</v>
      </c>
      <c r="S879" s="39" t="s">
        <v>123</v>
      </c>
      <c r="T879" s="39" t="s">
        <v>98</v>
      </c>
      <c r="U879" s="39" t="s">
        <v>99</v>
      </c>
      <c r="V879" s="39">
        <v>3</v>
      </c>
      <c r="W879" s="39" t="s">
        <v>100</v>
      </c>
      <c r="X879" s="39" t="s">
        <v>101</v>
      </c>
      <c r="Y879" s="20" t="s">
        <v>102</v>
      </c>
      <c r="Z879" s="27"/>
      <c r="AA879" s="27">
        <v>20646</v>
      </c>
      <c r="AB879" s="27" t="e">
        <f>VLOOKUP(N879,[1]CR!$A$2:$J$2659,10,FALSE)</f>
        <v>#N/A</v>
      </c>
      <c r="AC879" s="27"/>
      <c r="AD879" s="27">
        <v>96419148</v>
      </c>
      <c r="AE879" s="27">
        <v>21469</v>
      </c>
      <c r="AF879" s="27"/>
      <c r="AG879" s="27"/>
      <c r="AH879" s="27"/>
      <c r="AI879" s="27"/>
      <c r="AJ879" s="27"/>
      <c r="AK879" s="27">
        <v>91129124</v>
      </c>
      <c r="AL879" s="27">
        <v>99918178</v>
      </c>
      <c r="AM879" s="27"/>
      <c r="AN879" s="27"/>
      <c r="AO879" s="27">
        <v>98160816</v>
      </c>
      <c r="AP879" s="20">
        <v>3255</v>
      </c>
      <c r="AU879" s="20">
        <v>99918157</v>
      </c>
      <c r="AV879" s="20">
        <v>22325</v>
      </c>
      <c r="AX879" s="20">
        <v>99918157</v>
      </c>
      <c r="AY879" s="20">
        <v>24334</v>
      </c>
      <c r="BA879">
        <v>99918157</v>
      </c>
      <c r="BB879">
        <v>25827</v>
      </c>
    </row>
    <row r="880" spans="2:54" ht="15" customHeight="1" x14ac:dyDescent="0.25">
      <c r="B880" s="39" t="s">
        <v>1308</v>
      </c>
      <c r="C880" s="39" t="s">
        <v>91</v>
      </c>
      <c r="D880" t="s">
        <v>1306</v>
      </c>
      <c r="E880" t="s">
        <v>1306</v>
      </c>
      <c r="F880" s="37" t="str">
        <f>MID(E880,7,3)</f>
        <v>6-2</v>
      </c>
      <c r="G880" s="37" t="str">
        <f t="shared" si="53"/>
        <v>CR45</v>
      </c>
      <c r="H880" s="50">
        <v>50</v>
      </c>
      <c r="I880" s="49" t="s">
        <v>106</v>
      </c>
      <c r="J880" s="50" t="s">
        <v>95</v>
      </c>
      <c r="K880" s="50">
        <v>3</v>
      </c>
      <c r="L880" s="50" t="s">
        <v>109</v>
      </c>
      <c r="M880" s="50">
        <v>793</v>
      </c>
      <c r="N880">
        <v>99918175</v>
      </c>
      <c r="O880">
        <v>96419131</v>
      </c>
      <c r="P880">
        <f t="shared" si="50"/>
        <v>99918175</v>
      </c>
      <c r="Q880">
        <v>23332</v>
      </c>
      <c r="R880" s="39" t="s">
        <v>122</v>
      </c>
      <c r="S880" s="39" t="s">
        <v>123</v>
      </c>
      <c r="T880" s="39" t="s">
        <v>98</v>
      </c>
      <c r="U880" s="39" t="s">
        <v>99</v>
      </c>
      <c r="V880" s="39">
        <v>3</v>
      </c>
      <c r="W880" s="39" t="s">
        <v>100</v>
      </c>
      <c r="X880" s="39" t="s">
        <v>916</v>
      </c>
      <c r="Y880" s="20" t="s">
        <v>102</v>
      </c>
      <c r="Z880" s="27"/>
      <c r="AA880" s="27">
        <v>18116</v>
      </c>
      <c r="AB880" s="27" t="e">
        <f>VLOOKUP(N880,[1]CR!$A$2:$J$2659,10,FALSE)</f>
        <v>#N/A</v>
      </c>
      <c r="AC880" s="27"/>
      <c r="AD880" s="27">
        <v>96419253</v>
      </c>
      <c r="AE880" s="27">
        <v>21553</v>
      </c>
      <c r="AF880" s="27"/>
      <c r="AG880" s="27"/>
      <c r="AH880" s="27"/>
      <c r="AI880" s="27"/>
      <c r="AJ880" s="27"/>
      <c r="AK880" s="27">
        <v>91129126</v>
      </c>
      <c r="AL880" s="27">
        <v>99918179</v>
      </c>
      <c r="AM880" s="27"/>
      <c r="AN880" s="27"/>
      <c r="AO880" s="27">
        <v>98160817</v>
      </c>
      <c r="AP880" s="20">
        <v>3691</v>
      </c>
      <c r="AU880" s="20">
        <v>99918175</v>
      </c>
      <c r="AV880" s="20">
        <v>20239</v>
      </c>
      <c r="AX880" s="20">
        <v>99918175</v>
      </c>
      <c r="AY880" s="20">
        <v>22060</v>
      </c>
      <c r="BA880">
        <v>99918175</v>
      </c>
      <c r="BB880">
        <v>23332</v>
      </c>
    </row>
    <row r="881" spans="2:54" ht="15" customHeight="1" x14ac:dyDescent="0.25">
      <c r="B881" s="39" t="s">
        <v>1309</v>
      </c>
      <c r="C881" s="39" t="s">
        <v>91</v>
      </c>
      <c r="D881" t="s">
        <v>1306</v>
      </c>
      <c r="E881" t="s">
        <v>1306</v>
      </c>
      <c r="F881" s="37" t="str">
        <f>MID(E881,7,3)</f>
        <v>6-2</v>
      </c>
      <c r="G881" s="37" t="str">
        <f t="shared" si="53"/>
        <v>CR45</v>
      </c>
      <c r="H881" s="50">
        <v>50</v>
      </c>
      <c r="I881" s="49" t="s">
        <v>106</v>
      </c>
      <c r="J881" s="50" t="s">
        <v>113</v>
      </c>
      <c r="K881" s="50">
        <v>3</v>
      </c>
      <c r="L881" s="50" t="s">
        <v>109</v>
      </c>
      <c r="M881" s="50">
        <v>793</v>
      </c>
      <c r="N881">
        <v>99918193</v>
      </c>
      <c r="O881">
        <v>96419236</v>
      </c>
      <c r="P881">
        <f t="shared" si="50"/>
        <v>99918193</v>
      </c>
      <c r="Q881">
        <v>23433</v>
      </c>
      <c r="R881" s="39" t="s">
        <v>122</v>
      </c>
      <c r="S881" s="39" t="s">
        <v>123</v>
      </c>
      <c r="T881" s="39" t="s">
        <v>98</v>
      </c>
      <c r="U881" s="39" t="s">
        <v>99</v>
      </c>
      <c r="V881" s="39">
        <v>3</v>
      </c>
      <c r="W881" s="39" t="s">
        <v>100</v>
      </c>
      <c r="X881" s="39" t="s">
        <v>916</v>
      </c>
      <c r="Y881" s="20" t="s">
        <v>102</v>
      </c>
      <c r="Z881" s="27"/>
      <c r="AA881" s="27">
        <v>18194</v>
      </c>
      <c r="AB881" s="27" t="e">
        <f>VLOOKUP(N881,[1]CR!$A$2:$J$2659,10,FALSE)</f>
        <v>#N/A</v>
      </c>
      <c r="AC881" s="27"/>
      <c r="AD881" s="27">
        <v>96419131</v>
      </c>
      <c r="AE881" s="27">
        <v>19592</v>
      </c>
      <c r="AF881" s="27"/>
      <c r="AG881" s="27"/>
      <c r="AH881" s="27"/>
      <c r="AI881" s="27"/>
      <c r="AJ881" s="27"/>
      <c r="AK881" s="27">
        <v>96419224</v>
      </c>
      <c r="AL881" s="27">
        <v>99918180</v>
      </c>
      <c r="AM881" s="27"/>
      <c r="AN881" s="27"/>
      <c r="AO881" s="27">
        <v>98160818</v>
      </c>
      <c r="AP881" s="20">
        <v>3742</v>
      </c>
      <c r="AU881" s="20">
        <v>99918193</v>
      </c>
      <c r="AV881" s="20">
        <v>20329</v>
      </c>
      <c r="AX881" s="20">
        <v>99918193</v>
      </c>
      <c r="AY881" s="20">
        <v>22158</v>
      </c>
      <c r="BA881">
        <v>99918193</v>
      </c>
      <c r="BB881">
        <v>23433</v>
      </c>
    </row>
    <row r="882" spans="2:54" ht="15" customHeight="1" x14ac:dyDescent="0.25">
      <c r="B882" s="39" t="s">
        <v>1310</v>
      </c>
      <c r="C882" s="39" t="s">
        <v>91</v>
      </c>
      <c r="D882" t="s">
        <v>1311</v>
      </c>
      <c r="E882" t="s">
        <v>1311</v>
      </c>
      <c r="F882" s="37" t="str">
        <f>MID(E882,7,1)</f>
        <v>6</v>
      </c>
      <c r="G882" s="37" t="str">
        <f t="shared" si="53"/>
        <v>CR45</v>
      </c>
      <c r="H882" s="50">
        <v>50</v>
      </c>
      <c r="I882" s="49" t="s">
        <v>106</v>
      </c>
      <c r="J882" s="50" t="s">
        <v>95</v>
      </c>
      <c r="K882" s="50">
        <v>3</v>
      </c>
      <c r="L882" s="50" t="s">
        <v>109</v>
      </c>
      <c r="M882" s="49">
        <v>875</v>
      </c>
      <c r="N882">
        <v>99918138</v>
      </c>
      <c r="O882">
        <v>96419149</v>
      </c>
      <c r="P882">
        <f t="shared" si="50"/>
        <v>99918138</v>
      </c>
      <c r="Q882">
        <v>25726</v>
      </c>
      <c r="R882" s="39" t="s">
        <v>122</v>
      </c>
      <c r="S882" s="39" t="s">
        <v>123</v>
      </c>
      <c r="T882" s="39" t="s">
        <v>98</v>
      </c>
      <c r="U882" s="39" t="s">
        <v>99</v>
      </c>
      <c r="V882" s="39">
        <v>3</v>
      </c>
      <c r="W882" s="39" t="s">
        <v>100</v>
      </c>
      <c r="X882" s="39" t="s">
        <v>101</v>
      </c>
      <c r="Y882" s="20" t="s">
        <v>102</v>
      </c>
      <c r="Z882" s="27"/>
      <c r="AA882" s="27">
        <v>20568</v>
      </c>
      <c r="AB882" s="27" t="e">
        <f>VLOOKUP(N882,[1]CR!$A$2:$J$2659,10,FALSE)</f>
        <v>#N/A</v>
      </c>
      <c r="AC882" s="27"/>
      <c r="AD882" s="27">
        <v>96419236</v>
      </c>
      <c r="AE882" s="27">
        <v>19676</v>
      </c>
      <c r="AF882" s="27"/>
      <c r="AG882" s="27"/>
      <c r="AH882" s="27"/>
      <c r="AI882" s="27"/>
      <c r="AJ882" s="27"/>
      <c r="AK882" s="27">
        <v>96419225</v>
      </c>
      <c r="AL882" s="27">
        <v>99918181</v>
      </c>
      <c r="AM882" s="27"/>
      <c r="AN882" s="27"/>
      <c r="AO882" s="27">
        <v>98160819</v>
      </c>
      <c r="AP882" s="20">
        <v>3868</v>
      </c>
      <c r="AU882" s="20">
        <v>99918138</v>
      </c>
      <c r="AV882" s="20">
        <v>22235</v>
      </c>
      <c r="AX882" s="20">
        <v>99918138</v>
      </c>
      <c r="AY882" s="20">
        <v>24236</v>
      </c>
      <c r="BA882">
        <v>99918138</v>
      </c>
      <c r="BB882">
        <v>25726</v>
      </c>
    </row>
    <row r="883" spans="2:54" ht="15" customHeight="1" x14ac:dyDescent="0.25">
      <c r="B883" s="39" t="s">
        <v>1312</v>
      </c>
      <c r="C883" s="39" t="s">
        <v>91</v>
      </c>
      <c r="D883" t="s">
        <v>1311</v>
      </c>
      <c r="E883" t="s">
        <v>1311</v>
      </c>
      <c r="F883" s="37" t="str">
        <f>MID(E883,7,1)</f>
        <v>6</v>
      </c>
      <c r="G883" s="37" t="str">
        <f t="shared" si="53"/>
        <v>CR45</v>
      </c>
      <c r="H883" s="50">
        <v>50</v>
      </c>
      <c r="I883" s="49" t="s">
        <v>106</v>
      </c>
      <c r="J883" s="50" t="s">
        <v>113</v>
      </c>
      <c r="K883" s="50">
        <v>3</v>
      </c>
      <c r="L883" s="50" t="s">
        <v>109</v>
      </c>
      <c r="M883" s="49">
        <v>875</v>
      </c>
      <c r="N883">
        <v>99918158</v>
      </c>
      <c r="O883">
        <v>96419254</v>
      </c>
      <c r="P883">
        <f t="shared" si="50"/>
        <v>99918158</v>
      </c>
      <c r="Q883">
        <v>25827</v>
      </c>
      <c r="R883" s="39" t="s">
        <v>122</v>
      </c>
      <c r="S883" s="39" t="s">
        <v>123</v>
      </c>
      <c r="T883" s="39" t="s">
        <v>98</v>
      </c>
      <c r="U883" s="39" t="s">
        <v>99</v>
      </c>
      <c r="V883" s="39">
        <v>3</v>
      </c>
      <c r="W883" s="39" t="s">
        <v>100</v>
      </c>
      <c r="X883" s="39" t="s">
        <v>101</v>
      </c>
      <c r="Y883" s="20" t="s">
        <v>102</v>
      </c>
      <c r="Z883" s="27"/>
      <c r="AA883" s="27">
        <v>20646</v>
      </c>
      <c r="AB883" s="27" t="e">
        <f>VLOOKUP(N883,[1]CR!$A$2:$J$2659,10,FALSE)</f>
        <v>#N/A</v>
      </c>
      <c r="AC883" s="27"/>
      <c r="AD883" s="27">
        <v>96419149</v>
      </c>
      <c r="AE883" s="27">
        <v>21469</v>
      </c>
      <c r="AF883" s="27"/>
      <c r="AG883" s="27"/>
      <c r="AH883" s="27"/>
      <c r="AI883" s="27"/>
      <c r="AJ883" s="27"/>
      <c r="AK883" s="27">
        <v>96419226</v>
      </c>
      <c r="AL883" s="27">
        <v>99918182</v>
      </c>
      <c r="AM883" s="27"/>
      <c r="AN883" s="27"/>
      <c r="AO883" s="27">
        <v>98160820</v>
      </c>
      <c r="AP883" s="20">
        <v>3919</v>
      </c>
      <c r="AU883" s="20">
        <v>99918158</v>
      </c>
      <c r="AV883" s="20">
        <v>22325</v>
      </c>
      <c r="AX883" s="20">
        <v>99918158</v>
      </c>
      <c r="AY883" s="20">
        <v>24334</v>
      </c>
      <c r="BA883">
        <v>99918158</v>
      </c>
      <c r="BB883">
        <v>25827</v>
      </c>
    </row>
    <row r="884" spans="2:54" ht="15" customHeight="1" x14ac:dyDescent="0.25">
      <c r="B884" s="39" t="s">
        <v>1313</v>
      </c>
      <c r="C884" s="39" t="s">
        <v>91</v>
      </c>
      <c r="D884" t="s">
        <v>1311</v>
      </c>
      <c r="E884" t="s">
        <v>1311</v>
      </c>
      <c r="F884" s="37" t="str">
        <f>MID(E884,7,1)</f>
        <v>6</v>
      </c>
      <c r="G884" s="37" t="str">
        <f t="shared" si="53"/>
        <v>CR45</v>
      </c>
      <c r="H884" s="50">
        <v>50</v>
      </c>
      <c r="I884" s="49" t="s">
        <v>106</v>
      </c>
      <c r="J884" s="50" t="s">
        <v>95</v>
      </c>
      <c r="K884" s="50">
        <v>3</v>
      </c>
      <c r="L884" s="50" t="s">
        <v>109</v>
      </c>
      <c r="M884" s="50">
        <v>793</v>
      </c>
      <c r="N884">
        <v>99918176</v>
      </c>
      <c r="O884">
        <v>96419132</v>
      </c>
      <c r="P884">
        <f t="shared" si="50"/>
        <v>99918176</v>
      </c>
      <c r="Q884">
        <v>23332</v>
      </c>
      <c r="R884" s="39" t="s">
        <v>122</v>
      </c>
      <c r="S884" s="39" t="s">
        <v>123</v>
      </c>
      <c r="T884" s="39" t="s">
        <v>98</v>
      </c>
      <c r="U884" s="39" t="s">
        <v>99</v>
      </c>
      <c r="V884" s="39">
        <v>3</v>
      </c>
      <c r="W884" s="39" t="s">
        <v>100</v>
      </c>
      <c r="X884" s="39" t="s">
        <v>916</v>
      </c>
      <c r="Y884" s="20" t="s">
        <v>102</v>
      </c>
      <c r="Z884" s="27"/>
      <c r="AA884" s="27">
        <v>18116</v>
      </c>
      <c r="AB884" s="27" t="e">
        <f>VLOOKUP(N884,[1]CR!$A$2:$J$2659,10,FALSE)</f>
        <v>#N/A</v>
      </c>
      <c r="AC884" s="27"/>
      <c r="AD884" s="27">
        <v>96419254</v>
      </c>
      <c r="AE884" s="27">
        <v>21553</v>
      </c>
      <c r="AF884" s="27"/>
      <c r="AG884" s="27"/>
      <c r="AH884" s="27"/>
      <c r="AI884" s="27"/>
      <c r="AJ884" s="27"/>
      <c r="AK884" s="27">
        <v>96419227</v>
      </c>
      <c r="AL884" s="27">
        <v>99918183</v>
      </c>
      <c r="AM884" s="27"/>
      <c r="AN884" s="27"/>
      <c r="AO884" s="27">
        <v>98160821</v>
      </c>
      <c r="AP884" s="20">
        <v>1695</v>
      </c>
      <c r="AU884" s="20">
        <v>99918176</v>
      </c>
      <c r="AV884" s="20">
        <v>20239</v>
      </c>
      <c r="AX884" s="20">
        <v>99918176</v>
      </c>
      <c r="AY884" s="20">
        <v>22060</v>
      </c>
      <c r="BA884">
        <v>99918176</v>
      </c>
      <c r="BB884">
        <v>23332</v>
      </c>
    </row>
    <row r="885" spans="2:54" ht="15" customHeight="1" x14ac:dyDescent="0.25">
      <c r="B885" s="39" t="s">
        <v>1314</v>
      </c>
      <c r="C885" s="39" t="s">
        <v>91</v>
      </c>
      <c r="D885" t="s">
        <v>1311</v>
      </c>
      <c r="E885" t="s">
        <v>1311</v>
      </c>
      <c r="F885" s="37" t="str">
        <f>MID(E885,7,1)</f>
        <v>6</v>
      </c>
      <c r="G885" s="37" t="str">
        <f t="shared" si="53"/>
        <v>CR45</v>
      </c>
      <c r="H885" s="50">
        <v>50</v>
      </c>
      <c r="I885" s="49" t="s">
        <v>106</v>
      </c>
      <c r="J885" s="50" t="s">
        <v>113</v>
      </c>
      <c r="K885" s="50">
        <v>3</v>
      </c>
      <c r="L885" s="50" t="s">
        <v>109</v>
      </c>
      <c r="M885" s="50">
        <v>793</v>
      </c>
      <c r="N885">
        <v>99918194</v>
      </c>
      <c r="O885">
        <v>96419237</v>
      </c>
      <c r="P885">
        <f t="shared" si="50"/>
        <v>99918194</v>
      </c>
      <c r="Q885">
        <v>23433</v>
      </c>
      <c r="R885" s="39" t="s">
        <v>122</v>
      </c>
      <c r="S885" s="39" t="s">
        <v>123</v>
      </c>
      <c r="T885" s="39" t="s">
        <v>98</v>
      </c>
      <c r="U885" s="39" t="s">
        <v>99</v>
      </c>
      <c r="V885" s="39">
        <v>3</v>
      </c>
      <c r="W885" s="39" t="s">
        <v>100</v>
      </c>
      <c r="X885" s="39" t="s">
        <v>916</v>
      </c>
      <c r="Y885" s="20" t="s">
        <v>102</v>
      </c>
      <c r="Z885" s="27"/>
      <c r="AA885" s="27">
        <v>18194</v>
      </c>
      <c r="AB885" s="27" t="e">
        <f>VLOOKUP(N885,[1]CR!$A$2:$J$2659,10,FALSE)</f>
        <v>#N/A</v>
      </c>
      <c r="AC885" s="27"/>
      <c r="AD885" s="27">
        <v>96419132</v>
      </c>
      <c r="AE885" s="27">
        <v>19592</v>
      </c>
      <c r="AF885" s="27"/>
      <c r="AG885" s="27"/>
      <c r="AH885" s="27"/>
      <c r="AI885" s="27"/>
      <c r="AJ885" s="27"/>
      <c r="AK885" s="27">
        <v>96419228</v>
      </c>
      <c r="AL885" s="27">
        <v>99918185</v>
      </c>
      <c r="AM885" s="27"/>
      <c r="AN885" s="27"/>
      <c r="AO885" s="27">
        <v>98160822</v>
      </c>
      <c r="AP885" s="20">
        <v>1746</v>
      </c>
      <c r="AU885" s="20">
        <v>99918194</v>
      </c>
      <c r="AV885" s="20">
        <v>20329</v>
      </c>
      <c r="AX885" s="20">
        <v>99918194</v>
      </c>
      <c r="AY885" s="20">
        <v>22158</v>
      </c>
      <c r="BA885">
        <v>99918194</v>
      </c>
      <c r="BB885">
        <v>23433</v>
      </c>
    </row>
    <row r="886" spans="2:54" ht="15" customHeight="1" x14ac:dyDescent="0.25">
      <c r="B886" s="39" t="s">
        <v>1315</v>
      </c>
      <c r="C886" s="39" t="s">
        <v>91</v>
      </c>
      <c r="D886" t="s">
        <v>1316</v>
      </c>
      <c r="E886" t="s">
        <v>1316</v>
      </c>
      <c r="F886" s="37" t="str">
        <f>MID(E886,7,3)</f>
        <v>7-2</v>
      </c>
      <c r="G886" s="37" t="str">
        <f t="shared" si="53"/>
        <v>CR45</v>
      </c>
      <c r="H886" s="50">
        <v>50</v>
      </c>
      <c r="I886" s="49" t="s">
        <v>106</v>
      </c>
      <c r="J886" s="50" t="s">
        <v>95</v>
      </c>
      <c r="K886" s="50">
        <v>3</v>
      </c>
      <c r="L886" s="50" t="s">
        <v>109</v>
      </c>
      <c r="M886" s="49">
        <v>885</v>
      </c>
      <c r="N886">
        <v>99918139</v>
      </c>
      <c r="O886">
        <v>96419150</v>
      </c>
      <c r="P886">
        <f t="shared" si="50"/>
        <v>99918139</v>
      </c>
      <c r="Q886">
        <v>27067</v>
      </c>
      <c r="R886" s="39" t="s">
        <v>122</v>
      </c>
      <c r="S886" s="39" t="s">
        <v>123</v>
      </c>
      <c r="T886" s="39" t="s">
        <v>98</v>
      </c>
      <c r="U886" s="39" t="s">
        <v>99</v>
      </c>
      <c r="V886" s="39">
        <v>3</v>
      </c>
      <c r="W886" s="39" t="s">
        <v>100</v>
      </c>
      <c r="X886" s="39" t="s">
        <v>101</v>
      </c>
      <c r="Y886" s="20" t="s">
        <v>102</v>
      </c>
      <c r="Z886" s="27"/>
      <c r="AA886" s="27">
        <v>21599</v>
      </c>
      <c r="AB886" s="27" t="e">
        <f>VLOOKUP(N886,[1]CR!$A$2:$J$2659,10,FALSE)</f>
        <v>#N/A</v>
      </c>
      <c r="AC886" s="27"/>
      <c r="AD886" s="27">
        <v>96419237</v>
      </c>
      <c r="AE886" s="27">
        <v>19676</v>
      </c>
      <c r="AF886" s="27"/>
      <c r="AG886" s="27"/>
      <c r="AH886" s="27"/>
      <c r="AI886" s="27"/>
      <c r="AJ886" s="27"/>
      <c r="AK886" s="27">
        <v>96419229</v>
      </c>
      <c r="AL886" s="27">
        <v>99918186</v>
      </c>
      <c r="AM886" s="27"/>
      <c r="AN886" s="27"/>
      <c r="AO886" s="27">
        <v>98160823</v>
      </c>
      <c r="AP886" s="20">
        <v>1711</v>
      </c>
      <c r="AU886" s="20">
        <v>99918139</v>
      </c>
      <c r="AV886" s="20">
        <v>23430</v>
      </c>
      <c r="AX886" s="20">
        <v>99918139</v>
      </c>
      <c r="AY886" s="20">
        <v>25539</v>
      </c>
      <c r="BA886">
        <v>99918139</v>
      </c>
      <c r="BB886">
        <v>27067</v>
      </c>
    </row>
    <row r="887" spans="2:54" ht="15" customHeight="1" x14ac:dyDescent="0.25">
      <c r="B887" s="39" t="s">
        <v>1317</v>
      </c>
      <c r="C887" s="39" t="s">
        <v>91</v>
      </c>
      <c r="D887" t="s">
        <v>1316</v>
      </c>
      <c r="E887" t="s">
        <v>1316</v>
      </c>
      <c r="F887" s="37" t="str">
        <f>MID(E887,7,3)</f>
        <v>7-2</v>
      </c>
      <c r="G887" s="37" t="str">
        <f t="shared" si="53"/>
        <v>CR45</v>
      </c>
      <c r="H887" s="50">
        <v>50</v>
      </c>
      <c r="I887" s="49" t="s">
        <v>106</v>
      </c>
      <c r="J887" s="50" t="s">
        <v>113</v>
      </c>
      <c r="K887" s="50">
        <v>3</v>
      </c>
      <c r="L887" s="50" t="s">
        <v>109</v>
      </c>
      <c r="M887" s="49">
        <v>885</v>
      </c>
      <c r="N887">
        <v>99918159</v>
      </c>
      <c r="O887">
        <v>96419255</v>
      </c>
      <c r="P887">
        <f t="shared" si="50"/>
        <v>99918159</v>
      </c>
      <c r="Q887">
        <v>27168</v>
      </c>
      <c r="R887" s="39" t="s">
        <v>122</v>
      </c>
      <c r="S887" s="39" t="s">
        <v>123</v>
      </c>
      <c r="T887" s="39" t="s">
        <v>98</v>
      </c>
      <c r="U887" s="39" t="s">
        <v>99</v>
      </c>
      <c r="V887" s="39">
        <v>3</v>
      </c>
      <c r="W887" s="39" t="s">
        <v>100</v>
      </c>
      <c r="X887" s="39" t="s">
        <v>101</v>
      </c>
      <c r="Y887" s="20" t="s">
        <v>102</v>
      </c>
      <c r="Z887" s="27"/>
      <c r="AA887" s="27">
        <v>21677</v>
      </c>
      <c r="AB887" s="27" t="e">
        <f>VLOOKUP(N887,[1]CR!$A$2:$J$2659,10,FALSE)</f>
        <v>#N/A</v>
      </c>
      <c r="AC887" s="27"/>
      <c r="AD887" s="27">
        <v>96419150</v>
      </c>
      <c r="AE887" s="27">
        <v>22585</v>
      </c>
      <c r="AF887" s="27"/>
      <c r="AG887" s="27"/>
      <c r="AH887" s="27"/>
      <c r="AI887" s="27"/>
      <c r="AJ887" s="27"/>
      <c r="AK887" s="27">
        <v>96419230</v>
      </c>
      <c r="AL887" s="27">
        <v>99918187</v>
      </c>
      <c r="AM887" s="27"/>
      <c r="AN887" s="27"/>
      <c r="AO887" s="27">
        <v>98160824</v>
      </c>
      <c r="AP887" s="20">
        <v>1762</v>
      </c>
      <c r="AU887" s="20">
        <v>99918159</v>
      </c>
      <c r="AV887" s="20">
        <v>23520</v>
      </c>
      <c r="AX887" s="20">
        <v>99918159</v>
      </c>
      <c r="AY887" s="20">
        <v>25637</v>
      </c>
      <c r="BA887">
        <v>99918159</v>
      </c>
      <c r="BB887">
        <v>27168</v>
      </c>
    </row>
    <row r="888" spans="2:54" ht="15" customHeight="1" x14ac:dyDescent="0.25">
      <c r="B888" s="39" t="s">
        <v>1318</v>
      </c>
      <c r="C888" s="39" t="s">
        <v>91</v>
      </c>
      <c r="D888" t="s">
        <v>1316</v>
      </c>
      <c r="E888" t="s">
        <v>1316</v>
      </c>
      <c r="F888" s="37" t="str">
        <f>MID(E888,7,3)</f>
        <v>7-2</v>
      </c>
      <c r="G888" s="37" t="str">
        <f t="shared" si="53"/>
        <v>CR45</v>
      </c>
      <c r="H888" s="50">
        <v>50</v>
      </c>
      <c r="I888" s="49" t="s">
        <v>106</v>
      </c>
      <c r="J888" s="50" t="s">
        <v>95</v>
      </c>
      <c r="K888" s="50">
        <v>3</v>
      </c>
      <c r="L888" s="50" t="s">
        <v>109</v>
      </c>
      <c r="M888" s="50">
        <v>803</v>
      </c>
      <c r="N888">
        <v>99918177</v>
      </c>
      <c r="O888">
        <v>96419133</v>
      </c>
      <c r="P888">
        <f t="shared" si="50"/>
        <v>99918177</v>
      </c>
      <c r="Q888">
        <v>24673</v>
      </c>
      <c r="R888" s="39" t="s">
        <v>122</v>
      </c>
      <c r="S888" s="39" t="s">
        <v>123</v>
      </c>
      <c r="T888" s="39" t="s">
        <v>98</v>
      </c>
      <c r="U888" s="39" t="s">
        <v>99</v>
      </c>
      <c r="V888" s="39">
        <v>3</v>
      </c>
      <c r="W888" s="39" t="s">
        <v>100</v>
      </c>
      <c r="X888" s="39" t="s">
        <v>916</v>
      </c>
      <c r="Y888" s="20" t="s">
        <v>102</v>
      </c>
      <c r="Z888" s="27"/>
      <c r="AA888" s="27">
        <v>19147</v>
      </c>
      <c r="AB888" s="27" t="e">
        <f>VLOOKUP(N888,[1]CR!$A$2:$J$2659,10,FALSE)</f>
        <v>#N/A</v>
      </c>
      <c r="AC888" s="27"/>
      <c r="AD888" s="27">
        <v>96419255</v>
      </c>
      <c r="AE888" s="27">
        <v>22669</v>
      </c>
      <c r="AF888" s="27"/>
      <c r="AG888" s="27"/>
      <c r="AH888" s="27"/>
      <c r="AI888" s="27"/>
      <c r="AJ888" s="27"/>
      <c r="AK888" s="27">
        <v>96419231</v>
      </c>
      <c r="AL888" s="27">
        <v>99918188</v>
      </c>
      <c r="AM888" s="27"/>
      <c r="AN888" s="27"/>
      <c r="AO888" s="27">
        <v>98160825</v>
      </c>
      <c r="AP888" s="20">
        <v>1769</v>
      </c>
      <c r="AU888" s="20">
        <v>99918177</v>
      </c>
      <c r="AV888" s="20">
        <v>21434</v>
      </c>
      <c r="AX888" s="20">
        <v>99918177</v>
      </c>
      <c r="AY888" s="20">
        <v>23363</v>
      </c>
      <c r="BA888">
        <v>99918177</v>
      </c>
      <c r="BB888">
        <v>24673</v>
      </c>
    </row>
    <row r="889" spans="2:54" ht="15" customHeight="1" x14ac:dyDescent="0.25">
      <c r="B889" s="39" t="s">
        <v>1319</v>
      </c>
      <c r="C889" s="39" t="s">
        <v>91</v>
      </c>
      <c r="D889" t="s">
        <v>1316</v>
      </c>
      <c r="E889" t="s">
        <v>1316</v>
      </c>
      <c r="F889" s="37" t="str">
        <f>MID(E889,7,3)</f>
        <v>7-2</v>
      </c>
      <c r="G889" s="37" t="str">
        <f t="shared" si="53"/>
        <v>CR45</v>
      </c>
      <c r="H889" s="50">
        <v>50</v>
      </c>
      <c r="I889" s="49" t="s">
        <v>106</v>
      </c>
      <c r="J889" s="50" t="s">
        <v>113</v>
      </c>
      <c r="K889" s="50">
        <v>3</v>
      </c>
      <c r="L889" s="50" t="s">
        <v>109</v>
      </c>
      <c r="M889" s="50">
        <v>803</v>
      </c>
      <c r="N889">
        <v>99918195</v>
      </c>
      <c r="O889">
        <v>96419238</v>
      </c>
      <c r="P889">
        <f t="shared" si="50"/>
        <v>99918195</v>
      </c>
      <c r="Q889">
        <v>24774</v>
      </c>
      <c r="R889" s="39" t="s">
        <v>122</v>
      </c>
      <c r="S889" s="39" t="s">
        <v>123</v>
      </c>
      <c r="T889" s="39" t="s">
        <v>98</v>
      </c>
      <c r="U889" s="39" t="s">
        <v>99</v>
      </c>
      <c r="V889" s="39">
        <v>3</v>
      </c>
      <c r="W889" s="39" t="s">
        <v>100</v>
      </c>
      <c r="X889" s="39" t="s">
        <v>916</v>
      </c>
      <c r="Y889" s="20" t="s">
        <v>102</v>
      </c>
      <c r="Z889" s="27"/>
      <c r="AA889" s="27">
        <v>19225</v>
      </c>
      <c r="AB889" s="27" t="e">
        <f>VLOOKUP(N889,[1]CR!$A$2:$J$2659,10,FALSE)</f>
        <v>#N/A</v>
      </c>
      <c r="AC889" s="27"/>
      <c r="AD889" s="27">
        <v>96419133</v>
      </c>
      <c r="AE889" s="27">
        <v>20708</v>
      </c>
      <c r="AF889" s="27"/>
      <c r="AG889" s="27"/>
      <c r="AH889" s="27"/>
      <c r="AI889" s="27"/>
      <c r="AJ889" s="27"/>
      <c r="AK889" s="27">
        <v>96419232</v>
      </c>
      <c r="AL889" s="27">
        <v>99918189</v>
      </c>
      <c r="AM889" s="27"/>
      <c r="AN889" s="27"/>
      <c r="AO889" s="27">
        <v>98160826</v>
      </c>
      <c r="AP889" s="20">
        <v>1820</v>
      </c>
      <c r="AU889" s="20">
        <v>99918195</v>
      </c>
      <c r="AV889" s="20">
        <v>21524</v>
      </c>
      <c r="AX889" s="20">
        <v>99918195</v>
      </c>
      <c r="AY889" s="20">
        <v>23461</v>
      </c>
      <c r="BA889">
        <v>99918195</v>
      </c>
      <c r="BB889">
        <v>24774</v>
      </c>
    </row>
    <row r="890" spans="2:54" ht="15" customHeight="1" x14ac:dyDescent="0.25">
      <c r="B890" s="39" t="s">
        <v>1320</v>
      </c>
      <c r="C890" s="39" t="s">
        <v>91</v>
      </c>
      <c r="D890" t="s">
        <v>1321</v>
      </c>
      <c r="E890" t="s">
        <v>1321</v>
      </c>
      <c r="F890" s="37" t="s">
        <v>284</v>
      </c>
      <c r="G890" s="37" t="str">
        <f t="shared" si="53"/>
        <v>CR45</v>
      </c>
      <c r="H890" s="50">
        <v>60</v>
      </c>
      <c r="I890" s="49" t="s">
        <v>1322</v>
      </c>
      <c r="J890" s="50" t="s">
        <v>95</v>
      </c>
      <c r="K890" s="50">
        <v>3</v>
      </c>
      <c r="L890" s="50" t="s">
        <v>109</v>
      </c>
      <c r="M890" s="49">
        <v>1064</v>
      </c>
      <c r="N890">
        <v>99918140</v>
      </c>
      <c r="O890">
        <v>91129148</v>
      </c>
      <c r="P890">
        <f t="shared" si="50"/>
        <v>99918140</v>
      </c>
      <c r="Q890">
        <v>30425</v>
      </c>
      <c r="R890" s="39" t="s">
        <v>122</v>
      </c>
      <c r="S890" s="39" t="s">
        <v>123</v>
      </c>
      <c r="T890" s="39" t="s">
        <v>98</v>
      </c>
      <c r="U890" s="39" t="s">
        <v>99</v>
      </c>
      <c r="V890" s="39">
        <v>3</v>
      </c>
      <c r="W890" s="39" t="s">
        <v>100</v>
      </c>
      <c r="X890" s="39" t="s">
        <v>101</v>
      </c>
      <c r="Y890" s="20" t="s">
        <v>102</v>
      </c>
      <c r="Z890" s="27"/>
      <c r="AA890" s="27">
        <v>24456</v>
      </c>
      <c r="AB890" s="27" t="e">
        <f>VLOOKUP(N890,[1]CR!$A$2:$J$2659,10,FALSE)</f>
        <v>#N/A</v>
      </c>
      <c r="AC890" s="27"/>
      <c r="AD890" s="27">
        <v>96419238</v>
      </c>
      <c r="AE890" s="27">
        <v>20792</v>
      </c>
      <c r="AF890" s="27"/>
      <c r="AG890" s="27"/>
      <c r="AH890" s="27"/>
      <c r="AI890" s="27"/>
      <c r="AJ890" s="27"/>
      <c r="AK890" s="27">
        <v>99139248</v>
      </c>
      <c r="AL890" s="27">
        <v>99918190</v>
      </c>
      <c r="AM890" s="27"/>
      <c r="AN890" s="27"/>
      <c r="AO890" s="27">
        <v>98160827</v>
      </c>
      <c r="AP890" s="20">
        <v>1861</v>
      </c>
      <c r="AU890" s="20">
        <v>99918140</v>
      </c>
      <c r="AV890" s="20">
        <v>26231</v>
      </c>
      <c r="AX890" s="20">
        <v>99918140</v>
      </c>
      <c r="AY890" s="20">
        <v>28592</v>
      </c>
      <c r="BA890">
        <v>99918140</v>
      </c>
      <c r="BB890">
        <v>30425</v>
      </c>
    </row>
    <row r="891" spans="2:54" ht="15" customHeight="1" x14ac:dyDescent="0.25">
      <c r="B891" s="39" t="s">
        <v>1323</v>
      </c>
      <c r="C891" s="39" t="s">
        <v>91</v>
      </c>
      <c r="D891" t="s">
        <v>1321</v>
      </c>
      <c r="E891" t="s">
        <v>1321</v>
      </c>
      <c r="F891" s="37" t="s">
        <v>284</v>
      </c>
      <c r="G891" s="37" t="str">
        <f t="shared" si="53"/>
        <v>CR45</v>
      </c>
      <c r="H891" s="50">
        <v>60</v>
      </c>
      <c r="I891" s="49" t="s">
        <v>1322</v>
      </c>
      <c r="J891" s="50" t="s">
        <v>113</v>
      </c>
      <c r="K891" s="50">
        <v>3</v>
      </c>
      <c r="L891" s="50" t="s">
        <v>109</v>
      </c>
      <c r="M891" s="49">
        <v>1064</v>
      </c>
      <c r="N891">
        <v>99918160</v>
      </c>
      <c r="O891">
        <v>91129149</v>
      </c>
      <c r="P891">
        <f t="shared" si="50"/>
        <v>99918160</v>
      </c>
      <c r="Q891">
        <v>30526</v>
      </c>
      <c r="R891" s="39" t="s">
        <v>122</v>
      </c>
      <c r="S891" s="39" t="s">
        <v>123</v>
      </c>
      <c r="T891" s="39" t="s">
        <v>98</v>
      </c>
      <c r="U891" s="39" t="s">
        <v>99</v>
      </c>
      <c r="V891" s="39">
        <v>3</v>
      </c>
      <c r="W891" s="39" t="s">
        <v>100</v>
      </c>
      <c r="X891" s="39" t="s">
        <v>101</v>
      </c>
      <c r="Y891" s="20" t="s">
        <v>102</v>
      </c>
      <c r="Z891" s="27"/>
      <c r="AA891" s="27">
        <v>24534</v>
      </c>
      <c r="AB891" s="27" t="e">
        <f>VLOOKUP(N891,[1]CR!$A$2:$J$2659,10,FALSE)</f>
        <v>#N/A</v>
      </c>
      <c r="AC891" s="27"/>
      <c r="AD891" s="27">
        <v>91129148</v>
      </c>
      <c r="AE891" s="27">
        <v>24375</v>
      </c>
      <c r="AF891" s="27"/>
      <c r="AG891" s="27"/>
      <c r="AH891" s="27"/>
      <c r="AI891" s="27"/>
      <c r="AJ891" s="27"/>
      <c r="AK891" s="27">
        <v>99139249</v>
      </c>
      <c r="AL891" s="27">
        <v>99918191</v>
      </c>
      <c r="AM891" s="27"/>
      <c r="AN891" s="27"/>
      <c r="AO891" s="27">
        <v>98160828</v>
      </c>
      <c r="AP891" s="20">
        <v>1912</v>
      </c>
      <c r="AU891" s="20">
        <v>99918160</v>
      </c>
      <c r="AV891" s="20">
        <v>26321</v>
      </c>
      <c r="AX891" s="20">
        <v>99918160</v>
      </c>
      <c r="AY891" s="20">
        <v>28690</v>
      </c>
      <c r="BA891">
        <v>99918160</v>
      </c>
      <c r="BB891">
        <v>30526</v>
      </c>
    </row>
    <row r="892" spans="2:54" ht="15" customHeight="1" x14ac:dyDescent="0.25">
      <c r="B892" s="39" t="s">
        <v>1324</v>
      </c>
      <c r="C892" s="39" t="s">
        <v>91</v>
      </c>
      <c r="D892" t="s">
        <v>1321</v>
      </c>
      <c r="E892" t="s">
        <v>1321</v>
      </c>
      <c r="F892" s="37" t="s">
        <v>284</v>
      </c>
      <c r="G892" s="37" t="str">
        <f t="shared" si="53"/>
        <v>CR45</v>
      </c>
      <c r="H892" s="50">
        <v>60</v>
      </c>
      <c r="I892" s="49" t="s">
        <v>1322</v>
      </c>
      <c r="J892" s="50" t="s">
        <v>95</v>
      </c>
      <c r="K892" s="50">
        <v>3</v>
      </c>
      <c r="L892" s="50" t="s">
        <v>109</v>
      </c>
      <c r="M892" s="50">
        <v>862</v>
      </c>
      <c r="N892">
        <v>99918178</v>
      </c>
      <c r="O892">
        <v>91129124</v>
      </c>
      <c r="P892">
        <f t="shared" si="50"/>
        <v>99918178</v>
      </c>
      <c r="Q892">
        <v>26592</v>
      </c>
      <c r="R892" s="39" t="s">
        <v>122</v>
      </c>
      <c r="S892" s="39" t="s">
        <v>123</v>
      </c>
      <c r="T892" s="39" t="s">
        <v>98</v>
      </c>
      <c r="U892" s="39" t="s">
        <v>99</v>
      </c>
      <c r="V892" s="39">
        <v>3</v>
      </c>
      <c r="W892" s="39" t="s">
        <v>100</v>
      </c>
      <c r="X892" s="39" t="s">
        <v>916</v>
      </c>
      <c r="Y892" s="20" t="s">
        <v>102</v>
      </c>
      <c r="Z892" s="27"/>
      <c r="AA892" s="27">
        <v>20634</v>
      </c>
      <c r="AB892" s="27" t="e">
        <f>VLOOKUP(N892,[1]CR!$A$2:$J$2659,10,FALSE)</f>
        <v>#N/A</v>
      </c>
      <c r="AC892" s="27"/>
      <c r="AD892" s="27">
        <v>91129149</v>
      </c>
      <c r="AE892" s="27">
        <v>24459</v>
      </c>
      <c r="AF892" s="27"/>
      <c r="AG892" s="27"/>
      <c r="AH892" s="27"/>
      <c r="AI892" s="27"/>
      <c r="AJ892" s="27"/>
      <c r="AK892" s="27">
        <v>99139250</v>
      </c>
      <c r="AL892" s="27">
        <v>99918192</v>
      </c>
      <c r="AM892" s="27"/>
      <c r="AN892" s="27"/>
      <c r="AO892" s="27">
        <v>98160829</v>
      </c>
      <c r="AP892" s="20">
        <v>1972</v>
      </c>
      <c r="AU892" s="20">
        <v>99918178</v>
      </c>
      <c r="AV892" s="20">
        <v>23035</v>
      </c>
      <c r="AX892" s="20">
        <v>99918178</v>
      </c>
      <c r="AY892" s="20">
        <v>25108</v>
      </c>
      <c r="BA892">
        <v>99918178</v>
      </c>
      <c r="BB892">
        <v>26592</v>
      </c>
    </row>
    <row r="893" spans="2:54" ht="15" customHeight="1" x14ac:dyDescent="0.25">
      <c r="B893" s="39" t="s">
        <v>1325</v>
      </c>
      <c r="C893" s="39" t="s">
        <v>91</v>
      </c>
      <c r="D893" t="s">
        <v>1321</v>
      </c>
      <c r="E893" t="s">
        <v>1321</v>
      </c>
      <c r="F893" s="37" t="s">
        <v>284</v>
      </c>
      <c r="G893" s="37" t="str">
        <f t="shared" si="53"/>
        <v>CR45</v>
      </c>
      <c r="H893" s="50">
        <v>60</v>
      </c>
      <c r="I893" s="49" t="s">
        <v>1322</v>
      </c>
      <c r="J893" s="50" t="s">
        <v>113</v>
      </c>
      <c r="K893" s="50">
        <v>3</v>
      </c>
      <c r="L893" s="50" t="s">
        <v>109</v>
      </c>
      <c r="M893" s="50">
        <v>862</v>
      </c>
      <c r="N893">
        <v>99918197</v>
      </c>
      <c r="O893">
        <v>91129125</v>
      </c>
      <c r="P893">
        <f t="shared" si="50"/>
        <v>99918197</v>
      </c>
      <c r="Q893">
        <v>26693</v>
      </c>
      <c r="R893" s="39" t="s">
        <v>122</v>
      </c>
      <c r="S893" s="39" t="s">
        <v>123</v>
      </c>
      <c r="T893" s="39" t="s">
        <v>98</v>
      </c>
      <c r="U893" s="39" t="s">
        <v>99</v>
      </c>
      <c r="V893" s="39">
        <v>3</v>
      </c>
      <c r="W893" s="39" t="s">
        <v>100</v>
      </c>
      <c r="X893" s="39" t="s">
        <v>916</v>
      </c>
      <c r="Y893" s="20" t="s">
        <v>102</v>
      </c>
      <c r="Z893" s="27"/>
      <c r="AA893" s="27">
        <v>20712</v>
      </c>
      <c r="AB893" s="27" t="e">
        <f>VLOOKUP(N893,[1]CR!$A$2:$J$2659,10,FALSE)</f>
        <v>#N/A</v>
      </c>
      <c r="AC893" s="27"/>
      <c r="AD893" s="27">
        <v>91129124</v>
      </c>
      <c r="AE893" s="27">
        <v>22316</v>
      </c>
      <c r="AF893" s="27"/>
      <c r="AG893" s="27"/>
      <c r="AH893" s="27"/>
      <c r="AI893" s="27"/>
      <c r="AJ893" s="27"/>
      <c r="AK893" s="27">
        <v>96419236</v>
      </c>
      <c r="AL893" s="27">
        <v>99918193</v>
      </c>
      <c r="AM893" s="27"/>
      <c r="AN893" s="27"/>
      <c r="AO893" s="27">
        <v>98160830</v>
      </c>
      <c r="AP893" s="20">
        <v>2023</v>
      </c>
      <c r="AU893" s="20">
        <v>99918197</v>
      </c>
      <c r="AV893" s="20">
        <v>23125</v>
      </c>
      <c r="AX893" s="20">
        <v>99918197</v>
      </c>
      <c r="AY893" s="20">
        <v>25206</v>
      </c>
      <c r="BA893">
        <v>99918197</v>
      </c>
      <c r="BB893">
        <v>26693</v>
      </c>
    </row>
    <row r="894" spans="2:54" ht="15" customHeight="1" x14ac:dyDescent="0.25">
      <c r="B894" s="39" t="s">
        <v>1326</v>
      </c>
      <c r="C894" s="39" t="s">
        <v>91</v>
      </c>
      <c r="D894" t="s">
        <v>1327</v>
      </c>
      <c r="E894" t="s">
        <v>1327</v>
      </c>
      <c r="F894" s="37" t="str">
        <f t="shared" ref="F894:F901" si="55">MID(E894,7,3)</f>
        <v>8-1</v>
      </c>
      <c r="G894" s="37" t="str">
        <f t="shared" si="53"/>
        <v>CR45</v>
      </c>
      <c r="H894" s="50">
        <v>60</v>
      </c>
      <c r="I894" s="49" t="s">
        <v>1322</v>
      </c>
      <c r="J894" s="50" t="s">
        <v>95</v>
      </c>
      <c r="K894" s="50">
        <v>3</v>
      </c>
      <c r="L894" s="50" t="s">
        <v>109</v>
      </c>
      <c r="M894" s="49">
        <v>1074</v>
      </c>
      <c r="N894">
        <v>99918141</v>
      </c>
      <c r="O894">
        <v>91129150</v>
      </c>
      <c r="P894">
        <f t="shared" si="50"/>
        <v>99918141</v>
      </c>
      <c r="Q894">
        <v>31431</v>
      </c>
      <c r="R894" s="39" t="s">
        <v>122</v>
      </c>
      <c r="S894" s="39" t="s">
        <v>123</v>
      </c>
      <c r="T894" s="39" t="s">
        <v>98</v>
      </c>
      <c r="U894" s="39" t="s">
        <v>99</v>
      </c>
      <c r="V894" s="39">
        <v>3</v>
      </c>
      <c r="W894" s="39" t="s">
        <v>100</v>
      </c>
      <c r="X894" s="39" t="s">
        <v>101</v>
      </c>
      <c r="Y894" s="20" t="s">
        <v>102</v>
      </c>
      <c r="Z894" s="27"/>
      <c r="AA894" s="27">
        <v>25230</v>
      </c>
      <c r="AB894" s="27" t="e">
        <f>VLOOKUP(N894,[1]CR!$A$2:$J$2659,10,FALSE)</f>
        <v>#N/A</v>
      </c>
      <c r="AC894" s="27"/>
      <c r="AD894" s="27">
        <v>91129125</v>
      </c>
      <c r="AE894" s="27">
        <v>22400</v>
      </c>
      <c r="AF894" s="27"/>
      <c r="AG894" s="27"/>
      <c r="AH894" s="27"/>
      <c r="AI894" s="27"/>
      <c r="AJ894" s="27"/>
      <c r="AK894" s="27">
        <v>96419237</v>
      </c>
      <c r="AL894" s="27">
        <v>99918194</v>
      </c>
      <c r="AM894" s="27"/>
      <c r="AN894" s="27"/>
      <c r="AO894" s="27">
        <v>98160831</v>
      </c>
      <c r="AP894" s="20">
        <v>2064</v>
      </c>
      <c r="AU894" s="20">
        <v>99918141</v>
      </c>
      <c r="AV894" s="20">
        <v>27127</v>
      </c>
      <c r="AX894" s="20">
        <v>99918141</v>
      </c>
      <c r="AY894" s="20">
        <v>29569</v>
      </c>
      <c r="BA894">
        <v>99918141</v>
      </c>
      <c r="BB894">
        <v>31431</v>
      </c>
    </row>
    <row r="895" spans="2:54" ht="15" customHeight="1" x14ac:dyDescent="0.25">
      <c r="B895" s="39" t="s">
        <v>1328</v>
      </c>
      <c r="C895" s="39" t="s">
        <v>91</v>
      </c>
      <c r="D895" t="s">
        <v>1327</v>
      </c>
      <c r="E895" t="s">
        <v>1327</v>
      </c>
      <c r="F895" s="37" t="str">
        <f t="shared" si="55"/>
        <v>8-1</v>
      </c>
      <c r="G895" s="37" t="str">
        <f t="shared" si="53"/>
        <v>CR45</v>
      </c>
      <c r="H895" s="50">
        <v>60</v>
      </c>
      <c r="I895" s="49" t="s">
        <v>1322</v>
      </c>
      <c r="J895" s="50" t="s">
        <v>113</v>
      </c>
      <c r="K895" s="50">
        <v>3</v>
      </c>
      <c r="L895" s="50" t="s">
        <v>109</v>
      </c>
      <c r="M895" s="49">
        <v>1074</v>
      </c>
      <c r="N895">
        <v>99918161</v>
      </c>
      <c r="O895">
        <v>91129151</v>
      </c>
      <c r="P895">
        <f t="shared" si="50"/>
        <v>99918161</v>
      </c>
      <c r="Q895">
        <v>31532</v>
      </c>
      <c r="R895" s="39" t="s">
        <v>122</v>
      </c>
      <c r="S895" s="39" t="s">
        <v>123</v>
      </c>
      <c r="T895" s="39" t="s">
        <v>98</v>
      </c>
      <c r="U895" s="39" t="s">
        <v>99</v>
      </c>
      <c r="V895" s="39">
        <v>3</v>
      </c>
      <c r="W895" s="39" t="s">
        <v>100</v>
      </c>
      <c r="X895" s="39" t="s">
        <v>101</v>
      </c>
      <c r="Y895" s="20" t="s">
        <v>102</v>
      </c>
      <c r="Z895" s="27"/>
      <c r="AA895" s="27">
        <v>25308</v>
      </c>
      <c r="AB895" s="27" t="e">
        <f>VLOOKUP(N895,[1]CR!$A$2:$J$2659,10,FALSE)</f>
        <v>#N/A</v>
      </c>
      <c r="AC895" s="27"/>
      <c r="AD895" s="27">
        <v>91129150</v>
      </c>
      <c r="AE895" s="27">
        <v>25211</v>
      </c>
      <c r="AF895" s="27"/>
      <c r="AG895" s="27"/>
      <c r="AH895" s="27"/>
      <c r="AI895" s="27"/>
      <c r="AJ895" s="27"/>
      <c r="AK895" s="27">
        <v>96419238</v>
      </c>
      <c r="AL895" s="27">
        <v>99918195</v>
      </c>
      <c r="AM895" s="27"/>
      <c r="AN895" s="27"/>
      <c r="AO895" s="27">
        <v>98160832</v>
      </c>
      <c r="AP895" s="20">
        <v>2115</v>
      </c>
      <c r="AU895" s="20">
        <v>99918161</v>
      </c>
      <c r="AV895" s="20">
        <v>27217</v>
      </c>
      <c r="AX895" s="20">
        <v>99918161</v>
      </c>
      <c r="AY895" s="20">
        <v>29667</v>
      </c>
      <c r="BA895">
        <v>99918161</v>
      </c>
      <c r="BB895">
        <v>31532</v>
      </c>
    </row>
    <row r="896" spans="2:54" ht="15" customHeight="1" x14ac:dyDescent="0.25">
      <c r="B896" s="39" t="s">
        <v>1329</v>
      </c>
      <c r="C896" s="39" t="s">
        <v>91</v>
      </c>
      <c r="D896" t="s">
        <v>1327</v>
      </c>
      <c r="E896" t="s">
        <v>1327</v>
      </c>
      <c r="F896" s="37" t="str">
        <f t="shared" si="55"/>
        <v>8-1</v>
      </c>
      <c r="G896" s="37" t="str">
        <f t="shared" si="53"/>
        <v>CR45</v>
      </c>
      <c r="H896" s="50">
        <v>60</v>
      </c>
      <c r="I896" s="49" t="s">
        <v>1322</v>
      </c>
      <c r="J896" s="50" t="s">
        <v>95</v>
      </c>
      <c r="K896" s="50">
        <v>3</v>
      </c>
      <c r="L896" s="50" t="s">
        <v>109</v>
      </c>
      <c r="M896" s="50">
        <v>872</v>
      </c>
      <c r="N896">
        <v>99918179</v>
      </c>
      <c r="O896">
        <v>91129126</v>
      </c>
      <c r="P896">
        <f t="shared" si="50"/>
        <v>99918179</v>
      </c>
      <c r="Q896">
        <v>27598</v>
      </c>
      <c r="R896" s="39" t="s">
        <v>122</v>
      </c>
      <c r="S896" s="39" t="s">
        <v>123</v>
      </c>
      <c r="T896" s="39" t="s">
        <v>98</v>
      </c>
      <c r="U896" s="39" t="s">
        <v>99</v>
      </c>
      <c r="V896" s="39">
        <v>3</v>
      </c>
      <c r="W896" s="39" t="s">
        <v>100</v>
      </c>
      <c r="X896" s="39" t="s">
        <v>916</v>
      </c>
      <c r="Y896" s="20" t="s">
        <v>102</v>
      </c>
      <c r="Z896" s="27"/>
      <c r="AA896" s="27">
        <v>21408</v>
      </c>
      <c r="AB896" s="27" t="e">
        <f>VLOOKUP(N896,[1]CR!$A$2:$J$2659,10,FALSE)</f>
        <v>#N/A</v>
      </c>
      <c r="AC896" s="27"/>
      <c r="AD896" s="27">
        <v>91129151</v>
      </c>
      <c r="AE896" s="27">
        <v>25295</v>
      </c>
      <c r="AF896" s="27"/>
      <c r="AG896" s="27"/>
      <c r="AH896" s="27"/>
      <c r="AI896" s="27"/>
      <c r="AJ896" s="27"/>
      <c r="AK896" s="27">
        <v>91129125</v>
      </c>
      <c r="AL896" s="27">
        <v>99918197</v>
      </c>
      <c r="AM896" s="27"/>
      <c r="AN896" s="27"/>
      <c r="AO896" s="27">
        <v>98160833</v>
      </c>
      <c r="AP896" s="20">
        <v>2224</v>
      </c>
      <c r="AU896" s="20">
        <v>99918179</v>
      </c>
      <c r="AV896" s="20">
        <v>23931</v>
      </c>
      <c r="AX896" s="20">
        <v>99918179</v>
      </c>
      <c r="AY896" s="20">
        <v>26085</v>
      </c>
      <c r="BA896">
        <v>99918179</v>
      </c>
      <c r="BB896">
        <v>27598</v>
      </c>
    </row>
    <row r="897" spans="2:54" ht="15" customHeight="1" x14ac:dyDescent="0.25">
      <c r="B897" s="39" t="s">
        <v>1330</v>
      </c>
      <c r="C897" s="39" t="s">
        <v>91</v>
      </c>
      <c r="D897" t="s">
        <v>1327</v>
      </c>
      <c r="E897" t="s">
        <v>1327</v>
      </c>
      <c r="F897" s="37" t="str">
        <f t="shared" si="55"/>
        <v>8-1</v>
      </c>
      <c r="G897" s="37" t="str">
        <f t="shared" si="53"/>
        <v>CR45</v>
      </c>
      <c r="H897" s="50">
        <v>60</v>
      </c>
      <c r="I897" s="49" t="s">
        <v>1322</v>
      </c>
      <c r="J897" s="50" t="s">
        <v>113</v>
      </c>
      <c r="K897" s="50">
        <v>3</v>
      </c>
      <c r="L897" s="50" t="s">
        <v>109</v>
      </c>
      <c r="M897" s="50">
        <v>871</v>
      </c>
      <c r="N897">
        <v>99918198</v>
      </c>
      <c r="O897">
        <v>91129127</v>
      </c>
      <c r="P897">
        <f t="shared" si="50"/>
        <v>99918198</v>
      </c>
      <c r="Q897">
        <v>27699</v>
      </c>
      <c r="R897" s="39" t="s">
        <v>122</v>
      </c>
      <c r="S897" s="39" t="s">
        <v>123</v>
      </c>
      <c r="T897" s="39" t="s">
        <v>98</v>
      </c>
      <c r="U897" s="39" t="s">
        <v>99</v>
      </c>
      <c r="V897" s="39">
        <v>3</v>
      </c>
      <c r="W897" s="39" t="s">
        <v>100</v>
      </c>
      <c r="X897" s="39" t="s">
        <v>916</v>
      </c>
      <c r="Y897" s="20" t="s">
        <v>102</v>
      </c>
      <c r="Z897" s="27"/>
      <c r="AA897" s="27">
        <v>21486</v>
      </c>
      <c r="AB897" s="27" t="e">
        <f>VLOOKUP(N897,[1]CR!$A$2:$J$2659,10,FALSE)</f>
        <v>#N/A</v>
      </c>
      <c r="AC897" s="27"/>
      <c r="AD897" s="27">
        <v>91129126</v>
      </c>
      <c r="AE897" s="27">
        <v>23152</v>
      </c>
      <c r="AF897" s="27"/>
      <c r="AG897" s="27"/>
      <c r="AH897" s="27"/>
      <c r="AI897" s="27"/>
      <c r="AJ897" s="27"/>
      <c r="AK897" s="27">
        <v>91129127</v>
      </c>
      <c r="AL897" s="27">
        <v>99918198</v>
      </c>
      <c r="AM897" s="27"/>
      <c r="AN897" s="27"/>
      <c r="AO897" s="27">
        <v>98160834</v>
      </c>
      <c r="AP897" s="20">
        <v>2275</v>
      </c>
      <c r="AU897" s="20">
        <v>99918198</v>
      </c>
      <c r="AV897" s="20">
        <v>24021</v>
      </c>
      <c r="AX897" s="20">
        <v>99918198</v>
      </c>
      <c r="AY897" s="20">
        <v>26183</v>
      </c>
      <c r="BA897">
        <v>99918198</v>
      </c>
      <c r="BB897">
        <v>27699</v>
      </c>
    </row>
    <row r="898" spans="2:54" ht="15" customHeight="1" x14ac:dyDescent="0.25">
      <c r="B898" s="39" t="s">
        <v>1331</v>
      </c>
      <c r="C898" s="39" t="s">
        <v>91</v>
      </c>
      <c r="D898" t="s">
        <v>1332</v>
      </c>
      <c r="E898" t="s">
        <v>1332</v>
      </c>
      <c r="F898" s="37" t="str">
        <f t="shared" si="55"/>
        <v>1-1</v>
      </c>
      <c r="G898" s="37" t="str">
        <f t="shared" si="53"/>
        <v>CR64</v>
      </c>
      <c r="H898" s="50">
        <v>10</v>
      </c>
      <c r="I898" s="49" t="s">
        <v>759</v>
      </c>
      <c r="J898" s="49" t="s">
        <v>95</v>
      </c>
      <c r="K898" s="49">
        <v>1</v>
      </c>
      <c r="L898" s="49">
        <v>230</v>
      </c>
      <c r="M898" s="49">
        <v>350</v>
      </c>
      <c r="N898">
        <v>99918280</v>
      </c>
      <c r="O898">
        <v>97775286</v>
      </c>
      <c r="P898">
        <f t="shared" si="50"/>
        <v>99918280</v>
      </c>
      <c r="Q898">
        <v>10213</v>
      </c>
      <c r="R898" s="39" t="s">
        <v>127</v>
      </c>
      <c r="S898" s="39" t="s">
        <v>128</v>
      </c>
      <c r="T898" s="39" t="s">
        <v>98</v>
      </c>
      <c r="U898" s="39" t="s">
        <v>99</v>
      </c>
      <c r="V898" s="39">
        <v>4</v>
      </c>
      <c r="W898" s="39" t="s">
        <v>1105</v>
      </c>
      <c r="X898" s="39" t="s">
        <v>101</v>
      </c>
      <c r="Y898" s="20" t="s">
        <v>102</v>
      </c>
      <c r="Z898" s="27"/>
      <c r="AA898" s="27">
        <v>8424</v>
      </c>
      <c r="AB898" s="27" t="e">
        <f>VLOOKUP(N898,[1]CR!$A$2:$J$2659,10,FALSE)</f>
        <v>#N/A</v>
      </c>
      <c r="AC898" s="27"/>
      <c r="AD898" s="27">
        <v>91129127</v>
      </c>
      <c r="AE898" s="27">
        <v>23236</v>
      </c>
      <c r="AF898" s="27"/>
      <c r="AG898" s="27"/>
      <c r="AH898" s="27"/>
      <c r="AI898" s="27"/>
      <c r="AJ898" s="27"/>
      <c r="AK898" s="27">
        <v>97775286</v>
      </c>
      <c r="AL898" s="27">
        <v>99918280</v>
      </c>
      <c r="AM898" s="27"/>
      <c r="AN898" s="27"/>
      <c r="AO898" s="27">
        <v>98160835</v>
      </c>
      <c r="AP898" s="20">
        <v>2295</v>
      </c>
      <c r="AU898" s="20">
        <v>99918280</v>
      </c>
      <c r="AV898" s="20">
        <v>8804</v>
      </c>
      <c r="AX898" s="20">
        <v>99918280</v>
      </c>
      <c r="AY898" s="20">
        <v>9597</v>
      </c>
      <c r="BA898">
        <v>99918280</v>
      </c>
      <c r="BB898">
        <v>10213</v>
      </c>
    </row>
    <row r="899" spans="2:54" ht="15" customHeight="1" x14ac:dyDescent="0.25">
      <c r="B899" s="39" t="s">
        <v>1333</v>
      </c>
      <c r="C899" s="39" t="s">
        <v>91</v>
      </c>
      <c r="D899" t="s">
        <v>1334</v>
      </c>
      <c r="E899" t="s">
        <v>1334</v>
      </c>
      <c r="F899" s="37" t="str">
        <f t="shared" si="55"/>
        <v>1-1</v>
      </c>
      <c r="G899" s="37" t="str">
        <f t="shared" si="53"/>
        <v>CR64</v>
      </c>
      <c r="H899" s="50">
        <v>10</v>
      </c>
      <c r="I899" s="49" t="s">
        <v>759</v>
      </c>
      <c r="J899" s="49" t="s">
        <v>95</v>
      </c>
      <c r="K899" s="49">
        <v>3</v>
      </c>
      <c r="L899" s="49" t="s">
        <v>222</v>
      </c>
      <c r="M899" s="49">
        <v>334</v>
      </c>
      <c r="N899">
        <v>99918282</v>
      </c>
      <c r="O899">
        <v>97533269</v>
      </c>
      <c r="P899">
        <f t="shared" si="50"/>
        <v>99918282</v>
      </c>
      <c r="Q899">
        <v>7509</v>
      </c>
      <c r="R899" s="39" t="s">
        <v>127</v>
      </c>
      <c r="S899" s="39" t="s">
        <v>128</v>
      </c>
      <c r="T899" s="39" t="s">
        <v>98</v>
      </c>
      <c r="U899" s="39" t="s">
        <v>99</v>
      </c>
      <c r="V899" s="39">
        <v>4</v>
      </c>
      <c r="W899" s="39" t="s">
        <v>1105</v>
      </c>
      <c r="X899" s="39" t="s">
        <v>101</v>
      </c>
      <c r="Y899" s="20" t="s">
        <v>102</v>
      </c>
      <c r="Z899" s="27"/>
      <c r="AA899" s="27">
        <v>5821</v>
      </c>
      <c r="AB899" s="27" t="e">
        <f>VLOOKUP(N899,[1]CR!$A$2:$J$2659,10,FALSE)</f>
        <v>#N/A</v>
      </c>
      <c r="AC899" s="27"/>
      <c r="AD899" s="27">
        <v>97775286</v>
      </c>
      <c r="AE899" s="27">
        <v>9111</v>
      </c>
      <c r="AF899" s="27"/>
      <c r="AG899" s="27"/>
      <c r="AH899" s="27"/>
      <c r="AI899" s="27"/>
      <c r="AJ899" s="27"/>
      <c r="AK899" s="27">
        <v>97775288</v>
      </c>
      <c r="AL899" s="27">
        <v>99918281</v>
      </c>
      <c r="AM899" s="27"/>
      <c r="AN899" s="27"/>
      <c r="AO899" s="27">
        <v>98160836</v>
      </c>
      <c r="AP899" s="20">
        <v>2346</v>
      </c>
      <c r="AU899" s="20">
        <v>99918282</v>
      </c>
      <c r="AV899" s="20">
        <v>6549</v>
      </c>
      <c r="AX899" s="20">
        <v>99918282</v>
      </c>
      <c r="AY899" s="20">
        <v>7139</v>
      </c>
      <c r="BA899">
        <v>99918282</v>
      </c>
      <c r="BB899">
        <v>7509</v>
      </c>
    </row>
    <row r="900" spans="2:54" ht="15" customHeight="1" x14ac:dyDescent="0.25">
      <c r="B900" s="39" t="s">
        <v>1335</v>
      </c>
      <c r="C900" s="39" t="s">
        <v>91</v>
      </c>
      <c r="D900" t="s">
        <v>1332</v>
      </c>
      <c r="E900" t="s">
        <v>1332</v>
      </c>
      <c r="F900" s="37" t="str">
        <f t="shared" si="55"/>
        <v>1-1</v>
      </c>
      <c r="G900" s="37" t="str">
        <f t="shared" si="53"/>
        <v>CR64</v>
      </c>
      <c r="H900" s="50">
        <v>10</v>
      </c>
      <c r="I900" s="49" t="s">
        <v>759</v>
      </c>
      <c r="J900" s="49" t="s">
        <v>113</v>
      </c>
      <c r="K900" s="49">
        <v>1</v>
      </c>
      <c r="L900" s="49">
        <v>230</v>
      </c>
      <c r="M900" s="49">
        <v>350</v>
      </c>
      <c r="N900">
        <v>99918281</v>
      </c>
      <c r="O900">
        <v>97775288</v>
      </c>
      <c r="P900">
        <f t="shared" si="50"/>
        <v>99918281</v>
      </c>
      <c r="Q900">
        <v>10314</v>
      </c>
      <c r="R900" s="39" t="s">
        <v>127</v>
      </c>
      <c r="S900" s="39" t="s">
        <v>128</v>
      </c>
      <c r="T900" s="39" t="s">
        <v>98</v>
      </c>
      <c r="U900" s="39" t="s">
        <v>99</v>
      </c>
      <c r="V900" s="39">
        <v>4</v>
      </c>
      <c r="W900" s="39" t="s">
        <v>1105</v>
      </c>
      <c r="X900" s="39" t="s">
        <v>101</v>
      </c>
      <c r="Y900" s="20" t="s">
        <v>102</v>
      </c>
      <c r="Z900" s="27"/>
      <c r="AA900" s="27">
        <v>8502</v>
      </c>
      <c r="AB900" s="27" t="e">
        <f>VLOOKUP(N900,[1]CR!$A$2:$J$2659,10,FALSE)</f>
        <v>#N/A</v>
      </c>
      <c r="AC900" s="27"/>
      <c r="AD900" s="27">
        <v>97533269</v>
      </c>
      <c r="AE900" s="27">
        <v>6296</v>
      </c>
      <c r="AF900" s="27"/>
      <c r="AG900" s="27"/>
      <c r="AH900" s="27"/>
      <c r="AI900" s="27"/>
      <c r="AJ900" s="27"/>
      <c r="AK900" s="27">
        <v>97533269</v>
      </c>
      <c r="AL900" s="27">
        <v>99918282</v>
      </c>
      <c r="AM900" s="27"/>
      <c r="AN900" s="27"/>
      <c r="AO900" s="27">
        <v>98160837</v>
      </c>
      <c r="AP900" s="20">
        <v>2404</v>
      </c>
      <c r="AU900" s="20">
        <v>99918281</v>
      </c>
      <c r="AV900" s="20">
        <v>8894</v>
      </c>
      <c r="AX900" s="20">
        <v>99918281</v>
      </c>
      <c r="AY900" s="20">
        <v>9695</v>
      </c>
      <c r="BA900">
        <v>99918281</v>
      </c>
      <c r="BB900">
        <v>10314</v>
      </c>
    </row>
    <row r="901" spans="2:54" ht="15" customHeight="1" x14ac:dyDescent="0.25">
      <c r="B901" s="39" t="s">
        <v>1336</v>
      </c>
      <c r="C901" s="39" t="s">
        <v>91</v>
      </c>
      <c r="D901" t="s">
        <v>1334</v>
      </c>
      <c r="E901" t="s">
        <v>1334</v>
      </c>
      <c r="F901" s="37" t="str">
        <f t="shared" si="55"/>
        <v>1-1</v>
      </c>
      <c r="G901" s="37" t="str">
        <f t="shared" si="53"/>
        <v>CR64</v>
      </c>
      <c r="H901" s="50">
        <v>10</v>
      </c>
      <c r="I901" s="49" t="s">
        <v>759</v>
      </c>
      <c r="J901" s="50" t="s">
        <v>113</v>
      </c>
      <c r="K901" s="49">
        <v>3</v>
      </c>
      <c r="L901" s="49" t="s">
        <v>222</v>
      </c>
      <c r="M901" s="49">
        <v>334</v>
      </c>
      <c r="N901">
        <v>99918294</v>
      </c>
      <c r="O901">
        <v>97744282</v>
      </c>
      <c r="P901">
        <f t="shared" si="50"/>
        <v>99918294</v>
      </c>
      <c r="Q901">
        <v>7610</v>
      </c>
      <c r="R901" s="39" t="s">
        <v>127</v>
      </c>
      <c r="S901" s="39" t="s">
        <v>128</v>
      </c>
      <c r="T901" s="39" t="s">
        <v>98</v>
      </c>
      <c r="U901" s="39" t="s">
        <v>99</v>
      </c>
      <c r="V901" s="39">
        <v>4</v>
      </c>
      <c r="W901" s="39" t="s">
        <v>1105</v>
      </c>
      <c r="X901" s="39" t="s">
        <v>101</v>
      </c>
      <c r="Y901" s="20" t="s">
        <v>102</v>
      </c>
      <c r="Z901" s="27"/>
      <c r="AA901" s="27">
        <v>5899</v>
      </c>
      <c r="AB901" s="27" t="e">
        <f>VLOOKUP(N901,[1]CR!$A$2:$J$2659,10,FALSE)</f>
        <v>#N/A</v>
      </c>
      <c r="AC901" s="27"/>
      <c r="AD901" s="27">
        <v>97775288</v>
      </c>
      <c r="AE901" s="27">
        <v>9195</v>
      </c>
      <c r="AF901" s="27"/>
      <c r="AG901" s="27"/>
      <c r="AH901" s="27"/>
      <c r="AI901" s="27"/>
      <c r="AJ901" s="27"/>
      <c r="AK901" s="27">
        <v>96418858</v>
      </c>
      <c r="AL901" s="27">
        <v>99918283</v>
      </c>
      <c r="AM901" s="27"/>
      <c r="AN901" s="27"/>
      <c r="AO901" s="27">
        <v>98160838</v>
      </c>
      <c r="AP901" s="20">
        <v>2455</v>
      </c>
      <c r="AU901" s="20">
        <v>99918294</v>
      </c>
      <c r="AV901" s="20">
        <v>6639</v>
      </c>
      <c r="AX901" s="20">
        <v>99918294</v>
      </c>
      <c r="AY901" s="20">
        <v>7237</v>
      </c>
      <c r="BA901">
        <v>99918294</v>
      </c>
      <c r="BB901">
        <v>7610</v>
      </c>
    </row>
    <row r="902" spans="2:54" ht="15" customHeight="1" x14ac:dyDescent="0.25">
      <c r="B902" s="39" t="s">
        <v>1337</v>
      </c>
      <c r="C902" s="39" t="s">
        <v>91</v>
      </c>
      <c r="D902" t="s">
        <v>1338</v>
      </c>
      <c r="E902" t="s">
        <v>1338</v>
      </c>
      <c r="F902" s="37" t="str">
        <f>MID(E902,7,1)</f>
        <v>1</v>
      </c>
      <c r="G902" s="37" t="str">
        <f t="shared" si="53"/>
        <v>CR64</v>
      </c>
      <c r="H902" s="50">
        <v>15</v>
      </c>
      <c r="I902" s="49" t="s">
        <v>913</v>
      </c>
      <c r="J902" s="50" t="s">
        <v>95</v>
      </c>
      <c r="K902" s="50">
        <v>3</v>
      </c>
      <c r="L902" s="50" t="s">
        <v>109</v>
      </c>
      <c r="M902" s="49">
        <v>417</v>
      </c>
      <c r="N902">
        <v>99918283</v>
      </c>
      <c r="O902">
        <v>96418858</v>
      </c>
      <c r="P902">
        <f t="shared" ref="P902:P965" si="56">VLOOKUP(O902,$AK$6:$AL$1001,2,FALSE)</f>
        <v>99918283</v>
      </c>
      <c r="Q902">
        <v>8627</v>
      </c>
      <c r="R902" s="39" t="s">
        <v>127</v>
      </c>
      <c r="S902" s="39" t="s">
        <v>128</v>
      </c>
      <c r="T902" s="39" t="s">
        <v>98</v>
      </c>
      <c r="U902" s="39" t="s">
        <v>99</v>
      </c>
      <c r="V902" s="39">
        <v>4</v>
      </c>
      <c r="W902" s="39" t="s">
        <v>1105</v>
      </c>
      <c r="X902" s="39" t="s">
        <v>101</v>
      </c>
      <c r="Y902" s="20" t="s">
        <v>102</v>
      </c>
      <c r="Z902" s="27"/>
      <c r="AA902" s="27">
        <v>6433</v>
      </c>
      <c r="AB902" s="27" t="e">
        <f>VLOOKUP(N902,[1]CR!$A$2:$J$2659,10,FALSE)</f>
        <v>#N/A</v>
      </c>
      <c r="AC902" s="27"/>
      <c r="AD902" s="27">
        <v>97744282</v>
      </c>
      <c r="AE902" s="27">
        <v>6380</v>
      </c>
      <c r="AF902" s="27"/>
      <c r="AG902" s="27"/>
      <c r="AH902" s="27"/>
      <c r="AI902" s="27"/>
      <c r="AJ902" s="27"/>
      <c r="AK902" s="27">
        <v>97761572</v>
      </c>
      <c r="AL902" s="27">
        <v>99918284</v>
      </c>
      <c r="AM902" s="27"/>
      <c r="AN902" s="27"/>
      <c r="AO902" s="27">
        <v>98160839</v>
      </c>
      <c r="AP902" s="20">
        <v>2606</v>
      </c>
      <c r="AU902" s="20">
        <v>99918283</v>
      </c>
      <c r="AV902" s="20">
        <v>7482</v>
      </c>
      <c r="AX902" s="20">
        <v>99918283</v>
      </c>
      <c r="AY902" s="20">
        <v>8155</v>
      </c>
      <c r="BA902">
        <v>99918283</v>
      </c>
      <c r="BB902">
        <v>8627</v>
      </c>
    </row>
    <row r="903" spans="2:54" ht="15" customHeight="1" x14ac:dyDescent="0.25">
      <c r="B903" s="39" t="s">
        <v>1339</v>
      </c>
      <c r="C903" s="39" t="s">
        <v>91</v>
      </c>
      <c r="D903" t="s">
        <v>1338</v>
      </c>
      <c r="E903" t="s">
        <v>1338</v>
      </c>
      <c r="F903" s="37" t="str">
        <f>MID(E903,7,1)</f>
        <v>1</v>
      </c>
      <c r="G903" s="37" t="str">
        <f t="shared" si="53"/>
        <v>CR64</v>
      </c>
      <c r="H903" s="50">
        <v>15</v>
      </c>
      <c r="I903" s="49" t="s">
        <v>913</v>
      </c>
      <c r="J903" s="50" t="s">
        <v>113</v>
      </c>
      <c r="K903" s="50">
        <v>3</v>
      </c>
      <c r="L903" s="50" t="s">
        <v>109</v>
      </c>
      <c r="M903" s="49">
        <v>417</v>
      </c>
      <c r="N903">
        <v>99918295</v>
      </c>
      <c r="O903">
        <v>96418925</v>
      </c>
      <c r="P903">
        <f t="shared" si="56"/>
        <v>99918295</v>
      </c>
      <c r="Q903">
        <v>8728</v>
      </c>
      <c r="R903" s="39" t="s">
        <v>127</v>
      </c>
      <c r="S903" s="39" t="s">
        <v>128</v>
      </c>
      <c r="T903" s="39" t="s">
        <v>98</v>
      </c>
      <c r="U903" s="39" t="s">
        <v>99</v>
      </c>
      <c r="V903" s="39">
        <v>4</v>
      </c>
      <c r="W903" s="39" t="s">
        <v>1105</v>
      </c>
      <c r="X903" s="39" t="s">
        <v>101</v>
      </c>
      <c r="Y903" s="20" t="s">
        <v>102</v>
      </c>
      <c r="Z903" s="27"/>
      <c r="AA903" s="27">
        <v>6511</v>
      </c>
      <c r="AB903" s="27" t="e">
        <f>VLOOKUP(N903,[1]CR!$A$2:$J$2659,10,FALSE)</f>
        <v>#N/A</v>
      </c>
      <c r="AC903" s="27"/>
      <c r="AD903" s="27">
        <v>96418858</v>
      </c>
      <c r="AE903" s="27">
        <v>6958</v>
      </c>
      <c r="AF903" s="27"/>
      <c r="AG903" s="27"/>
      <c r="AH903" s="27"/>
      <c r="AI903" s="27"/>
      <c r="AJ903" s="27"/>
      <c r="AK903" s="27">
        <v>96418860</v>
      </c>
      <c r="AL903" s="27">
        <v>99918285</v>
      </c>
      <c r="AM903" s="27"/>
      <c r="AN903" s="27"/>
      <c r="AO903" s="27">
        <v>98160840</v>
      </c>
      <c r="AP903" s="20">
        <v>2657</v>
      </c>
      <c r="AU903" s="20">
        <v>99918295</v>
      </c>
      <c r="AV903" s="20">
        <v>7572</v>
      </c>
      <c r="AX903" s="20">
        <v>99918295</v>
      </c>
      <c r="AY903" s="20">
        <v>8253</v>
      </c>
      <c r="BA903">
        <v>99918295</v>
      </c>
      <c r="BB903">
        <v>8728</v>
      </c>
    </row>
    <row r="904" spans="2:54" ht="15" customHeight="1" x14ac:dyDescent="0.25">
      <c r="B904" s="39" t="s">
        <v>1340</v>
      </c>
      <c r="C904" s="39" t="s">
        <v>91</v>
      </c>
      <c r="D904" t="s">
        <v>1338</v>
      </c>
      <c r="E904" t="s">
        <v>1338</v>
      </c>
      <c r="F904" s="37" t="str">
        <f>MID(E904,7,1)</f>
        <v>1</v>
      </c>
      <c r="G904" s="37" t="str">
        <f t="shared" si="53"/>
        <v>CR64</v>
      </c>
      <c r="H904" s="50">
        <v>15</v>
      </c>
      <c r="I904" s="49" t="s">
        <v>913</v>
      </c>
      <c r="J904" s="50" t="s">
        <v>95</v>
      </c>
      <c r="K904" s="50">
        <v>3</v>
      </c>
      <c r="L904" s="50" t="s">
        <v>222</v>
      </c>
      <c r="M904" s="50">
        <v>380</v>
      </c>
      <c r="N904">
        <v>99918307</v>
      </c>
      <c r="O904">
        <v>96418847</v>
      </c>
      <c r="P904">
        <f t="shared" si="56"/>
        <v>99918307</v>
      </c>
      <c r="Q904">
        <v>8085</v>
      </c>
      <c r="R904" s="39" t="s">
        <v>127</v>
      </c>
      <c r="S904" s="39" t="s">
        <v>128</v>
      </c>
      <c r="T904" s="39" t="s">
        <v>98</v>
      </c>
      <c r="U904" s="39" t="s">
        <v>99</v>
      </c>
      <c r="V904" s="39">
        <v>4</v>
      </c>
      <c r="W904" s="39" t="s">
        <v>1105</v>
      </c>
      <c r="X904" s="39" t="s">
        <v>916</v>
      </c>
      <c r="Y904" s="20" t="s">
        <v>102</v>
      </c>
      <c r="Z904" s="27"/>
      <c r="AA904" s="27">
        <v>6222</v>
      </c>
      <c r="AB904" s="27" t="e">
        <f>VLOOKUP(N904,[1]CR!$A$2:$J$2659,10,FALSE)</f>
        <v>#N/A</v>
      </c>
      <c r="AC904" s="27"/>
      <c r="AD904" s="27">
        <v>96418925</v>
      </c>
      <c r="AE904" s="27">
        <v>7042</v>
      </c>
      <c r="AF904" s="27"/>
      <c r="AG904" s="27"/>
      <c r="AH904" s="27"/>
      <c r="AI904" s="27"/>
      <c r="AJ904" s="27"/>
      <c r="AK904" s="27">
        <v>96418861</v>
      </c>
      <c r="AL904" s="27">
        <v>99918286</v>
      </c>
      <c r="AM904" s="27"/>
      <c r="AN904" s="27"/>
      <c r="AO904" s="27">
        <v>98160841</v>
      </c>
      <c r="AP904" s="20">
        <v>2685</v>
      </c>
      <c r="AU904" s="20">
        <v>99918307</v>
      </c>
      <c r="AV904" s="20">
        <v>7030</v>
      </c>
      <c r="AX904" s="20">
        <v>99918307</v>
      </c>
      <c r="AY904" s="20">
        <v>7662</v>
      </c>
      <c r="BA904">
        <v>99918307</v>
      </c>
      <c r="BB904">
        <v>8085</v>
      </c>
    </row>
    <row r="905" spans="2:54" ht="15" customHeight="1" x14ac:dyDescent="0.25">
      <c r="B905" s="39" t="s">
        <v>1341</v>
      </c>
      <c r="C905" s="39" t="s">
        <v>91</v>
      </c>
      <c r="D905" t="s">
        <v>1338</v>
      </c>
      <c r="E905" t="s">
        <v>1338</v>
      </c>
      <c r="F905" s="37" t="str">
        <f>MID(E905,7,1)</f>
        <v>1</v>
      </c>
      <c r="G905" s="37" t="str">
        <f t="shared" si="53"/>
        <v>CR64</v>
      </c>
      <c r="H905" s="50">
        <v>15</v>
      </c>
      <c r="I905" s="49" t="s">
        <v>913</v>
      </c>
      <c r="J905" s="50" t="s">
        <v>113</v>
      </c>
      <c r="K905" s="50">
        <v>3</v>
      </c>
      <c r="L905" s="50" t="s">
        <v>222</v>
      </c>
      <c r="M905" s="50">
        <v>380</v>
      </c>
      <c r="N905">
        <v>99918318</v>
      </c>
      <c r="O905">
        <v>96418914</v>
      </c>
      <c r="P905">
        <f t="shared" si="56"/>
        <v>99918318</v>
      </c>
      <c r="Q905">
        <v>8186</v>
      </c>
      <c r="R905" s="39" t="s">
        <v>127</v>
      </c>
      <c r="S905" s="39" t="s">
        <v>128</v>
      </c>
      <c r="T905" s="39" t="s">
        <v>98</v>
      </c>
      <c r="U905" s="39" t="s">
        <v>99</v>
      </c>
      <c r="V905" s="39">
        <v>4</v>
      </c>
      <c r="W905" s="39" t="s">
        <v>1105</v>
      </c>
      <c r="X905" s="39" t="s">
        <v>916</v>
      </c>
      <c r="Y905" s="20" t="s">
        <v>102</v>
      </c>
      <c r="Z905" s="27"/>
      <c r="AA905" s="27">
        <v>6300</v>
      </c>
      <c r="AB905" s="27" t="e">
        <f>VLOOKUP(N905,[1]CR!$A$2:$J$2659,10,FALSE)</f>
        <v>#N/A</v>
      </c>
      <c r="AC905" s="27"/>
      <c r="AD905" s="27">
        <v>96418847</v>
      </c>
      <c r="AE905" s="27">
        <v>6730</v>
      </c>
      <c r="AF905" s="27"/>
      <c r="AG905" s="27"/>
      <c r="AH905" s="27"/>
      <c r="AI905" s="27"/>
      <c r="AJ905" s="27"/>
      <c r="AK905" s="27">
        <v>96418862</v>
      </c>
      <c r="AL905" s="27">
        <v>99918287</v>
      </c>
      <c r="AM905" s="27"/>
      <c r="AN905" s="27"/>
      <c r="AO905" s="27">
        <v>98160842</v>
      </c>
      <c r="AP905" s="20">
        <v>2736</v>
      </c>
      <c r="AU905" s="20">
        <v>99918318</v>
      </c>
      <c r="AV905" s="20">
        <v>7120</v>
      </c>
      <c r="AX905" s="20">
        <v>99918318</v>
      </c>
      <c r="AY905" s="20">
        <v>7760</v>
      </c>
      <c r="BA905">
        <v>99918318</v>
      </c>
      <c r="BB905">
        <v>8186</v>
      </c>
    </row>
    <row r="906" spans="2:54" ht="15" customHeight="1" x14ac:dyDescent="0.25">
      <c r="B906" s="39" t="s">
        <v>1342</v>
      </c>
      <c r="C906" s="39" t="s">
        <v>91</v>
      </c>
      <c r="D906" t="s">
        <v>1343</v>
      </c>
      <c r="E906" t="s">
        <v>1343</v>
      </c>
      <c r="F906" s="37" t="str">
        <f t="shared" ref="F906:F913" si="57">MID(E906,7,3)</f>
        <v>2-2</v>
      </c>
      <c r="G906" s="37" t="str">
        <f t="shared" si="53"/>
        <v>CR64</v>
      </c>
      <c r="H906" s="50">
        <v>20</v>
      </c>
      <c r="I906" s="49" t="s">
        <v>913</v>
      </c>
      <c r="J906" s="50" t="s">
        <v>95</v>
      </c>
      <c r="K906" s="50">
        <v>3</v>
      </c>
      <c r="L906" s="50" t="s">
        <v>222</v>
      </c>
      <c r="M906" s="49">
        <v>443</v>
      </c>
      <c r="N906">
        <v>99918284</v>
      </c>
      <c r="O906">
        <v>97761572</v>
      </c>
      <c r="P906">
        <f t="shared" si="56"/>
        <v>99918284</v>
      </c>
      <c r="Q906">
        <v>11979</v>
      </c>
      <c r="R906" s="39" t="s">
        <v>127</v>
      </c>
      <c r="S906" s="39" t="s">
        <v>128</v>
      </c>
      <c r="T906" s="39" t="s">
        <v>98</v>
      </c>
      <c r="U906" s="39" t="s">
        <v>99</v>
      </c>
      <c r="V906" s="39">
        <v>4</v>
      </c>
      <c r="W906" s="39" t="s">
        <v>1105</v>
      </c>
      <c r="X906" s="39" t="s">
        <v>101</v>
      </c>
      <c r="Y906" s="20" t="s">
        <v>102</v>
      </c>
      <c r="Z906" s="27"/>
      <c r="AA906" s="27">
        <v>9223</v>
      </c>
      <c r="AB906" s="27" t="e">
        <f>VLOOKUP(N906,[1]CR!$A$2:$J$2659,10,FALSE)</f>
        <v>#N/A</v>
      </c>
      <c r="AC906" s="27"/>
      <c r="AD906" s="27">
        <v>96418914</v>
      </c>
      <c r="AE906" s="27">
        <v>6814</v>
      </c>
      <c r="AF906" s="27"/>
      <c r="AG906" s="27"/>
      <c r="AH906" s="27"/>
      <c r="AI906" s="27"/>
      <c r="AJ906" s="27"/>
      <c r="AK906" s="27">
        <v>98256299</v>
      </c>
      <c r="AL906" s="27">
        <v>99918288</v>
      </c>
      <c r="AM906" s="27"/>
      <c r="AN906" s="27"/>
      <c r="AO906" s="27">
        <v>98160843</v>
      </c>
      <c r="AP906" s="20">
        <v>2770</v>
      </c>
      <c r="AU906" s="20">
        <v>99918284</v>
      </c>
      <c r="AV906" s="20">
        <v>10436</v>
      </c>
      <c r="AX906" s="20">
        <v>99918284</v>
      </c>
      <c r="AY906" s="20">
        <v>11375</v>
      </c>
      <c r="BA906">
        <v>99918284</v>
      </c>
      <c r="BB906">
        <v>11979</v>
      </c>
    </row>
    <row r="907" spans="2:54" ht="15" customHeight="1" x14ac:dyDescent="0.25">
      <c r="B907" s="39" t="s">
        <v>1344</v>
      </c>
      <c r="C907" s="39" t="s">
        <v>91</v>
      </c>
      <c r="D907" t="s">
        <v>1343</v>
      </c>
      <c r="E907" t="s">
        <v>1343</v>
      </c>
      <c r="F907" s="37" t="str">
        <f t="shared" si="57"/>
        <v>2-2</v>
      </c>
      <c r="G907" s="37" t="str">
        <f t="shared" si="53"/>
        <v>CR64</v>
      </c>
      <c r="H907" s="50">
        <v>20</v>
      </c>
      <c r="I907" s="49" t="s">
        <v>913</v>
      </c>
      <c r="J907" s="50" t="s">
        <v>113</v>
      </c>
      <c r="K907" s="50">
        <v>3</v>
      </c>
      <c r="L907" s="50" t="s">
        <v>222</v>
      </c>
      <c r="M907" s="49">
        <v>443</v>
      </c>
      <c r="N907">
        <v>99918296</v>
      </c>
      <c r="O907">
        <v>97761575</v>
      </c>
      <c r="P907">
        <f t="shared" si="56"/>
        <v>99918296</v>
      </c>
      <c r="Q907">
        <v>12080</v>
      </c>
      <c r="R907" s="39" t="s">
        <v>127</v>
      </c>
      <c r="S907" s="39" t="s">
        <v>128</v>
      </c>
      <c r="T907" s="39" t="s">
        <v>98</v>
      </c>
      <c r="U907" s="39" t="s">
        <v>99</v>
      </c>
      <c r="V907" s="39">
        <v>4</v>
      </c>
      <c r="W907" s="39" t="s">
        <v>1105</v>
      </c>
      <c r="X907" s="39" t="s">
        <v>101</v>
      </c>
      <c r="Y907" s="20" t="s">
        <v>102</v>
      </c>
      <c r="Z907" s="27"/>
      <c r="AA907" s="27">
        <v>9301</v>
      </c>
      <c r="AB907" s="27" t="e">
        <f>VLOOKUP(N907,[1]CR!$A$2:$J$2659,10,FALSE)</f>
        <v>#N/A</v>
      </c>
      <c r="AC907" s="27"/>
      <c r="AD907" s="27">
        <v>97761572</v>
      </c>
      <c r="AE907" s="27">
        <v>9975</v>
      </c>
      <c r="AF907" s="27"/>
      <c r="AG907" s="27"/>
      <c r="AH907" s="27"/>
      <c r="AI907" s="27"/>
      <c r="AJ907" s="27"/>
      <c r="AK907" s="27">
        <v>96770549</v>
      </c>
      <c r="AL907" s="27">
        <v>99918289</v>
      </c>
      <c r="AM907" s="27"/>
      <c r="AN907" s="27"/>
      <c r="AO907" s="27">
        <v>98160844</v>
      </c>
      <c r="AP907" s="20">
        <v>2821</v>
      </c>
      <c r="AU907" s="20">
        <v>99918296</v>
      </c>
      <c r="AV907" s="20">
        <v>10526</v>
      </c>
      <c r="AX907" s="20">
        <v>99918296</v>
      </c>
      <c r="AY907" s="20">
        <v>11473</v>
      </c>
      <c r="BA907">
        <v>99918296</v>
      </c>
      <c r="BB907">
        <v>12080</v>
      </c>
    </row>
    <row r="908" spans="2:54" ht="15" customHeight="1" x14ac:dyDescent="0.25">
      <c r="B908" s="39" t="s">
        <v>1345</v>
      </c>
      <c r="C908" s="39" t="s">
        <v>91</v>
      </c>
      <c r="D908" t="s">
        <v>1343</v>
      </c>
      <c r="E908" t="s">
        <v>1343</v>
      </c>
      <c r="F908" s="37" t="str">
        <f t="shared" si="57"/>
        <v>2-2</v>
      </c>
      <c r="G908" s="37" t="str">
        <f t="shared" si="53"/>
        <v>CR64</v>
      </c>
      <c r="H908" s="50">
        <v>20</v>
      </c>
      <c r="I908" s="49" t="s">
        <v>913</v>
      </c>
      <c r="J908" s="50" t="s">
        <v>95</v>
      </c>
      <c r="K908" s="50">
        <v>3</v>
      </c>
      <c r="L908" s="50" t="s">
        <v>109</v>
      </c>
      <c r="M908" s="50">
        <v>406</v>
      </c>
      <c r="N908">
        <v>99918308</v>
      </c>
      <c r="O908">
        <v>96623802</v>
      </c>
      <c r="P908">
        <f t="shared" si="56"/>
        <v>99918308</v>
      </c>
      <c r="Q908">
        <v>11651</v>
      </c>
      <c r="R908" s="39" t="s">
        <v>127</v>
      </c>
      <c r="S908" s="39" t="s">
        <v>128</v>
      </c>
      <c r="T908" s="39" t="s">
        <v>98</v>
      </c>
      <c r="U908" s="39" t="s">
        <v>99</v>
      </c>
      <c r="V908" s="39">
        <v>4</v>
      </c>
      <c r="W908" s="39" t="s">
        <v>1105</v>
      </c>
      <c r="X908" s="39" t="s">
        <v>916</v>
      </c>
      <c r="Y908" s="20" t="s">
        <v>102</v>
      </c>
      <c r="Z908" s="27"/>
      <c r="AA908" s="27">
        <v>8944</v>
      </c>
      <c r="AB908" s="27" t="e">
        <f>VLOOKUP(N908,[1]CR!$A$2:$J$2659,10,FALSE)</f>
        <v>#N/A</v>
      </c>
      <c r="AC908" s="27"/>
      <c r="AD908" s="27">
        <v>97761575</v>
      </c>
      <c r="AE908" s="27">
        <v>10059</v>
      </c>
      <c r="AF908" s="27"/>
      <c r="AG908" s="27"/>
      <c r="AH908" s="27"/>
      <c r="AI908" s="27"/>
      <c r="AJ908" s="27"/>
      <c r="AK908" s="27">
        <v>98256298</v>
      </c>
      <c r="AL908" s="27">
        <v>99918290</v>
      </c>
      <c r="AM908" s="27"/>
      <c r="AN908" s="27"/>
      <c r="AO908" s="27">
        <v>98160845</v>
      </c>
      <c r="AP908" s="20">
        <v>2943</v>
      </c>
      <c r="AU908" s="20">
        <v>99918308</v>
      </c>
      <c r="AV908" s="20">
        <v>10162</v>
      </c>
      <c r="AX908" s="20">
        <v>99918308</v>
      </c>
      <c r="AY908" s="20">
        <v>11076</v>
      </c>
      <c r="BA908">
        <v>99918308</v>
      </c>
      <c r="BB908">
        <v>11651</v>
      </c>
    </row>
    <row r="909" spans="2:54" ht="15" customHeight="1" x14ac:dyDescent="0.25">
      <c r="B909" s="39" t="s">
        <v>1346</v>
      </c>
      <c r="C909" s="39" t="s">
        <v>91</v>
      </c>
      <c r="D909" t="s">
        <v>1343</v>
      </c>
      <c r="E909" t="s">
        <v>1343</v>
      </c>
      <c r="F909" s="37" t="str">
        <f t="shared" si="57"/>
        <v>2-2</v>
      </c>
      <c r="G909" s="37" t="str">
        <f t="shared" si="53"/>
        <v>CR64</v>
      </c>
      <c r="H909" s="50">
        <v>20</v>
      </c>
      <c r="I909" s="49" t="s">
        <v>913</v>
      </c>
      <c r="J909" s="50" t="s">
        <v>113</v>
      </c>
      <c r="K909" s="50">
        <v>3</v>
      </c>
      <c r="L909" s="50" t="s">
        <v>109</v>
      </c>
      <c r="M909" s="50">
        <v>406</v>
      </c>
      <c r="N909">
        <v>99918319</v>
      </c>
      <c r="O909">
        <v>97761576</v>
      </c>
      <c r="P909">
        <f t="shared" si="56"/>
        <v>99918319</v>
      </c>
      <c r="Q909">
        <v>11752</v>
      </c>
      <c r="R909" s="39" t="s">
        <v>127</v>
      </c>
      <c r="S909" s="39" t="s">
        <v>128</v>
      </c>
      <c r="T909" s="39" t="s">
        <v>98</v>
      </c>
      <c r="U909" s="39" t="s">
        <v>99</v>
      </c>
      <c r="V909" s="39">
        <v>4</v>
      </c>
      <c r="W909" s="39" t="s">
        <v>1105</v>
      </c>
      <c r="X909" s="39" t="s">
        <v>916</v>
      </c>
      <c r="Y909" s="20" t="s">
        <v>102</v>
      </c>
      <c r="Z909" s="27"/>
      <c r="AA909" s="27">
        <v>9022</v>
      </c>
      <c r="AB909" s="27" t="e">
        <f>VLOOKUP(N909,[1]CR!$A$2:$J$2659,10,FALSE)</f>
        <v>#N/A</v>
      </c>
      <c r="AC909" s="27"/>
      <c r="AD909" s="27">
        <v>96623802</v>
      </c>
      <c r="AE909" s="27">
        <v>9673</v>
      </c>
      <c r="AF909" s="27"/>
      <c r="AG909" s="27"/>
      <c r="AH909" s="27"/>
      <c r="AI909" s="27"/>
      <c r="AJ909" s="27"/>
      <c r="AK909" s="27">
        <v>96418866</v>
      </c>
      <c r="AL909" s="27">
        <v>99918291</v>
      </c>
      <c r="AM909" s="27"/>
      <c r="AN909" s="27"/>
      <c r="AO909" s="27">
        <v>98160846</v>
      </c>
      <c r="AP909" s="20">
        <v>2994</v>
      </c>
      <c r="AU909" s="20">
        <v>99918319</v>
      </c>
      <c r="AV909" s="20">
        <v>10252</v>
      </c>
      <c r="AX909" s="20">
        <v>99918319</v>
      </c>
      <c r="AY909" s="20">
        <v>11174</v>
      </c>
      <c r="BA909">
        <v>99918319</v>
      </c>
      <c r="BB909">
        <v>11752</v>
      </c>
    </row>
    <row r="910" spans="2:54" ht="15" customHeight="1" x14ac:dyDescent="0.25">
      <c r="B910" s="39" t="s">
        <v>1347</v>
      </c>
      <c r="C910" s="39" t="s">
        <v>91</v>
      </c>
      <c r="D910" t="s">
        <v>1348</v>
      </c>
      <c r="E910" t="s">
        <v>1348</v>
      </c>
      <c r="F910" s="37" t="str">
        <f t="shared" si="57"/>
        <v>2-1</v>
      </c>
      <c r="G910" s="37" t="str">
        <f t="shared" si="53"/>
        <v>CR64</v>
      </c>
      <c r="H910" s="50">
        <v>20</v>
      </c>
      <c r="I910" s="49" t="s">
        <v>913</v>
      </c>
      <c r="J910" s="50" t="s">
        <v>95</v>
      </c>
      <c r="K910" s="50">
        <v>3</v>
      </c>
      <c r="L910" s="50" t="s">
        <v>222</v>
      </c>
      <c r="M910" s="49">
        <v>458</v>
      </c>
      <c r="N910">
        <v>99918285</v>
      </c>
      <c r="O910">
        <v>96418860</v>
      </c>
      <c r="P910">
        <f t="shared" si="56"/>
        <v>99918285</v>
      </c>
      <c r="Q910">
        <v>11979</v>
      </c>
      <c r="R910" s="39" t="s">
        <v>127</v>
      </c>
      <c r="S910" s="39" t="s">
        <v>128</v>
      </c>
      <c r="T910" s="39" t="s">
        <v>98</v>
      </c>
      <c r="U910" s="39" t="s">
        <v>99</v>
      </c>
      <c r="V910" s="39">
        <v>4</v>
      </c>
      <c r="W910" s="39" t="s">
        <v>1105</v>
      </c>
      <c r="X910" s="39" t="s">
        <v>101</v>
      </c>
      <c r="Y910" s="20" t="s">
        <v>102</v>
      </c>
      <c r="Z910" s="27"/>
      <c r="AA910" s="27">
        <v>9223</v>
      </c>
      <c r="AB910" s="27" t="e">
        <f>VLOOKUP(N910,[1]CR!$A$2:$J$2659,10,FALSE)</f>
        <v>#N/A</v>
      </c>
      <c r="AC910" s="27"/>
      <c r="AD910" s="27">
        <v>97761576</v>
      </c>
      <c r="AE910" s="27">
        <v>9757</v>
      </c>
      <c r="AF910" s="27"/>
      <c r="AG910" s="27"/>
      <c r="AH910" s="27"/>
      <c r="AI910" s="27"/>
      <c r="AJ910" s="27"/>
      <c r="AK910" s="27">
        <v>96418867</v>
      </c>
      <c r="AL910" s="27">
        <v>99918292</v>
      </c>
      <c r="AM910" s="27"/>
      <c r="AN910" s="27"/>
      <c r="AO910" s="27">
        <v>98160847</v>
      </c>
      <c r="AP910" s="20">
        <v>3123</v>
      </c>
      <c r="AU910" s="20">
        <v>99918285</v>
      </c>
      <c r="AV910" s="20">
        <v>10436</v>
      </c>
      <c r="AX910" s="20">
        <v>99918285</v>
      </c>
      <c r="AY910" s="20">
        <v>11375</v>
      </c>
      <c r="BA910">
        <v>99918285</v>
      </c>
      <c r="BB910">
        <v>11979</v>
      </c>
    </row>
    <row r="911" spans="2:54" ht="15" customHeight="1" x14ac:dyDescent="0.25">
      <c r="B911" s="39" t="s">
        <v>1349</v>
      </c>
      <c r="C911" s="39" t="s">
        <v>91</v>
      </c>
      <c r="D911" t="s">
        <v>1348</v>
      </c>
      <c r="E911" t="s">
        <v>1348</v>
      </c>
      <c r="F911" s="37" t="str">
        <f t="shared" si="57"/>
        <v>2-1</v>
      </c>
      <c r="G911" s="37" t="str">
        <f t="shared" si="53"/>
        <v>CR64</v>
      </c>
      <c r="H911" s="50">
        <v>20</v>
      </c>
      <c r="I911" s="49" t="s">
        <v>913</v>
      </c>
      <c r="J911" s="50" t="s">
        <v>113</v>
      </c>
      <c r="K911" s="50">
        <v>3</v>
      </c>
      <c r="L911" s="50" t="s">
        <v>222</v>
      </c>
      <c r="M911" s="49">
        <v>458</v>
      </c>
      <c r="N911">
        <v>99918297</v>
      </c>
      <c r="O911">
        <v>96418927</v>
      </c>
      <c r="P911">
        <f t="shared" si="56"/>
        <v>99918297</v>
      </c>
      <c r="Q911">
        <v>12080</v>
      </c>
      <c r="R911" s="39" t="s">
        <v>127</v>
      </c>
      <c r="S911" s="39" t="s">
        <v>128</v>
      </c>
      <c r="T911" s="39" t="s">
        <v>98</v>
      </c>
      <c r="U911" s="39" t="s">
        <v>99</v>
      </c>
      <c r="V911" s="39">
        <v>4</v>
      </c>
      <c r="W911" s="39" t="s">
        <v>1105</v>
      </c>
      <c r="X911" s="39" t="s">
        <v>101</v>
      </c>
      <c r="Y911" s="20" t="s">
        <v>102</v>
      </c>
      <c r="Z911" s="27"/>
      <c r="AA911" s="27">
        <v>9301</v>
      </c>
      <c r="AB911" s="27" t="e">
        <f>VLOOKUP(N911,[1]CR!$A$2:$J$2659,10,FALSE)</f>
        <v>#N/A</v>
      </c>
      <c r="AC911" s="27"/>
      <c r="AD911" s="27">
        <v>96418860</v>
      </c>
      <c r="AE911" s="27">
        <v>9975</v>
      </c>
      <c r="AF911" s="27"/>
      <c r="AG911" s="27"/>
      <c r="AH911" s="27"/>
      <c r="AI911" s="27"/>
      <c r="AJ911" s="27"/>
      <c r="AK911" s="27">
        <v>91129152</v>
      </c>
      <c r="AL911" s="27">
        <v>99918293</v>
      </c>
      <c r="AM911" s="27"/>
      <c r="AN911" s="27"/>
      <c r="AO911" s="27">
        <v>98160848</v>
      </c>
      <c r="AP911" s="20">
        <v>3174</v>
      </c>
      <c r="AU911" s="20">
        <v>99918297</v>
      </c>
      <c r="AV911" s="20">
        <v>10526</v>
      </c>
      <c r="AX911" s="20">
        <v>99918297</v>
      </c>
      <c r="AY911" s="20">
        <v>11473</v>
      </c>
      <c r="BA911">
        <v>99918297</v>
      </c>
      <c r="BB911">
        <v>12080</v>
      </c>
    </row>
    <row r="912" spans="2:54" ht="15" customHeight="1" x14ac:dyDescent="0.25">
      <c r="B912" s="39" t="s">
        <v>1350</v>
      </c>
      <c r="C912" s="39" t="s">
        <v>91</v>
      </c>
      <c r="D912" t="s">
        <v>1348</v>
      </c>
      <c r="E912" t="s">
        <v>1348</v>
      </c>
      <c r="F912" s="37" t="str">
        <f t="shared" si="57"/>
        <v>2-1</v>
      </c>
      <c r="G912" s="37" t="str">
        <f t="shared" si="53"/>
        <v>CR64</v>
      </c>
      <c r="H912" s="50">
        <v>20</v>
      </c>
      <c r="I912" s="49" t="s">
        <v>913</v>
      </c>
      <c r="J912" s="50" t="s">
        <v>95</v>
      </c>
      <c r="K912" s="50">
        <v>3</v>
      </c>
      <c r="L912" s="50" t="s">
        <v>109</v>
      </c>
      <c r="M912" s="50">
        <v>456</v>
      </c>
      <c r="N912">
        <v>99918309</v>
      </c>
      <c r="O912">
        <v>96418849</v>
      </c>
      <c r="P912">
        <f t="shared" si="56"/>
        <v>99918309</v>
      </c>
      <c r="Q912">
        <v>11651</v>
      </c>
      <c r="R912" s="39" t="s">
        <v>127</v>
      </c>
      <c r="S912" s="39" t="s">
        <v>128</v>
      </c>
      <c r="T912" s="39" t="s">
        <v>98</v>
      </c>
      <c r="U912" s="39" t="s">
        <v>99</v>
      </c>
      <c r="V912" s="39">
        <v>4</v>
      </c>
      <c r="W912" s="39" t="s">
        <v>1105</v>
      </c>
      <c r="X912" s="39" t="s">
        <v>916</v>
      </c>
      <c r="Y912" s="20" t="s">
        <v>102</v>
      </c>
      <c r="Z912" s="27"/>
      <c r="AA912" s="27">
        <v>8944</v>
      </c>
      <c r="AB912" s="27" t="e">
        <f>VLOOKUP(N912,[1]CR!$A$2:$J$2659,10,FALSE)</f>
        <v>#N/A</v>
      </c>
      <c r="AC912" s="27"/>
      <c r="AD912" s="27">
        <v>96418927</v>
      </c>
      <c r="AE912" s="27">
        <v>10059</v>
      </c>
      <c r="AF912" s="27"/>
      <c r="AG912" s="27"/>
      <c r="AH912" s="27"/>
      <c r="AI912" s="27"/>
      <c r="AJ912" s="27"/>
      <c r="AK912" s="27">
        <v>97744282</v>
      </c>
      <c r="AL912" s="27">
        <v>99918294</v>
      </c>
      <c r="AM912" s="27"/>
      <c r="AN912" s="27"/>
      <c r="AO912" s="27">
        <v>98160849</v>
      </c>
      <c r="AP912" s="20">
        <v>3268</v>
      </c>
      <c r="AU912" s="20">
        <v>99918309</v>
      </c>
      <c r="AV912" s="20">
        <v>10162</v>
      </c>
      <c r="AX912" s="20">
        <v>99918309</v>
      </c>
      <c r="AY912" s="20">
        <v>11076</v>
      </c>
      <c r="BA912">
        <v>99918309</v>
      </c>
      <c r="BB912">
        <v>11651</v>
      </c>
    </row>
    <row r="913" spans="2:54" ht="15" customHeight="1" x14ac:dyDescent="0.25">
      <c r="B913" s="39" t="s">
        <v>1351</v>
      </c>
      <c r="C913" s="39" t="s">
        <v>91</v>
      </c>
      <c r="D913" t="s">
        <v>1348</v>
      </c>
      <c r="E913" t="s">
        <v>1348</v>
      </c>
      <c r="F913" s="37" t="str">
        <f t="shared" si="57"/>
        <v>2-1</v>
      </c>
      <c r="G913" s="37" t="str">
        <f t="shared" si="53"/>
        <v>CR64</v>
      </c>
      <c r="H913" s="50">
        <v>20</v>
      </c>
      <c r="I913" s="49" t="s">
        <v>913</v>
      </c>
      <c r="J913" s="50" t="s">
        <v>113</v>
      </c>
      <c r="K913" s="50">
        <v>3</v>
      </c>
      <c r="L913" s="50" t="s">
        <v>109</v>
      </c>
      <c r="M913" s="50">
        <v>456</v>
      </c>
      <c r="N913">
        <v>99918320</v>
      </c>
      <c r="O913">
        <v>96418916</v>
      </c>
      <c r="P913">
        <f t="shared" si="56"/>
        <v>99918320</v>
      </c>
      <c r="Q913">
        <v>11752</v>
      </c>
      <c r="R913" s="39" t="s">
        <v>127</v>
      </c>
      <c r="S913" s="39" t="s">
        <v>128</v>
      </c>
      <c r="T913" s="39" t="s">
        <v>98</v>
      </c>
      <c r="U913" s="39" t="s">
        <v>99</v>
      </c>
      <c r="V913" s="39">
        <v>4</v>
      </c>
      <c r="W913" s="39" t="s">
        <v>1105</v>
      </c>
      <c r="X913" s="39" t="s">
        <v>916</v>
      </c>
      <c r="Y913" s="20" t="s">
        <v>102</v>
      </c>
      <c r="Z913" s="27"/>
      <c r="AA913" s="27">
        <v>9022</v>
      </c>
      <c r="AB913" s="27" t="e">
        <f>VLOOKUP(N913,[1]CR!$A$2:$J$2659,10,FALSE)</f>
        <v>#N/A</v>
      </c>
      <c r="AC913" s="27"/>
      <c r="AD913" s="27">
        <v>96418849</v>
      </c>
      <c r="AE913" s="27">
        <v>9673</v>
      </c>
      <c r="AF913" s="27"/>
      <c r="AG913" s="27"/>
      <c r="AH913" s="27"/>
      <c r="AI913" s="27"/>
      <c r="AJ913" s="27"/>
      <c r="AK913" s="27">
        <v>96418925</v>
      </c>
      <c r="AL913" s="27">
        <v>99918295</v>
      </c>
      <c r="AM913" s="27"/>
      <c r="AN913" s="27"/>
      <c r="AO913" s="27">
        <v>98160850</v>
      </c>
      <c r="AP913" s="20">
        <v>3319</v>
      </c>
      <c r="AU913" s="20">
        <v>99918320</v>
      </c>
      <c r="AV913" s="20">
        <v>10252</v>
      </c>
      <c r="AX913" s="20">
        <v>99918320</v>
      </c>
      <c r="AY913" s="20">
        <v>11174</v>
      </c>
      <c r="BA913">
        <v>99918320</v>
      </c>
      <c r="BB913">
        <v>11752</v>
      </c>
    </row>
    <row r="914" spans="2:54" ht="15" customHeight="1" x14ac:dyDescent="0.25">
      <c r="B914" s="39" t="s">
        <v>1352</v>
      </c>
      <c r="C914" s="39" t="s">
        <v>91</v>
      </c>
      <c r="D914" t="s">
        <v>1353</v>
      </c>
      <c r="E914" t="s">
        <v>1353</v>
      </c>
      <c r="F914" s="37" t="str">
        <f>MID(E914,7,1)</f>
        <v>2</v>
      </c>
      <c r="G914" s="37" t="str">
        <f t="shared" si="53"/>
        <v>CR64</v>
      </c>
      <c r="H914" s="50">
        <v>25</v>
      </c>
      <c r="I914" s="49" t="s">
        <v>1010</v>
      </c>
      <c r="J914" s="50" t="s">
        <v>95</v>
      </c>
      <c r="K914" s="50">
        <v>3</v>
      </c>
      <c r="L914" s="50" t="s">
        <v>109</v>
      </c>
      <c r="M914" s="49">
        <v>538</v>
      </c>
      <c r="N914">
        <v>99918286</v>
      </c>
      <c r="O914">
        <v>96418861</v>
      </c>
      <c r="P914">
        <f t="shared" si="56"/>
        <v>99918286</v>
      </c>
      <c r="Q914">
        <v>12796</v>
      </c>
      <c r="R914" s="39" t="s">
        <v>127</v>
      </c>
      <c r="S914" s="39" t="s">
        <v>128</v>
      </c>
      <c r="T914" s="39" t="s">
        <v>98</v>
      </c>
      <c r="U914" s="39" t="s">
        <v>99</v>
      </c>
      <c r="V914" s="39">
        <v>4</v>
      </c>
      <c r="W914" s="39" t="s">
        <v>1105</v>
      </c>
      <c r="X914" s="39" t="s">
        <v>101</v>
      </c>
      <c r="Y914" s="20" t="s">
        <v>102</v>
      </c>
      <c r="Z914" s="27"/>
      <c r="AA914" s="27">
        <v>9963</v>
      </c>
      <c r="AB914" s="27" t="e">
        <f>VLOOKUP(N914,[1]CR!$A$2:$J$2659,10,FALSE)</f>
        <v>#N/A</v>
      </c>
      <c r="AC914" s="27"/>
      <c r="AD914" s="27">
        <v>96418916</v>
      </c>
      <c r="AE914" s="27">
        <v>9757</v>
      </c>
      <c r="AF914" s="27"/>
      <c r="AG914" s="27"/>
      <c r="AH914" s="27"/>
      <c r="AI914" s="27"/>
      <c r="AJ914" s="27"/>
      <c r="AK914" s="27">
        <v>97761575</v>
      </c>
      <c r="AL914" s="27">
        <v>99918296</v>
      </c>
      <c r="AM914" s="27"/>
      <c r="AN914" s="27"/>
      <c r="AO914" s="27">
        <v>98160851</v>
      </c>
      <c r="AP914" s="20">
        <v>3754</v>
      </c>
      <c r="AU914" s="20">
        <v>99918286</v>
      </c>
      <c r="AV914" s="20">
        <v>11117</v>
      </c>
      <c r="AX914" s="20">
        <v>99918286</v>
      </c>
      <c r="AY914" s="20">
        <v>12117</v>
      </c>
      <c r="BA914">
        <v>99918286</v>
      </c>
      <c r="BB914">
        <v>12796</v>
      </c>
    </row>
    <row r="915" spans="2:54" ht="15" customHeight="1" x14ac:dyDescent="0.25">
      <c r="B915" s="39" t="s">
        <v>1354</v>
      </c>
      <c r="C915" s="39" t="s">
        <v>91</v>
      </c>
      <c r="D915" t="s">
        <v>1353</v>
      </c>
      <c r="E915" t="s">
        <v>1353</v>
      </c>
      <c r="F915" s="37" t="str">
        <f>MID(E915,7,1)</f>
        <v>2</v>
      </c>
      <c r="G915" s="37" t="str">
        <f t="shared" si="53"/>
        <v>CR64</v>
      </c>
      <c r="H915" s="50">
        <v>25</v>
      </c>
      <c r="I915" s="49" t="s">
        <v>1010</v>
      </c>
      <c r="J915" s="50" t="s">
        <v>113</v>
      </c>
      <c r="K915" s="50">
        <v>3</v>
      </c>
      <c r="L915" s="50" t="s">
        <v>109</v>
      </c>
      <c r="M915" s="49">
        <v>538</v>
      </c>
      <c r="N915">
        <v>99918298</v>
      </c>
      <c r="O915">
        <v>96418928</v>
      </c>
      <c r="P915">
        <f t="shared" si="56"/>
        <v>99918298</v>
      </c>
      <c r="Q915">
        <v>12897</v>
      </c>
      <c r="R915" s="39" t="s">
        <v>127</v>
      </c>
      <c r="S915" s="39" t="s">
        <v>128</v>
      </c>
      <c r="T915" s="39" t="s">
        <v>98</v>
      </c>
      <c r="U915" s="39" t="s">
        <v>99</v>
      </c>
      <c r="V915" s="39">
        <v>4</v>
      </c>
      <c r="W915" s="39" t="s">
        <v>1105</v>
      </c>
      <c r="X915" s="39" t="s">
        <v>101</v>
      </c>
      <c r="Y915" s="20" t="s">
        <v>102</v>
      </c>
      <c r="Z915" s="27"/>
      <c r="AA915" s="27">
        <v>10041</v>
      </c>
      <c r="AB915" s="27" t="e">
        <f>VLOOKUP(N915,[1]CR!$A$2:$J$2659,10,FALSE)</f>
        <v>#N/A</v>
      </c>
      <c r="AC915" s="27"/>
      <c r="AD915" s="27">
        <v>96418861</v>
      </c>
      <c r="AE915" s="27">
        <v>10776</v>
      </c>
      <c r="AF915" s="27"/>
      <c r="AG915" s="27"/>
      <c r="AH915" s="27"/>
      <c r="AI915" s="27"/>
      <c r="AJ915" s="27"/>
      <c r="AK915" s="27">
        <v>96418927</v>
      </c>
      <c r="AL915" s="27">
        <v>99918297</v>
      </c>
      <c r="AM915" s="27"/>
      <c r="AN915" s="27"/>
      <c r="AO915" s="27">
        <v>98160852</v>
      </c>
      <c r="AP915" s="20">
        <v>3805</v>
      </c>
      <c r="AU915" s="20">
        <v>99918298</v>
      </c>
      <c r="AV915" s="20">
        <v>11207</v>
      </c>
      <c r="AX915" s="20">
        <v>99918298</v>
      </c>
      <c r="AY915" s="20">
        <v>12215</v>
      </c>
      <c r="BA915">
        <v>99918298</v>
      </c>
      <c r="BB915">
        <v>12897</v>
      </c>
    </row>
    <row r="916" spans="2:54" ht="15" customHeight="1" x14ac:dyDescent="0.25">
      <c r="B916" s="39" t="s">
        <v>1355</v>
      </c>
      <c r="C916" s="39" t="s">
        <v>91</v>
      </c>
      <c r="D916" t="s">
        <v>1353</v>
      </c>
      <c r="E916" t="s">
        <v>1353</v>
      </c>
      <c r="F916" s="37" t="str">
        <f>MID(E916,7,1)</f>
        <v>2</v>
      </c>
      <c r="G916" s="37" t="str">
        <f t="shared" si="53"/>
        <v>CR64</v>
      </c>
      <c r="H916" s="50">
        <v>25</v>
      </c>
      <c r="I916" s="49" t="s">
        <v>1010</v>
      </c>
      <c r="J916" s="50" t="s">
        <v>95</v>
      </c>
      <c r="K916" s="50">
        <v>3</v>
      </c>
      <c r="L916" s="50" t="s">
        <v>109</v>
      </c>
      <c r="M916" s="50">
        <v>436</v>
      </c>
      <c r="N916">
        <v>99918310</v>
      </c>
      <c r="O916">
        <v>96418850</v>
      </c>
      <c r="P916">
        <f t="shared" si="56"/>
        <v>99918310</v>
      </c>
      <c r="Q916">
        <v>12259</v>
      </c>
      <c r="R916" s="39" t="s">
        <v>127</v>
      </c>
      <c r="S916" s="39" t="s">
        <v>128</v>
      </c>
      <c r="T916" s="39" t="s">
        <v>98</v>
      </c>
      <c r="U916" s="39" t="s">
        <v>99</v>
      </c>
      <c r="V916" s="39">
        <v>4</v>
      </c>
      <c r="W916" s="39" t="s">
        <v>1105</v>
      </c>
      <c r="X916" s="39" t="s">
        <v>916</v>
      </c>
      <c r="Y916" s="20" t="s">
        <v>102</v>
      </c>
      <c r="Z916" s="27"/>
      <c r="AA916" s="27">
        <v>9710</v>
      </c>
      <c r="AB916" s="27" t="e">
        <f>VLOOKUP(N916,[1]CR!$A$2:$J$2659,10,FALSE)</f>
        <v>#N/A</v>
      </c>
      <c r="AC916" s="27"/>
      <c r="AD916" s="27">
        <v>96418928</v>
      </c>
      <c r="AE916" s="27">
        <v>10860</v>
      </c>
      <c r="AF916" s="27"/>
      <c r="AG916" s="27"/>
      <c r="AH916" s="27"/>
      <c r="AI916" s="27"/>
      <c r="AJ916" s="27"/>
      <c r="AK916" s="27">
        <v>96418928</v>
      </c>
      <c r="AL916" s="27">
        <v>99918298</v>
      </c>
      <c r="AM916" s="27"/>
      <c r="AN916" s="27"/>
      <c r="AO916" s="27">
        <v>98160853</v>
      </c>
      <c r="AP916" s="20">
        <v>3931</v>
      </c>
      <c r="AU916" s="20">
        <v>99918310</v>
      </c>
      <c r="AV916" s="20">
        <v>10669</v>
      </c>
      <c r="AX916" s="20">
        <v>99918310</v>
      </c>
      <c r="AY916" s="20">
        <v>11629</v>
      </c>
      <c r="BA916">
        <v>99918310</v>
      </c>
      <c r="BB916">
        <v>12259</v>
      </c>
    </row>
    <row r="917" spans="2:54" ht="15" customHeight="1" x14ac:dyDescent="0.25">
      <c r="B917" s="39" t="s">
        <v>1356</v>
      </c>
      <c r="C917" s="39" t="s">
        <v>91</v>
      </c>
      <c r="D917" t="s">
        <v>1353</v>
      </c>
      <c r="E917" t="s">
        <v>1353</v>
      </c>
      <c r="F917" s="37" t="str">
        <f>MID(E917,7,1)</f>
        <v>2</v>
      </c>
      <c r="G917" s="37" t="str">
        <f t="shared" si="53"/>
        <v>CR64</v>
      </c>
      <c r="H917" s="50">
        <v>25</v>
      </c>
      <c r="I917" s="49" t="s">
        <v>1010</v>
      </c>
      <c r="J917" s="50" t="s">
        <v>113</v>
      </c>
      <c r="K917" s="50">
        <v>3</v>
      </c>
      <c r="L917" s="50" t="s">
        <v>109</v>
      </c>
      <c r="M917" s="50">
        <v>436</v>
      </c>
      <c r="N917">
        <v>99918321</v>
      </c>
      <c r="O917">
        <v>96418917</v>
      </c>
      <c r="P917">
        <f t="shared" si="56"/>
        <v>99918321</v>
      </c>
      <c r="Q917">
        <v>12360</v>
      </c>
      <c r="R917" s="39" t="s">
        <v>127</v>
      </c>
      <c r="S917" s="39" t="s">
        <v>128</v>
      </c>
      <c r="T917" s="39" t="s">
        <v>98</v>
      </c>
      <c r="U917" s="39" t="s">
        <v>99</v>
      </c>
      <c r="V917" s="39">
        <v>4</v>
      </c>
      <c r="W917" s="39" t="s">
        <v>1105</v>
      </c>
      <c r="X917" s="39" t="s">
        <v>916</v>
      </c>
      <c r="Y917" s="20" t="s">
        <v>102</v>
      </c>
      <c r="Z917" s="27"/>
      <c r="AA917" s="27">
        <v>9788</v>
      </c>
      <c r="AB917" s="27" t="e">
        <f>VLOOKUP(N917,[1]CR!$A$2:$J$2659,10,FALSE)</f>
        <v>#N/A</v>
      </c>
      <c r="AC917" s="27"/>
      <c r="AD917" s="27">
        <v>96418850</v>
      </c>
      <c r="AE917" s="27">
        <v>10502</v>
      </c>
      <c r="AF917" s="27"/>
      <c r="AG917" s="27"/>
      <c r="AH917" s="27"/>
      <c r="AI917" s="27"/>
      <c r="AJ917" s="27"/>
      <c r="AK917" s="27">
        <v>96418929</v>
      </c>
      <c r="AL917" s="27">
        <v>99918299</v>
      </c>
      <c r="AM917" s="27"/>
      <c r="AN917" s="27"/>
      <c r="AO917" s="27">
        <v>98160854</v>
      </c>
      <c r="AP917" s="20">
        <v>3982</v>
      </c>
      <c r="AU917" s="20">
        <v>99918321</v>
      </c>
      <c r="AV917" s="20">
        <v>10759</v>
      </c>
      <c r="AX917" s="20">
        <v>99918321</v>
      </c>
      <c r="AY917" s="20">
        <v>11727</v>
      </c>
      <c r="BA917">
        <v>99918321</v>
      </c>
      <c r="BB917">
        <v>12360</v>
      </c>
    </row>
    <row r="918" spans="2:54" ht="15" customHeight="1" x14ac:dyDescent="0.25">
      <c r="B918" s="39" t="s">
        <v>1357</v>
      </c>
      <c r="C918" s="39" t="s">
        <v>91</v>
      </c>
      <c r="D918" t="s">
        <v>1358</v>
      </c>
      <c r="E918" t="s">
        <v>1358</v>
      </c>
      <c r="F918" s="37" t="str">
        <f t="shared" ref="F918:F925" si="58">MID(E918,7,3)</f>
        <v>3-2</v>
      </c>
      <c r="G918" s="37" t="str">
        <f t="shared" si="53"/>
        <v>CR64</v>
      </c>
      <c r="H918" s="50">
        <v>30</v>
      </c>
      <c r="I918" s="49" t="s">
        <v>1010</v>
      </c>
      <c r="J918" s="50" t="s">
        <v>95</v>
      </c>
      <c r="K918" s="50">
        <v>3</v>
      </c>
      <c r="L918" s="50" t="s">
        <v>109</v>
      </c>
      <c r="M918" s="49">
        <v>746</v>
      </c>
      <c r="N918">
        <v>99918287</v>
      </c>
      <c r="O918">
        <v>96418862</v>
      </c>
      <c r="P918">
        <f t="shared" si="56"/>
        <v>99918287</v>
      </c>
      <c r="Q918">
        <v>17521</v>
      </c>
      <c r="R918" s="39" t="s">
        <v>127</v>
      </c>
      <c r="S918" s="39" t="s">
        <v>128</v>
      </c>
      <c r="T918" s="39" t="s">
        <v>98</v>
      </c>
      <c r="U918" s="39" t="s">
        <v>99</v>
      </c>
      <c r="V918" s="39">
        <v>4</v>
      </c>
      <c r="W918" s="39" t="s">
        <v>1105</v>
      </c>
      <c r="X918" s="39" t="s">
        <v>101</v>
      </c>
      <c r="Y918" s="20" t="s">
        <v>102</v>
      </c>
      <c r="Z918" s="27"/>
      <c r="AA918" s="27">
        <v>13280</v>
      </c>
      <c r="AB918" s="27" t="e">
        <f>VLOOKUP(N918,[1]CR!$A$2:$J$2659,10,FALSE)</f>
        <v>#N/A</v>
      </c>
      <c r="AC918" s="27"/>
      <c r="AD918" s="27">
        <v>96418917</v>
      </c>
      <c r="AE918" s="27">
        <v>10586</v>
      </c>
      <c r="AF918" s="27"/>
      <c r="AG918" s="27"/>
      <c r="AH918" s="27"/>
      <c r="AI918" s="27"/>
      <c r="AJ918" s="27"/>
      <c r="AK918" s="27">
        <v>99146543</v>
      </c>
      <c r="AL918" s="27">
        <v>99918301</v>
      </c>
      <c r="AM918" s="27"/>
      <c r="AN918" s="27"/>
      <c r="AO918" s="27">
        <v>98160855</v>
      </c>
      <c r="AP918" s="20">
        <v>4088</v>
      </c>
      <c r="AU918" s="20">
        <v>99918287</v>
      </c>
      <c r="AV918" s="20">
        <v>15224</v>
      </c>
      <c r="AX918" s="20">
        <v>99918287</v>
      </c>
      <c r="AY918" s="20">
        <v>16594</v>
      </c>
      <c r="BA918">
        <v>99918287</v>
      </c>
      <c r="BB918">
        <v>17521</v>
      </c>
    </row>
    <row r="919" spans="2:54" ht="15" customHeight="1" x14ac:dyDescent="0.25">
      <c r="B919" s="39" t="s">
        <v>1359</v>
      </c>
      <c r="C919" s="39" t="s">
        <v>91</v>
      </c>
      <c r="D919" t="s">
        <v>1358</v>
      </c>
      <c r="E919" t="s">
        <v>1358</v>
      </c>
      <c r="F919" s="37" t="str">
        <f t="shared" si="58"/>
        <v>3-2</v>
      </c>
      <c r="G919" s="37" t="str">
        <f t="shared" si="53"/>
        <v>CR64</v>
      </c>
      <c r="H919" s="50">
        <v>30</v>
      </c>
      <c r="I919" s="49" t="s">
        <v>1010</v>
      </c>
      <c r="J919" s="50" t="s">
        <v>113</v>
      </c>
      <c r="K919" s="50">
        <v>3</v>
      </c>
      <c r="L919" s="50" t="s">
        <v>109</v>
      </c>
      <c r="M919" s="49">
        <v>746</v>
      </c>
      <c r="N919">
        <v>99918299</v>
      </c>
      <c r="O919">
        <v>96418929</v>
      </c>
      <c r="P919">
        <f t="shared" si="56"/>
        <v>99918299</v>
      </c>
      <c r="Q919">
        <v>17622</v>
      </c>
      <c r="R919" s="39" t="s">
        <v>127</v>
      </c>
      <c r="S919" s="39" t="s">
        <v>128</v>
      </c>
      <c r="T919" s="39" t="s">
        <v>98</v>
      </c>
      <c r="U919" s="39" t="s">
        <v>99</v>
      </c>
      <c r="V919" s="39">
        <v>4</v>
      </c>
      <c r="W919" s="39" t="s">
        <v>1105</v>
      </c>
      <c r="X919" s="39" t="s">
        <v>101</v>
      </c>
      <c r="Y919" s="20" t="s">
        <v>102</v>
      </c>
      <c r="Z919" s="27"/>
      <c r="AA919" s="27">
        <v>13358</v>
      </c>
      <c r="AB919" s="27" t="e">
        <f>VLOOKUP(N919,[1]CR!$A$2:$J$2659,10,FALSE)</f>
        <v>#N/A</v>
      </c>
      <c r="AC919" s="27"/>
      <c r="AD919" s="27">
        <v>96418862</v>
      </c>
      <c r="AE919" s="27">
        <v>14362</v>
      </c>
      <c r="AF919" s="27"/>
      <c r="AG919" s="27"/>
      <c r="AH919" s="27"/>
      <c r="AI919" s="27"/>
      <c r="AJ919" s="27"/>
      <c r="AK919" s="27">
        <v>99146544</v>
      </c>
      <c r="AL919" s="27">
        <v>99918302</v>
      </c>
      <c r="AM919" s="27"/>
      <c r="AN919" s="27"/>
      <c r="AO919" s="27">
        <v>98160856</v>
      </c>
      <c r="AP919" s="20">
        <v>4139</v>
      </c>
      <c r="AU919" s="20">
        <v>99918299</v>
      </c>
      <c r="AV919" s="20">
        <v>15314</v>
      </c>
      <c r="AX919" s="20">
        <v>99918299</v>
      </c>
      <c r="AY919" s="20">
        <v>16692</v>
      </c>
      <c r="BA919">
        <v>99918299</v>
      </c>
      <c r="BB919">
        <v>17622</v>
      </c>
    </row>
    <row r="920" spans="2:54" ht="15" customHeight="1" x14ac:dyDescent="0.25">
      <c r="B920" s="39" t="s">
        <v>1360</v>
      </c>
      <c r="C920" s="39" t="s">
        <v>91</v>
      </c>
      <c r="D920" t="s">
        <v>1358</v>
      </c>
      <c r="E920" t="s">
        <v>1358</v>
      </c>
      <c r="F920" s="37" t="str">
        <f t="shared" si="58"/>
        <v>3-2</v>
      </c>
      <c r="G920" s="37" t="str">
        <f t="shared" si="53"/>
        <v>CR64</v>
      </c>
      <c r="H920" s="50">
        <v>30</v>
      </c>
      <c r="I920" s="49" t="s">
        <v>1010</v>
      </c>
      <c r="J920" s="50" t="s">
        <v>95</v>
      </c>
      <c r="K920" s="50">
        <v>3</v>
      </c>
      <c r="L920" s="50" t="s">
        <v>109</v>
      </c>
      <c r="M920" s="50">
        <v>495</v>
      </c>
      <c r="N920">
        <v>99918311</v>
      </c>
      <c r="O920">
        <v>96418851</v>
      </c>
      <c r="P920">
        <f t="shared" si="56"/>
        <v>99918311</v>
      </c>
      <c r="Q920">
        <v>16170</v>
      </c>
      <c r="R920" s="39" t="s">
        <v>127</v>
      </c>
      <c r="S920" s="39" t="s">
        <v>128</v>
      </c>
      <c r="T920" s="39" t="s">
        <v>98</v>
      </c>
      <c r="U920" s="39" t="s">
        <v>99</v>
      </c>
      <c r="V920" s="39">
        <v>4</v>
      </c>
      <c r="W920" s="39" t="s">
        <v>1105</v>
      </c>
      <c r="X920" s="39" t="s">
        <v>916</v>
      </c>
      <c r="Y920" s="20" t="s">
        <v>102</v>
      </c>
      <c r="Z920" s="27"/>
      <c r="AA920" s="27">
        <v>12803</v>
      </c>
      <c r="AB920" s="27" t="e">
        <f>VLOOKUP(N920,[1]CR!$A$2:$J$2659,10,FALSE)</f>
        <v>#N/A</v>
      </c>
      <c r="AC920" s="27"/>
      <c r="AD920" s="27">
        <v>96418929</v>
      </c>
      <c r="AE920" s="27">
        <v>14446</v>
      </c>
      <c r="AF920" s="27"/>
      <c r="AG920" s="27"/>
      <c r="AH920" s="27"/>
      <c r="AI920" s="27"/>
      <c r="AJ920" s="27"/>
      <c r="AK920" s="27">
        <v>99146545</v>
      </c>
      <c r="AL920" s="27">
        <v>99918303</v>
      </c>
      <c r="AM920" s="27"/>
      <c r="AN920" s="27"/>
      <c r="AO920" s="27">
        <v>98160857</v>
      </c>
      <c r="AP920" s="20">
        <v>4252</v>
      </c>
      <c r="AU920" s="20">
        <v>99918311</v>
      </c>
      <c r="AV920" s="20">
        <v>14097</v>
      </c>
      <c r="AX920" s="20">
        <v>99918311</v>
      </c>
      <c r="AY920" s="20">
        <v>15366</v>
      </c>
      <c r="BA920">
        <v>99918311</v>
      </c>
      <c r="BB920">
        <v>16170</v>
      </c>
    </row>
    <row r="921" spans="2:54" ht="15" customHeight="1" x14ac:dyDescent="0.25">
      <c r="B921" s="39" t="s">
        <v>1361</v>
      </c>
      <c r="C921" s="39" t="s">
        <v>91</v>
      </c>
      <c r="D921" t="s">
        <v>1358</v>
      </c>
      <c r="E921" t="s">
        <v>1358</v>
      </c>
      <c r="F921" s="37" t="str">
        <f t="shared" si="58"/>
        <v>3-2</v>
      </c>
      <c r="G921" s="37" t="str">
        <f t="shared" si="53"/>
        <v>CR64</v>
      </c>
      <c r="H921" s="50">
        <v>30</v>
      </c>
      <c r="I921" s="49" t="s">
        <v>1010</v>
      </c>
      <c r="J921" s="50" t="s">
        <v>113</v>
      </c>
      <c r="K921" s="50">
        <v>3</v>
      </c>
      <c r="L921" s="50" t="s">
        <v>109</v>
      </c>
      <c r="M921" s="50">
        <v>495</v>
      </c>
      <c r="N921">
        <v>99918322</v>
      </c>
      <c r="O921">
        <v>96418918</v>
      </c>
      <c r="P921">
        <f t="shared" si="56"/>
        <v>99918322</v>
      </c>
      <c r="Q921">
        <v>16271</v>
      </c>
      <c r="R921" s="39" t="s">
        <v>127</v>
      </c>
      <c r="S921" s="39" t="s">
        <v>128</v>
      </c>
      <c r="T921" s="39" t="s">
        <v>98</v>
      </c>
      <c r="U921" s="39" t="s">
        <v>99</v>
      </c>
      <c r="V921" s="39">
        <v>4</v>
      </c>
      <c r="W921" s="39" t="s">
        <v>1105</v>
      </c>
      <c r="X921" s="39" t="s">
        <v>916</v>
      </c>
      <c r="Y921" s="20" t="s">
        <v>102</v>
      </c>
      <c r="Z921" s="27"/>
      <c r="AA921" s="27">
        <v>12881</v>
      </c>
      <c r="AB921" s="27" t="e">
        <f>VLOOKUP(N921,[1]CR!$A$2:$J$2659,10,FALSE)</f>
        <v>#N/A</v>
      </c>
      <c r="AC921" s="27"/>
      <c r="AD921" s="27">
        <v>96418851</v>
      </c>
      <c r="AE921" s="27">
        <v>13847</v>
      </c>
      <c r="AF921" s="27"/>
      <c r="AG921" s="27"/>
      <c r="AH921" s="27"/>
      <c r="AI921" s="27"/>
      <c r="AJ921" s="27"/>
      <c r="AK921" s="27">
        <v>96418933</v>
      </c>
      <c r="AL921" s="27">
        <v>99918304</v>
      </c>
      <c r="AM921" s="27"/>
      <c r="AN921" s="27"/>
      <c r="AO921" s="27">
        <v>98160858</v>
      </c>
      <c r="AP921" s="20">
        <v>4303</v>
      </c>
      <c r="AU921" s="20">
        <v>99918322</v>
      </c>
      <c r="AV921" s="20">
        <v>14187</v>
      </c>
      <c r="AX921" s="20">
        <v>99918322</v>
      </c>
      <c r="AY921" s="20">
        <v>15464</v>
      </c>
      <c r="BA921">
        <v>99918322</v>
      </c>
      <c r="BB921">
        <v>16271</v>
      </c>
    </row>
    <row r="922" spans="2:54" ht="15" customHeight="1" x14ac:dyDescent="0.25">
      <c r="B922" s="39" t="s">
        <v>1362</v>
      </c>
      <c r="C922" s="39" t="s">
        <v>91</v>
      </c>
      <c r="D922" t="s">
        <v>1363</v>
      </c>
      <c r="E922" t="s">
        <v>1363</v>
      </c>
      <c r="F922" s="37" t="str">
        <f t="shared" si="58"/>
        <v>3-1</v>
      </c>
      <c r="G922" s="37" t="str">
        <f t="shared" si="53"/>
        <v>CR64</v>
      </c>
      <c r="H922" s="50">
        <v>40</v>
      </c>
      <c r="I922" s="49" t="s">
        <v>1200</v>
      </c>
      <c r="J922" s="50" t="s">
        <v>95</v>
      </c>
      <c r="K922" s="50">
        <v>3</v>
      </c>
      <c r="L922" s="50" t="s">
        <v>109</v>
      </c>
      <c r="M922" s="49">
        <v>760</v>
      </c>
      <c r="N922">
        <v>99918288</v>
      </c>
      <c r="O922">
        <v>98256299</v>
      </c>
      <c r="P922">
        <f t="shared" si="56"/>
        <v>99918288</v>
      </c>
      <c r="Q922">
        <v>21089</v>
      </c>
      <c r="R922" s="39" t="s">
        <v>127</v>
      </c>
      <c r="S922" s="39" t="s">
        <v>128</v>
      </c>
      <c r="T922" s="39" t="s">
        <v>98</v>
      </c>
      <c r="U922" s="39" t="s">
        <v>99</v>
      </c>
      <c r="V922" s="39">
        <v>4</v>
      </c>
      <c r="W922" s="39" t="s">
        <v>1105</v>
      </c>
      <c r="X922" s="39" t="s">
        <v>101</v>
      </c>
      <c r="Y922" s="20" t="s">
        <v>102</v>
      </c>
      <c r="Z922" s="27"/>
      <c r="AA922" s="27">
        <v>15753</v>
      </c>
      <c r="AB922" s="27" t="e">
        <f>VLOOKUP(N922,[1]CR!$A$2:$J$2659,10,FALSE)</f>
        <v>#N/A</v>
      </c>
      <c r="AC922" s="27"/>
      <c r="AD922" s="27">
        <v>96418918</v>
      </c>
      <c r="AE922" s="27">
        <v>13931</v>
      </c>
      <c r="AF922" s="27"/>
      <c r="AG922" s="27"/>
      <c r="AH922" s="27"/>
      <c r="AI922" s="27"/>
      <c r="AJ922" s="27"/>
      <c r="AK922" s="27">
        <v>96418934</v>
      </c>
      <c r="AL922" s="27">
        <v>99918305</v>
      </c>
      <c r="AM922" s="27"/>
      <c r="AN922" s="27"/>
      <c r="AO922" s="27">
        <v>98160859</v>
      </c>
      <c r="AP922" s="20">
        <v>4426</v>
      </c>
      <c r="AU922" s="20">
        <v>99918288</v>
      </c>
      <c r="AV922" s="20">
        <v>18200</v>
      </c>
      <c r="AX922" s="20">
        <v>99918288</v>
      </c>
      <c r="AY922" s="20">
        <v>19838</v>
      </c>
      <c r="BA922">
        <v>99918288</v>
      </c>
      <c r="BB922">
        <v>21089</v>
      </c>
    </row>
    <row r="923" spans="2:54" ht="15" customHeight="1" x14ac:dyDescent="0.25">
      <c r="B923" s="39" t="s">
        <v>1364</v>
      </c>
      <c r="C923" s="39" t="s">
        <v>91</v>
      </c>
      <c r="D923" t="s">
        <v>1363</v>
      </c>
      <c r="E923" t="s">
        <v>1363</v>
      </c>
      <c r="F923" s="37" t="str">
        <f t="shared" si="58"/>
        <v>3-1</v>
      </c>
      <c r="G923" s="37" t="str">
        <f t="shared" si="53"/>
        <v>CR64</v>
      </c>
      <c r="H923" s="50">
        <v>40</v>
      </c>
      <c r="I923" s="49" t="s">
        <v>1200</v>
      </c>
      <c r="J923" s="50" t="s">
        <v>113</v>
      </c>
      <c r="K923" s="50">
        <v>3</v>
      </c>
      <c r="L923" s="50" t="s">
        <v>109</v>
      </c>
      <c r="M923" s="49">
        <v>760</v>
      </c>
      <c r="N923">
        <v>99918301</v>
      </c>
      <c r="O923">
        <v>99146543</v>
      </c>
      <c r="P923">
        <f t="shared" si="56"/>
        <v>99918301</v>
      </c>
      <c r="Q923">
        <v>21190</v>
      </c>
      <c r="R923" s="39" t="s">
        <v>127</v>
      </c>
      <c r="S923" s="39" t="s">
        <v>128</v>
      </c>
      <c r="T923" s="39" t="s">
        <v>98</v>
      </c>
      <c r="U923" s="39" t="s">
        <v>99</v>
      </c>
      <c r="V923" s="39">
        <v>4</v>
      </c>
      <c r="W923" s="39" t="s">
        <v>1105</v>
      </c>
      <c r="X923" s="39" t="s">
        <v>101</v>
      </c>
      <c r="Y923" s="20" t="s">
        <v>102</v>
      </c>
      <c r="Z923" s="27"/>
      <c r="AA923" s="27">
        <v>15831</v>
      </c>
      <c r="AB923" s="27" t="e">
        <f>VLOOKUP(N923,[1]CR!$A$2:$J$2659,10,FALSE)</f>
        <v>#N/A</v>
      </c>
      <c r="AC923" s="27"/>
      <c r="AD923" s="27">
        <v>98256299</v>
      </c>
      <c r="AE923" s="27">
        <v>17037</v>
      </c>
      <c r="AF923" s="27"/>
      <c r="AG923" s="27"/>
      <c r="AH923" s="27"/>
      <c r="AI923" s="27"/>
      <c r="AJ923" s="27"/>
      <c r="AK923" s="27">
        <v>91129154</v>
      </c>
      <c r="AL923" s="27">
        <v>99918306</v>
      </c>
      <c r="AM923" s="27"/>
      <c r="AN923" s="27"/>
      <c r="AO923" s="27">
        <v>98160860</v>
      </c>
      <c r="AP923" s="20">
        <v>4477</v>
      </c>
      <c r="AU923" s="20">
        <v>99918301</v>
      </c>
      <c r="AV923" s="20">
        <v>18290</v>
      </c>
      <c r="AX923" s="20">
        <v>99918301</v>
      </c>
      <c r="AY923" s="20">
        <v>19936</v>
      </c>
      <c r="BA923">
        <v>99918301</v>
      </c>
      <c r="BB923">
        <v>21190</v>
      </c>
    </row>
    <row r="924" spans="2:54" ht="15" customHeight="1" x14ac:dyDescent="0.25">
      <c r="B924" s="39" t="s">
        <v>1365</v>
      </c>
      <c r="C924" s="39" t="s">
        <v>91</v>
      </c>
      <c r="D924" t="s">
        <v>1363</v>
      </c>
      <c r="E924" t="s">
        <v>1363</v>
      </c>
      <c r="F924" s="37" t="str">
        <f t="shared" si="58"/>
        <v>3-1</v>
      </c>
      <c r="G924" s="37" t="str">
        <f t="shared" si="53"/>
        <v>CR64</v>
      </c>
      <c r="H924" s="50">
        <v>40</v>
      </c>
      <c r="I924" s="49" t="s">
        <v>1200</v>
      </c>
      <c r="J924" s="50" t="s">
        <v>95</v>
      </c>
      <c r="K924" s="50">
        <v>3</v>
      </c>
      <c r="L924" s="50" t="s">
        <v>109</v>
      </c>
      <c r="M924" s="50">
        <v>585</v>
      </c>
      <c r="N924">
        <v>99918312</v>
      </c>
      <c r="O924">
        <v>96983970</v>
      </c>
      <c r="P924">
        <f t="shared" si="56"/>
        <v>99918312</v>
      </c>
      <c r="Q924">
        <v>18530</v>
      </c>
      <c r="R924" s="39" t="s">
        <v>127</v>
      </c>
      <c r="S924" s="39" t="s">
        <v>128</v>
      </c>
      <c r="T924" s="39" t="s">
        <v>98</v>
      </c>
      <c r="U924" s="39" t="s">
        <v>99</v>
      </c>
      <c r="V924" s="39">
        <v>4</v>
      </c>
      <c r="W924" s="39" t="s">
        <v>1105</v>
      </c>
      <c r="X924" s="39" t="s">
        <v>916</v>
      </c>
      <c r="Y924" s="20" t="s">
        <v>102</v>
      </c>
      <c r="Z924" s="27"/>
      <c r="AA924" s="27">
        <v>14268</v>
      </c>
      <c r="AB924" s="27" t="e">
        <f>VLOOKUP(N924,[1]CR!$A$2:$J$2659,10,FALSE)</f>
        <v>#N/A</v>
      </c>
      <c r="AC924" s="27"/>
      <c r="AD924" s="27">
        <v>99146543</v>
      </c>
      <c r="AE924" s="27">
        <v>17121</v>
      </c>
      <c r="AF924" s="27"/>
      <c r="AG924" s="27"/>
      <c r="AH924" s="27"/>
      <c r="AI924" s="27"/>
      <c r="AJ924" s="27"/>
      <c r="AK924" s="27">
        <v>96418847</v>
      </c>
      <c r="AL924" s="27">
        <v>99918307</v>
      </c>
      <c r="AM924" s="27"/>
      <c r="AN924" s="27"/>
      <c r="AO924" s="27">
        <v>98160861</v>
      </c>
      <c r="AP924" s="20">
        <v>4808</v>
      </c>
      <c r="AU924" s="20">
        <v>99918312</v>
      </c>
      <c r="AV924" s="20">
        <v>16065</v>
      </c>
      <c r="AX924" s="20">
        <v>99918312</v>
      </c>
      <c r="AY924" s="20">
        <v>17512</v>
      </c>
      <c r="BA924">
        <v>99918312</v>
      </c>
      <c r="BB924">
        <v>18530</v>
      </c>
    </row>
    <row r="925" spans="2:54" ht="15" customHeight="1" x14ac:dyDescent="0.25">
      <c r="B925" s="39" t="s">
        <v>1366</v>
      </c>
      <c r="C925" s="39" t="s">
        <v>91</v>
      </c>
      <c r="D925" t="s">
        <v>1363</v>
      </c>
      <c r="E925" t="s">
        <v>1363</v>
      </c>
      <c r="F925" s="37" t="str">
        <f t="shared" si="58"/>
        <v>3-1</v>
      </c>
      <c r="G925" s="37" t="str">
        <f t="shared" si="53"/>
        <v>CR64</v>
      </c>
      <c r="H925" s="50">
        <v>40</v>
      </c>
      <c r="I925" s="49" t="s">
        <v>1200</v>
      </c>
      <c r="J925" s="50" t="s">
        <v>113</v>
      </c>
      <c r="K925" s="50">
        <v>3</v>
      </c>
      <c r="L925" s="50" t="s">
        <v>109</v>
      </c>
      <c r="M925" s="50">
        <v>585</v>
      </c>
      <c r="N925">
        <v>99918323</v>
      </c>
      <c r="O925">
        <v>99139078</v>
      </c>
      <c r="P925">
        <f t="shared" si="56"/>
        <v>99918323</v>
      </c>
      <c r="Q925">
        <v>18631</v>
      </c>
      <c r="R925" s="39" t="s">
        <v>127</v>
      </c>
      <c r="S925" s="39" t="s">
        <v>128</v>
      </c>
      <c r="T925" s="39" t="s">
        <v>98</v>
      </c>
      <c r="U925" s="39" t="s">
        <v>99</v>
      </c>
      <c r="V925" s="39">
        <v>4</v>
      </c>
      <c r="W925" s="39" t="s">
        <v>1105</v>
      </c>
      <c r="X925" s="39" t="s">
        <v>916</v>
      </c>
      <c r="Y925" s="20" t="s">
        <v>102</v>
      </c>
      <c r="Z925" s="27"/>
      <c r="AA925" s="27">
        <v>14346</v>
      </c>
      <c r="AB925" s="27" t="e">
        <f>VLOOKUP(N925,[1]CR!$A$2:$J$2659,10,FALSE)</f>
        <v>#N/A</v>
      </c>
      <c r="AC925" s="27"/>
      <c r="AD925" s="27">
        <v>96983970</v>
      </c>
      <c r="AE925" s="27">
        <v>15431</v>
      </c>
      <c r="AF925" s="27"/>
      <c r="AG925" s="27"/>
      <c r="AH925" s="27"/>
      <c r="AI925" s="27"/>
      <c r="AJ925" s="27"/>
      <c r="AK925" s="27">
        <v>96623802</v>
      </c>
      <c r="AL925" s="27">
        <v>99918308</v>
      </c>
      <c r="AM925" s="27"/>
      <c r="AN925" s="27"/>
      <c r="AO925" s="27">
        <v>98160862</v>
      </c>
      <c r="AP925" s="20">
        <v>4859</v>
      </c>
      <c r="AU925" s="20">
        <v>99918323</v>
      </c>
      <c r="AV925" s="20">
        <v>16155</v>
      </c>
      <c r="AX925" s="20">
        <v>99918323</v>
      </c>
      <c r="AY925" s="20">
        <v>17610</v>
      </c>
      <c r="BA925">
        <v>99918323</v>
      </c>
      <c r="BB925">
        <v>18631</v>
      </c>
    </row>
    <row r="926" spans="2:54" ht="15" customHeight="1" x14ac:dyDescent="0.25">
      <c r="B926" s="39" t="s">
        <v>1367</v>
      </c>
      <c r="C926" s="39" t="s">
        <v>91</v>
      </c>
      <c r="D926" t="s">
        <v>1368</v>
      </c>
      <c r="E926" t="s">
        <v>1368</v>
      </c>
      <c r="F926" s="37" t="str">
        <f>MID(E926,7,1)</f>
        <v>3</v>
      </c>
      <c r="G926" s="37" t="str">
        <f t="shared" ref="G926:G945" si="59">SUBSTITUTE(R926,"s","")</f>
        <v>CR64</v>
      </c>
      <c r="H926" s="50">
        <v>40</v>
      </c>
      <c r="I926" s="49" t="s">
        <v>1200</v>
      </c>
      <c r="J926" s="50" t="s">
        <v>95</v>
      </c>
      <c r="K926" s="50">
        <v>3</v>
      </c>
      <c r="L926" s="50" t="s">
        <v>109</v>
      </c>
      <c r="M926" s="49">
        <v>760</v>
      </c>
      <c r="N926">
        <v>99918289</v>
      </c>
      <c r="O926">
        <v>96770549</v>
      </c>
      <c r="P926">
        <f t="shared" si="56"/>
        <v>99918289</v>
      </c>
      <c r="Q926">
        <v>21089</v>
      </c>
      <c r="R926" s="39" t="s">
        <v>127</v>
      </c>
      <c r="S926" s="39" t="s">
        <v>128</v>
      </c>
      <c r="T926" s="39" t="s">
        <v>98</v>
      </c>
      <c r="U926" s="39" t="s">
        <v>99</v>
      </c>
      <c r="V926" s="39">
        <v>4</v>
      </c>
      <c r="W926" s="39" t="s">
        <v>1105</v>
      </c>
      <c r="X926" s="39" t="s">
        <v>101</v>
      </c>
      <c r="Y926" s="20" t="s">
        <v>102</v>
      </c>
      <c r="Z926" s="27"/>
      <c r="AA926" s="27">
        <v>15753</v>
      </c>
      <c r="AB926" s="27" t="e">
        <f>VLOOKUP(N926,[1]CR!$A$2:$J$2659,10,FALSE)</f>
        <v>#N/A</v>
      </c>
      <c r="AC926" s="27"/>
      <c r="AD926" s="27">
        <v>99139078</v>
      </c>
      <c r="AE926" s="27">
        <v>15515</v>
      </c>
      <c r="AF926" s="27"/>
      <c r="AG926" s="27"/>
      <c r="AH926" s="27"/>
      <c r="AI926" s="27"/>
      <c r="AJ926" s="27"/>
      <c r="AK926" s="27">
        <v>96418849</v>
      </c>
      <c r="AL926" s="27">
        <v>99918309</v>
      </c>
      <c r="AM926" s="27"/>
      <c r="AN926" s="27"/>
      <c r="AO926" s="27">
        <v>98160863</v>
      </c>
      <c r="AP926" s="20">
        <v>4998</v>
      </c>
      <c r="AU926" s="20">
        <v>99918289</v>
      </c>
      <c r="AV926" s="20">
        <v>18200</v>
      </c>
      <c r="AX926" s="20">
        <v>99918289</v>
      </c>
      <c r="AY926" s="20">
        <v>19838</v>
      </c>
      <c r="BA926">
        <v>99918289</v>
      </c>
      <c r="BB926">
        <v>21089</v>
      </c>
    </row>
    <row r="927" spans="2:54" ht="15" customHeight="1" x14ac:dyDescent="0.25">
      <c r="B927" s="39" t="s">
        <v>1369</v>
      </c>
      <c r="C927" s="39" t="s">
        <v>91</v>
      </c>
      <c r="D927" t="s">
        <v>1368</v>
      </c>
      <c r="E927" t="s">
        <v>1368</v>
      </c>
      <c r="F927" s="37" t="str">
        <f>MID(E927,7,1)</f>
        <v>3</v>
      </c>
      <c r="G927" s="37" t="str">
        <f t="shared" si="59"/>
        <v>CR64</v>
      </c>
      <c r="H927" s="50">
        <v>40</v>
      </c>
      <c r="I927" s="49" t="s">
        <v>1200</v>
      </c>
      <c r="J927" s="50" t="s">
        <v>113</v>
      </c>
      <c r="K927" s="50">
        <v>3</v>
      </c>
      <c r="L927" s="50" t="s">
        <v>109</v>
      </c>
      <c r="M927" s="49">
        <v>760</v>
      </c>
      <c r="N927">
        <v>99918302</v>
      </c>
      <c r="O927">
        <v>99146544</v>
      </c>
      <c r="P927">
        <f t="shared" si="56"/>
        <v>99918302</v>
      </c>
      <c r="Q927">
        <v>21190</v>
      </c>
      <c r="R927" s="39" t="s">
        <v>127</v>
      </c>
      <c r="S927" s="39" t="s">
        <v>128</v>
      </c>
      <c r="T927" s="39" t="s">
        <v>98</v>
      </c>
      <c r="U927" s="39" t="s">
        <v>99</v>
      </c>
      <c r="V927" s="39">
        <v>4</v>
      </c>
      <c r="W927" s="39" t="s">
        <v>1105</v>
      </c>
      <c r="X927" s="39" t="s">
        <v>101</v>
      </c>
      <c r="Y927" s="20" t="s">
        <v>102</v>
      </c>
      <c r="Z927" s="27"/>
      <c r="AA927" s="27">
        <v>15831</v>
      </c>
      <c r="AB927" s="27" t="e">
        <f>VLOOKUP(N927,[1]CR!$A$2:$J$2659,10,FALSE)</f>
        <v>#N/A</v>
      </c>
      <c r="AC927" s="27"/>
      <c r="AD927" s="27">
        <v>96770549</v>
      </c>
      <c r="AE927" s="27">
        <v>17037</v>
      </c>
      <c r="AF927" s="27"/>
      <c r="AG927" s="27"/>
      <c r="AH927" s="27"/>
      <c r="AI927" s="27"/>
      <c r="AJ927" s="27"/>
      <c r="AK927" s="27">
        <v>96418850</v>
      </c>
      <c r="AL927" s="27">
        <v>99918310</v>
      </c>
      <c r="AM927" s="27"/>
      <c r="AN927" s="27"/>
      <c r="AO927" s="27">
        <v>98160864</v>
      </c>
      <c r="AP927" s="20">
        <v>5049</v>
      </c>
      <c r="AU927" s="20">
        <v>99918302</v>
      </c>
      <c r="AV927" s="20">
        <v>18290</v>
      </c>
      <c r="AX927" s="20">
        <v>99918302</v>
      </c>
      <c r="AY927" s="20">
        <v>19936</v>
      </c>
      <c r="BA927">
        <v>99918302</v>
      </c>
      <c r="BB927">
        <v>21190</v>
      </c>
    </row>
    <row r="928" spans="2:54" ht="15" customHeight="1" x14ac:dyDescent="0.25">
      <c r="B928" s="39" t="s">
        <v>1370</v>
      </c>
      <c r="C928" s="39" t="s">
        <v>91</v>
      </c>
      <c r="D928" t="s">
        <v>1368</v>
      </c>
      <c r="E928" t="s">
        <v>1368</v>
      </c>
      <c r="F928" s="37" t="str">
        <f>MID(E928,7,1)</f>
        <v>3</v>
      </c>
      <c r="G928" s="37" t="str">
        <f t="shared" si="59"/>
        <v>CR64</v>
      </c>
      <c r="H928" s="50">
        <v>40</v>
      </c>
      <c r="I928" s="49" t="s">
        <v>1200</v>
      </c>
      <c r="J928" s="50" t="s">
        <v>95</v>
      </c>
      <c r="K928" s="50">
        <v>3</v>
      </c>
      <c r="L928" s="50" t="s">
        <v>109</v>
      </c>
      <c r="M928" s="50">
        <v>585</v>
      </c>
      <c r="N928">
        <v>99918313</v>
      </c>
      <c r="O928">
        <v>99130951</v>
      </c>
      <c r="P928">
        <f t="shared" si="56"/>
        <v>99918313</v>
      </c>
      <c r="Q928">
        <v>18530</v>
      </c>
      <c r="R928" s="39" t="s">
        <v>127</v>
      </c>
      <c r="S928" s="39" t="s">
        <v>128</v>
      </c>
      <c r="T928" s="39" t="s">
        <v>98</v>
      </c>
      <c r="U928" s="39" t="s">
        <v>99</v>
      </c>
      <c r="V928" s="39">
        <v>4</v>
      </c>
      <c r="W928" s="39" t="s">
        <v>1105</v>
      </c>
      <c r="X928" s="39" t="s">
        <v>916</v>
      </c>
      <c r="Y928" s="20" t="s">
        <v>102</v>
      </c>
      <c r="Z928" s="27"/>
      <c r="AA928" s="27">
        <v>14268</v>
      </c>
      <c r="AB928" s="27" t="e">
        <f>VLOOKUP(N928,[1]CR!$A$2:$J$2659,10,FALSE)</f>
        <v>#N/A</v>
      </c>
      <c r="AC928" s="27"/>
      <c r="AD928" s="27">
        <v>99146544</v>
      </c>
      <c r="AE928" s="27">
        <v>17121</v>
      </c>
      <c r="AF928" s="27"/>
      <c r="AG928" s="27"/>
      <c r="AH928" s="27"/>
      <c r="AI928" s="27"/>
      <c r="AJ928" s="27"/>
      <c r="AK928" s="27">
        <v>96418851</v>
      </c>
      <c r="AL928" s="27">
        <v>99918311</v>
      </c>
      <c r="AM928" s="27"/>
      <c r="AN928" s="27"/>
      <c r="AO928" s="27">
        <v>98160865</v>
      </c>
      <c r="AP928" s="20">
        <v>5194</v>
      </c>
      <c r="AU928" s="20">
        <v>99918313</v>
      </c>
      <c r="AV928" s="20">
        <v>16065</v>
      </c>
      <c r="AX928" s="20">
        <v>99918313</v>
      </c>
      <c r="AY928" s="20">
        <v>17512</v>
      </c>
      <c r="BA928">
        <v>99918313</v>
      </c>
      <c r="BB928">
        <v>18530</v>
      </c>
    </row>
    <row r="929" spans="2:54" ht="15" customHeight="1" x14ac:dyDescent="0.25">
      <c r="B929" s="39" t="s">
        <v>1371</v>
      </c>
      <c r="C929" s="39" t="s">
        <v>91</v>
      </c>
      <c r="D929" t="s">
        <v>1368</v>
      </c>
      <c r="E929" t="s">
        <v>1368</v>
      </c>
      <c r="F929" s="37" t="str">
        <f>MID(E929,7,1)</f>
        <v>3</v>
      </c>
      <c r="G929" s="37" t="str">
        <f t="shared" si="59"/>
        <v>CR64</v>
      </c>
      <c r="H929" s="50">
        <v>40</v>
      </c>
      <c r="I929" s="49" t="s">
        <v>1200</v>
      </c>
      <c r="J929" s="50" t="s">
        <v>113</v>
      </c>
      <c r="K929" s="50">
        <v>3</v>
      </c>
      <c r="L929" s="50" t="s">
        <v>109</v>
      </c>
      <c r="M929" s="50">
        <v>585</v>
      </c>
      <c r="N929">
        <v>99918324</v>
      </c>
      <c r="O929">
        <v>99139079</v>
      </c>
      <c r="P929">
        <f t="shared" si="56"/>
        <v>99918324</v>
      </c>
      <c r="Q929">
        <v>18631</v>
      </c>
      <c r="R929" s="39" t="s">
        <v>127</v>
      </c>
      <c r="S929" s="39" t="s">
        <v>128</v>
      </c>
      <c r="T929" s="39" t="s">
        <v>98</v>
      </c>
      <c r="U929" s="39" t="s">
        <v>99</v>
      </c>
      <c r="V929" s="39">
        <v>4</v>
      </c>
      <c r="W929" s="39" t="s">
        <v>1105</v>
      </c>
      <c r="X929" s="39" t="s">
        <v>916</v>
      </c>
      <c r="Y929" s="20" t="s">
        <v>102</v>
      </c>
      <c r="Z929" s="27"/>
      <c r="AA929" s="27">
        <v>14346</v>
      </c>
      <c r="AB929" s="27" t="e">
        <f>VLOOKUP(N929,[1]CR!$A$2:$J$2659,10,FALSE)</f>
        <v>#N/A</v>
      </c>
      <c r="AC929" s="27"/>
      <c r="AD929" s="27">
        <v>99130951</v>
      </c>
      <c r="AE929" s="27">
        <v>15431</v>
      </c>
      <c r="AF929" s="27"/>
      <c r="AG929" s="27"/>
      <c r="AH929" s="27"/>
      <c r="AI929" s="27"/>
      <c r="AJ929" s="27"/>
      <c r="AK929" s="27">
        <v>96983970</v>
      </c>
      <c r="AL929" s="27">
        <v>99918312</v>
      </c>
      <c r="AM929" s="27"/>
      <c r="AN929" s="27"/>
      <c r="AO929" s="27">
        <v>98160866</v>
      </c>
      <c r="AP929" s="20">
        <v>5245</v>
      </c>
      <c r="AU929" s="20">
        <v>99918324</v>
      </c>
      <c r="AV929" s="20">
        <v>16155</v>
      </c>
      <c r="AX929" s="20">
        <v>99918324</v>
      </c>
      <c r="AY929" s="20">
        <v>17610</v>
      </c>
      <c r="BA929">
        <v>99918324</v>
      </c>
      <c r="BB929">
        <v>18631</v>
      </c>
    </row>
    <row r="930" spans="2:54" ht="15" customHeight="1" x14ac:dyDescent="0.25">
      <c r="B930" s="39" t="s">
        <v>1372</v>
      </c>
      <c r="C930" s="39" t="s">
        <v>91</v>
      </c>
      <c r="D930" t="s">
        <v>1373</v>
      </c>
      <c r="E930" t="s">
        <v>1373</v>
      </c>
      <c r="F930" s="37" t="str">
        <f t="shared" ref="F930:F937" si="60">MID(E930,7,3)</f>
        <v>4-2</v>
      </c>
      <c r="G930" s="37" t="str">
        <f t="shared" si="59"/>
        <v>CR64</v>
      </c>
      <c r="H930" s="50">
        <v>40</v>
      </c>
      <c r="I930" s="49" t="s">
        <v>1200</v>
      </c>
      <c r="J930" s="50" t="s">
        <v>95</v>
      </c>
      <c r="K930" s="50">
        <v>3</v>
      </c>
      <c r="L930" s="50" t="s">
        <v>109</v>
      </c>
      <c r="M930" s="49">
        <v>782</v>
      </c>
      <c r="N930">
        <v>99918290</v>
      </c>
      <c r="O930">
        <v>98256298</v>
      </c>
      <c r="P930">
        <f t="shared" si="56"/>
        <v>99918290</v>
      </c>
      <c r="Q930">
        <v>21889</v>
      </c>
      <c r="R930" s="39" t="s">
        <v>127</v>
      </c>
      <c r="S930" s="39" t="s">
        <v>128</v>
      </c>
      <c r="T930" s="39" t="s">
        <v>98</v>
      </c>
      <c r="U930" s="39" t="s">
        <v>99</v>
      </c>
      <c r="V930" s="39">
        <v>4</v>
      </c>
      <c r="W930" s="39" t="s">
        <v>100</v>
      </c>
      <c r="X930" s="39" t="s">
        <v>101</v>
      </c>
      <c r="Y930" s="20" t="s">
        <v>102</v>
      </c>
      <c r="Z930" s="27"/>
      <c r="AA930" s="27">
        <v>16368</v>
      </c>
      <c r="AB930" s="27" t="e">
        <f>VLOOKUP(N930,[1]CR!$A$2:$J$2659,10,FALSE)</f>
        <v>#N/A</v>
      </c>
      <c r="AC930" s="27"/>
      <c r="AD930" s="27">
        <v>99139079</v>
      </c>
      <c r="AE930" s="27">
        <v>15515</v>
      </c>
      <c r="AF930" s="27"/>
      <c r="AG930" s="27"/>
      <c r="AH930" s="27"/>
      <c r="AI930" s="27"/>
      <c r="AJ930" s="27"/>
      <c r="AK930" s="27">
        <v>99130951</v>
      </c>
      <c r="AL930" s="27">
        <v>99918313</v>
      </c>
      <c r="AM930" s="27"/>
      <c r="AN930" s="27"/>
      <c r="AO930" s="27">
        <v>98161044</v>
      </c>
      <c r="AP930" s="20">
        <v>2580</v>
      </c>
      <c r="AU930" s="20">
        <v>99918290</v>
      </c>
      <c r="AV930" s="20">
        <v>18913</v>
      </c>
      <c r="AX930" s="20">
        <v>99918290</v>
      </c>
      <c r="AY930" s="20">
        <v>20614</v>
      </c>
      <c r="BA930">
        <v>99918290</v>
      </c>
      <c r="BB930">
        <v>21889</v>
      </c>
    </row>
    <row r="931" spans="2:54" ht="15" customHeight="1" x14ac:dyDescent="0.25">
      <c r="B931" s="39" t="s">
        <v>1374</v>
      </c>
      <c r="C931" s="39" t="s">
        <v>91</v>
      </c>
      <c r="D931" t="s">
        <v>1373</v>
      </c>
      <c r="E931" t="s">
        <v>1373</v>
      </c>
      <c r="F931" s="37" t="str">
        <f t="shared" si="60"/>
        <v>4-2</v>
      </c>
      <c r="G931" s="37" t="str">
        <f t="shared" si="59"/>
        <v>CR64</v>
      </c>
      <c r="H931" s="50">
        <v>40</v>
      </c>
      <c r="I931" s="49" t="s">
        <v>1200</v>
      </c>
      <c r="J931" s="50" t="s">
        <v>113</v>
      </c>
      <c r="K931" s="50">
        <v>3</v>
      </c>
      <c r="L931" s="50" t="s">
        <v>109</v>
      </c>
      <c r="M931" s="49">
        <v>782</v>
      </c>
      <c r="N931">
        <v>99918303</v>
      </c>
      <c r="O931">
        <v>99146545</v>
      </c>
      <c r="P931">
        <f t="shared" si="56"/>
        <v>99918303</v>
      </c>
      <c r="Q931">
        <v>21990</v>
      </c>
      <c r="R931" s="39" t="s">
        <v>127</v>
      </c>
      <c r="S931" s="39" t="s">
        <v>128</v>
      </c>
      <c r="T931" s="39" t="s">
        <v>98</v>
      </c>
      <c r="U931" s="39" t="s">
        <v>99</v>
      </c>
      <c r="V931" s="39">
        <v>4</v>
      </c>
      <c r="W931" s="39" t="s">
        <v>100</v>
      </c>
      <c r="X931" s="39" t="s">
        <v>101</v>
      </c>
      <c r="Y931" s="20" t="s">
        <v>102</v>
      </c>
      <c r="Z931" s="27"/>
      <c r="AA931" s="27">
        <v>16446</v>
      </c>
      <c r="AB931" s="27" t="e">
        <f>VLOOKUP(N931,[1]CR!$A$2:$J$2659,10,FALSE)</f>
        <v>#N/A</v>
      </c>
      <c r="AC931" s="27"/>
      <c r="AD931" s="27">
        <v>98256298</v>
      </c>
      <c r="AE931" s="27">
        <v>17702</v>
      </c>
      <c r="AF931" s="27"/>
      <c r="AG931" s="27"/>
      <c r="AH931" s="27"/>
      <c r="AI931" s="27"/>
      <c r="AJ931" s="27"/>
      <c r="AK931" s="27">
        <v>97702822</v>
      </c>
      <c r="AL931" s="27">
        <v>99918314</v>
      </c>
      <c r="AM931" s="27"/>
      <c r="AN931" s="27"/>
      <c r="AO931" s="27">
        <v>98161045</v>
      </c>
      <c r="AP931" s="20">
        <v>2648</v>
      </c>
      <c r="AU931" s="20">
        <v>99918303</v>
      </c>
      <c r="AV931" s="20">
        <v>19003</v>
      </c>
      <c r="AX931" s="20">
        <v>99918303</v>
      </c>
      <c r="AY931" s="20">
        <v>20712</v>
      </c>
      <c r="BA931">
        <v>99918303</v>
      </c>
      <c r="BB931">
        <v>21990</v>
      </c>
    </row>
    <row r="932" spans="2:54" ht="15" customHeight="1" x14ac:dyDescent="0.25">
      <c r="B932" s="39" t="s">
        <v>1375</v>
      </c>
      <c r="C932" s="39" t="s">
        <v>91</v>
      </c>
      <c r="D932" t="s">
        <v>1373</v>
      </c>
      <c r="E932" t="s">
        <v>1373</v>
      </c>
      <c r="F932" s="37" t="str">
        <f t="shared" si="60"/>
        <v>4-2</v>
      </c>
      <c r="G932" s="37" t="str">
        <f t="shared" si="59"/>
        <v>CR64</v>
      </c>
      <c r="H932" s="50">
        <v>40</v>
      </c>
      <c r="I932" s="49" t="s">
        <v>1200</v>
      </c>
      <c r="J932" s="50" t="s">
        <v>95</v>
      </c>
      <c r="K932" s="50">
        <v>3</v>
      </c>
      <c r="L932" s="50" t="s">
        <v>109</v>
      </c>
      <c r="M932" s="50">
        <v>607</v>
      </c>
      <c r="N932">
        <v>99918314</v>
      </c>
      <c r="O932">
        <v>97702822</v>
      </c>
      <c r="P932">
        <f t="shared" si="56"/>
        <v>99918314</v>
      </c>
      <c r="Q932">
        <v>19330</v>
      </c>
      <c r="R932" s="39" t="s">
        <v>127</v>
      </c>
      <c r="S932" s="39" t="s">
        <v>128</v>
      </c>
      <c r="T932" s="39" t="s">
        <v>98</v>
      </c>
      <c r="U932" s="39" t="s">
        <v>99</v>
      </c>
      <c r="V932" s="39">
        <v>4</v>
      </c>
      <c r="W932" s="39" t="s">
        <v>100</v>
      </c>
      <c r="X932" s="39" t="s">
        <v>916</v>
      </c>
      <c r="Y932" s="20" t="s">
        <v>102</v>
      </c>
      <c r="Z932" s="27"/>
      <c r="AA932" s="27">
        <v>14883</v>
      </c>
      <c r="AB932" s="27" t="e">
        <f>VLOOKUP(N932,[1]CR!$A$2:$J$2659,10,FALSE)</f>
        <v>#N/A</v>
      </c>
      <c r="AC932" s="27"/>
      <c r="AD932" s="27">
        <v>99146545</v>
      </c>
      <c r="AE932" s="27">
        <v>17786</v>
      </c>
      <c r="AF932" s="27"/>
      <c r="AG932" s="27"/>
      <c r="AH932" s="27"/>
      <c r="AI932" s="27"/>
      <c r="AJ932" s="27"/>
      <c r="AK932" s="27">
        <v>96418855</v>
      </c>
      <c r="AL932" s="27">
        <v>99918315</v>
      </c>
      <c r="AM932" s="27"/>
      <c r="AN932" s="27"/>
      <c r="AO932" s="27">
        <v>98161046</v>
      </c>
      <c r="AP932" s="20">
        <v>2897</v>
      </c>
      <c r="AU932" s="20">
        <v>99918314</v>
      </c>
      <c r="AV932" s="20">
        <v>16778</v>
      </c>
      <c r="AX932" s="20">
        <v>99918314</v>
      </c>
      <c r="AY932" s="20">
        <v>18288</v>
      </c>
      <c r="BA932">
        <v>99918314</v>
      </c>
      <c r="BB932">
        <v>19330</v>
      </c>
    </row>
    <row r="933" spans="2:54" ht="15" customHeight="1" x14ac:dyDescent="0.25">
      <c r="B933" s="39" t="s">
        <v>1376</v>
      </c>
      <c r="C933" s="39" t="s">
        <v>91</v>
      </c>
      <c r="D933" t="s">
        <v>1373</v>
      </c>
      <c r="E933" t="s">
        <v>1373</v>
      </c>
      <c r="F933" s="37" t="str">
        <f t="shared" si="60"/>
        <v>4-2</v>
      </c>
      <c r="G933" s="37" t="str">
        <f t="shared" si="59"/>
        <v>CR64</v>
      </c>
      <c r="H933" s="50">
        <v>40</v>
      </c>
      <c r="I933" s="49" t="s">
        <v>1200</v>
      </c>
      <c r="J933" s="50" t="s">
        <v>113</v>
      </c>
      <c r="K933" s="50">
        <v>3</v>
      </c>
      <c r="L933" s="50" t="s">
        <v>109</v>
      </c>
      <c r="M933" s="50">
        <v>607</v>
      </c>
      <c r="N933">
        <v>99918325</v>
      </c>
      <c r="O933">
        <v>99139080</v>
      </c>
      <c r="P933">
        <f t="shared" si="56"/>
        <v>99918325</v>
      </c>
      <c r="Q933">
        <v>19431</v>
      </c>
      <c r="R933" s="39" t="s">
        <v>127</v>
      </c>
      <c r="S933" s="39" t="s">
        <v>128</v>
      </c>
      <c r="T933" s="39" t="s">
        <v>98</v>
      </c>
      <c r="U933" s="39" t="s">
        <v>99</v>
      </c>
      <c r="V933" s="39">
        <v>4</v>
      </c>
      <c r="W933" s="39" t="s">
        <v>100</v>
      </c>
      <c r="X933" s="39" t="s">
        <v>916</v>
      </c>
      <c r="Y933" s="20" t="s">
        <v>102</v>
      </c>
      <c r="Z933" s="27"/>
      <c r="AA933" s="27">
        <v>14961</v>
      </c>
      <c r="AB933" s="27" t="e">
        <f>VLOOKUP(N933,[1]CR!$A$2:$J$2659,10,FALSE)</f>
        <v>#N/A</v>
      </c>
      <c r="AC933" s="27"/>
      <c r="AD933" s="27">
        <v>97702822</v>
      </c>
      <c r="AE933" s="27">
        <v>16096</v>
      </c>
      <c r="AF933" s="27"/>
      <c r="AG933" s="27"/>
      <c r="AH933" s="27"/>
      <c r="AI933" s="27"/>
      <c r="AJ933" s="27"/>
      <c r="AK933" s="27">
        <v>96418856</v>
      </c>
      <c r="AL933" s="27">
        <v>99918316</v>
      </c>
      <c r="AM933" s="27"/>
      <c r="AN933" s="27"/>
      <c r="AO933" s="27">
        <v>98161047</v>
      </c>
      <c r="AP933" s="20">
        <v>2965</v>
      </c>
      <c r="AU933" s="20">
        <v>99918325</v>
      </c>
      <c r="AV933" s="20">
        <v>16868</v>
      </c>
      <c r="AX933" s="20">
        <v>99918325</v>
      </c>
      <c r="AY933" s="20">
        <v>18386</v>
      </c>
      <c r="BA933">
        <v>99918325</v>
      </c>
      <c r="BB933">
        <v>19431</v>
      </c>
    </row>
    <row r="934" spans="2:54" ht="15" customHeight="1" x14ac:dyDescent="0.25">
      <c r="B934" s="39" t="s">
        <v>1377</v>
      </c>
      <c r="C934" s="39" t="s">
        <v>91</v>
      </c>
      <c r="D934" t="s">
        <v>1378</v>
      </c>
      <c r="E934" t="s">
        <v>1378</v>
      </c>
      <c r="F934" s="37" t="str">
        <f t="shared" si="60"/>
        <v>4-1</v>
      </c>
      <c r="G934" s="37" t="str">
        <f t="shared" si="59"/>
        <v>CR64</v>
      </c>
      <c r="H934" s="50">
        <v>50</v>
      </c>
      <c r="I934" s="49" t="s">
        <v>106</v>
      </c>
      <c r="J934" s="50" t="s">
        <v>95</v>
      </c>
      <c r="K934" s="50">
        <v>3</v>
      </c>
      <c r="L934" s="50" t="s">
        <v>109</v>
      </c>
      <c r="M934" s="50">
        <v>790</v>
      </c>
      <c r="N934">
        <v>99918315</v>
      </c>
      <c r="O934">
        <v>96418855</v>
      </c>
      <c r="P934">
        <f t="shared" si="56"/>
        <v>99918315</v>
      </c>
      <c r="Q934">
        <v>21152</v>
      </c>
      <c r="R934" s="39" t="s">
        <v>127</v>
      </c>
      <c r="S934" s="39" t="s">
        <v>128</v>
      </c>
      <c r="T934" s="39" t="s">
        <v>98</v>
      </c>
      <c r="U934" s="39" t="s">
        <v>99</v>
      </c>
      <c r="V934" s="39">
        <v>4</v>
      </c>
      <c r="W934" s="39" t="s">
        <v>100</v>
      </c>
      <c r="X934" s="39" t="s">
        <v>916</v>
      </c>
      <c r="Y934" s="20" t="s">
        <v>102</v>
      </c>
      <c r="Z934" s="27"/>
      <c r="AA934" s="27">
        <v>16440</v>
      </c>
      <c r="AB934" s="27" t="e">
        <f>VLOOKUP(N934,[1]CR!$A$2:$J$2659,10,FALSE)</f>
        <v>#N/A</v>
      </c>
      <c r="AC934" s="27"/>
      <c r="AD934" s="27">
        <v>99139080</v>
      </c>
      <c r="AE934" s="27">
        <v>16180</v>
      </c>
      <c r="AF934" s="27"/>
      <c r="AG934" s="27"/>
      <c r="AH934" s="27"/>
      <c r="AI934" s="27"/>
      <c r="AJ934" s="27"/>
      <c r="AK934" s="27">
        <v>91129128</v>
      </c>
      <c r="AL934" s="27">
        <v>99918317</v>
      </c>
      <c r="AM934" s="27"/>
      <c r="AN934" s="27"/>
      <c r="AO934" s="27">
        <v>98161048</v>
      </c>
      <c r="AP934" s="20">
        <v>3233</v>
      </c>
      <c r="AU934" s="20">
        <v>99918315</v>
      </c>
      <c r="AV934" s="20">
        <v>18298</v>
      </c>
      <c r="AX934" s="20">
        <v>99918315</v>
      </c>
      <c r="AY934" s="20">
        <v>19944</v>
      </c>
      <c r="BA934">
        <v>99918315</v>
      </c>
      <c r="BB934">
        <v>21152</v>
      </c>
    </row>
    <row r="935" spans="2:54" ht="15" customHeight="1" x14ac:dyDescent="0.25">
      <c r="B935" s="39" t="s">
        <v>1379</v>
      </c>
      <c r="C935" s="39" t="s">
        <v>91</v>
      </c>
      <c r="D935" t="s">
        <v>1378</v>
      </c>
      <c r="E935" t="s">
        <v>1378</v>
      </c>
      <c r="F935" s="37" t="str">
        <f t="shared" si="60"/>
        <v>4-1</v>
      </c>
      <c r="G935" s="37" t="str">
        <f t="shared" si="59"/>
        <v>CR64</v>
      </c>
      <c r="H935" s="50">
        <v>50</v>
      </c>
      <c r="I935" s="49" t="s">
        <v>106</v>
      </c>
      <c r="J935" s="50" t="s">
        <v>113</v>
      </c>
      <c r="K935" s="50">
        <v>3</v>
      </c>
      <c r="L935" s="50" t="s">
        <v>109</v>
      </c>
      <c r="M935" s="50">
        <v>790</v>
      </c>
      <c r="N935">
        <v>99918326</v>
      </c>
      <c r="O935">
        <v>96418922</v>
      </c>
      <c r="P935">
        <f t="shared" si="56"/>
        <v>99918326</v>
      </c>
      <c r="Q935">
        <v>21253</v>
      </c>
      <c r="R935" s="39" t="s">
        <v>127</v>
      </c>
      <c r="S935" s="39" t="s">
        <v>128</v>
      </c>
      <c r="T935" s="39" t="s">
        <v>98</v>
      </c>
      <c r="U935" s="39" t="s">
        <v>99</v>
      </c>
      <c r="V935" s="39">
        <v>4</v>
      </c>
      <c r="W935" s="39" t="s">
        <v>100</v>
      </c>
      <c r="X935" s="39" t="s">
        <v>916</v>
      </c>
      <c r="Y935" s="20" t="s">
        <v>102</v>
      </c>
      <c r="Z935" s="27"/>
      <c r="AA935" s="27">
        <v>16518</v>
      </c>
      <c r="AB935" s="27" t="e">
        <f>VLOOKUP(N935,[1]CR!$A$2:$J$2659,10,FALSE)</f>
        <v>#N/A</v>
      </c>
      <c r="AC935" s="27"/>
      <c r="AD935" s="27">
        <v>96418855</v>
      </c>
      <c r="AE935" s="27">
        <v>17780</v>
      </c>
      <c r="AF935" s="27"/>
      <c r="AG935" s="27"/>
      <c r="AH935" s="27"/>
      <c r="AI935" s="27"/>
      <c r="AJ935" s="27"/>
      <c r="AK935" s="27">
        <v>96418914</v>
      </c>
      <c r="AL935" s="27">
        <v>99918318</v>
      </c>
      <c r="AM935" s="27"/>
      <c r="AN935" s="27"/>
      <c r="AO935" s="27">
        <v>98161049</v>
      </c>
      <c r="AP935" s="20">
        <v>3301</v>
      </c>
      <c r="AU935" s="20">
        <v>99918326</v>
      </c>
      <c r="AV935" s="20">
        <v>18388</v>
      </c>
      <c r="AX935" s="20">
        <v>99918326</v>
      </c>
      <c r="AY935" s="20">
        <v>20042</v>
      </c>
      <c r="BA935">
        <v>99918326</v>
      </c>
      <c r="BB935">
        <v>21253</v>
      </c>
    </row>
    <row r="936" spans="2:54" ht="15" customHeight="1" x14ac:dyDescent="0.25">
      <c r="B936" s="39" t="s">
        <v>1380</v>
      </c>
      <c r="C936" s="39" t="s">
        <v>91</v>
      </c>
      <c r="D936" t="s">
        <v>1378</v>
      </c>
      <c r="E936" t="s">
        <v>1378</v>
      </c>
      <c r="F936" s="37" t="str">
        <f t="shared" si="60"/>
        <v>4-1</v>
      </c>
      <c r="G936" s="37" t="str">
        <f t="shared" si="59"/>
        <v>CR64</v>
      </c>
      <c r="H936" s="50">
        <v>50</v>
      </c>
      <c r="I936" s="49" t="s">
        <v>106</v>
      </c>
      <c r="J936" s="50" t="s">
        <v>95</v>
      </c>
      <c r="K936" s="50">
        <v>3</v>
      </c>
      <c r="L936" s="50" t="s">
        <v>109</v>
      </c>
      <c r="M936" s="49">
        <v>812</v>
      </c>
      <c r="N936">
        <v>99918291</v>
      </c>
      <c r="O936">
        <v>96418866</v>
      </c>
      <c r="P936">
        <f t="shared" si="56"/>
        <v>99918291</v>
      </c>
      <c r="Q936">
        <v>23546</v>
      </c>
      <c r="R936" s="39" t="s">
        <v>127</v>
      </c>
      <c r="S936" s="39" t="s">
        <v>128</v>
      </c>
      <c r="T936" s="39" t="s">
        <v>98</v>
      </c>
      <c r="U936" s="39" t="s">
        <v>99</v>
      </c>
      <c r="V936" s="39">
        <v>4</v>
      </c>
      <c r="W936" s="39" t="s">
        <v>100</v>
      </c>
      <c r="X936" s="39" t="s">
        <v>101</v>
      </c>
      <c r="Y936" s="20" t="s">
        <v>102</v>
      </c>
      <c r="Z936" s="27"/>
      <c r="AA936" s="27">
        <v>18892</v>
      </c>
      <c r="AB936" s="27" t="e">
        <f>VLOOKUP(N936,[1]CR!$A$2:$J$2659,10,FALSE)</f>
        <v>#N/A</v>
      </c>
      <c r="AC936" s="27"/>
      <c r="AD936" s="27">
        <v>96418922</v>
      </c>
      <c r="AE936" s="27">
        <v>17864</v>
      </c>
      <c r="AF936" s="27"/>
      <c r="AG936" s="27"/>
      <c r="AH936" s="27"/>
      <c r="AI936" s="27"/>
      <c r="AJ936" s="27"/>
      <c r="AK936" s="27">
        <v>97761576</v>
      </c>
      <c r="AL936" s="27">
        <v>99918319</v>
      </c>
      <c r="AM936" s="27"/>
      <c r="AN936" s="27"/>
      <c r="AO936" s="27">
        <v>98161050</v>
      </c>
      <c r="AP936" s="20">
        <v>3506</v>
      </c>
      <c r="AU936" s="20">
        <v>99918291</v>
      </c>
      <c r="AV936" s="20">
        <v>20294</v>
      </c>
      <c r="AX936" s="20">
        <v>99918291</v>
      </c>
      <c r="AY936" s="20">
        <v>22120</v>
      </c>
      <c r="BA936">
        <v>99918291</v>
      </c>
      <c r="BB936">
        <v>23546</v>
      </c>
    </row>
    <row r="937" spans="2:54" ht="15" customHeight="1" x14ac:dyDescent="0.25">
      <c r="B937" s="39" t="s">
        <v>1381</v>
      </c>
      <c r="C937" s="39" t="s">
        <v>91</v>
      </c>
      <c r="D937" t="s">
        <v>1378</v>
      </c>
      <c r="E937" t="s">
        <v>1378</v>
      </c>
      <c r="F937" s="37" t="str">
        <f t="shared" si="60"/>
        <v>4-1</v>
      </c>
      <c r="G937" s="37" t="str">
        <f t="shared" si="59"/>
        <v>CR64</v>
      </c>
      <c r="H937" s="50">
        <v>50</v>
      </c>
      <c r="I937" s="49" t="s">
        <v>106</v>
      </c>
      <c r="J937" s="50" t="s">
        <v>113</v>
      </c>
      <c r="K937" s="50">
        <v>3</v>
      </c>
      <c r="L937" s="50" t="s">
        <v>109</v>
      </c>
      <c r="M937" s="49">
        <v>812</v>
      </c>
      <c r="N937">
        <v>99918304</v>
      </c>
      <c r="O937">
        <v>96418933</v>
      </c>
      <c r="P937">
        <f t="shared" si="56"/>
        <v>99918304</v>
      </c>
      <c r="Q937">
        <v>23647</v>
      </c>
      <c r="R937" s="39" t="s">
        <v>127</v>
      </c>
      <c r="S937" s="39" t="s">
        <v>128</v>
      </c>
      <c r="T937" s="39" t="s">
        <v>98</v>
      </c>
      <c r="U937" s="39" t="s">
        <v>99</v>
      </c>
      <c r="V937" s="39">
        <v>4</v>
      </c>
      <c r="W937" s="39" t="s">
        <v>100</v>
      </c>
      <c r="X937" s="39" t="s">
        <v>101</v>
      </c>
      <c r="Y937" s="20" t="s">
        <v>102</v>
      </c>
      <c r="Z937" s="27"/>
      <c r="AA937" s="27">
        <v>18970</v>
      </c>
      <c r="AB937" s="27" t="e">
        <f>VLOOKUP(N937,[1]CR!$A$2:$J$2659,10,FALSE)</f>
        <v>#N/A</v>
      </c>
      <c r="AC937" s="27"/>
      <c r="AD937" s="27">
        <v>96418866</v>
      </c>
      <c r="AE937" s="27">
        <v>19657</v>
      </c>
      <c r="AF937" s="27"/>
      <c r="AG937" s="27"/>
      <c r="AH937" s="27"/>
      <c r="AI937" s="27"/>
      <c r="AJ937" s="27"/>
      <c r="AK937" s="27">
        <v>96418916</v>
      </c>
      <c r="AL937" s="27">
        <v>99918320</v>
      </c>
      <c r="AM937" s="27"/>
      <c r="AN937" s="27"/>
      <c r="AO937" s="27">
        <v>98161051</v>
      </c>
      <c r="AP937" s="20">
        <v>1845</v>
      </c>
      <c r="AU937" s="20">
        <v>99918304</v>
      </c>
      <c r="AV937" s="20">
        <v>20384</v>
      </c>
      <c r="AX937" s="20">
        <v>99918304</v>
      </c>
      <c r="AY937" s="20">
        <v>22218</v>
      </c>
      <c r="BA937">
        <v>99918304</v>
      </c>
      <c r="BB937">
        <v>23647</v>
      </c>
    </row>
    <row r="938" spans="2:54" ht="15" customHeight="1" x14ac:dyDescent="0.25">
      <c r="B938" s="39" t="s">
        <v>1382</v>
      </c>
      <c r="C938" s="39" t="s">
        <v>91</v>
      </c>
      <c r="D938" t="s">
        <v>1383</v>
      </c>
      <c r="E938" t="s">
        <v>1383</v>
      </c>
      <c r="F938" s="37" t="str">
        <f>MID(E938,7,1)</f>
        <v>4</v>
      </c>
      <c r="G938" s="37" t="str">
        <f t="shared" si="59"/>
        <v>CR64</v>
      </c>
      <c r="H938" s="50">
        <v>50</v>
      </c>
      <c r="I938" s="49" t="s">
        <v>106</v>
      </c>
      <c r="J938" s="50" t="s">
        <v>95</v>
      </c>
      <c r="K938" s="50">
        <v>3</v>
      </c>
      <c r="L938" s="50" t="s">
        <v>109</v>
      </c>
      <c r="M938" s="49">
        <v>812</v>
      </c>
      <c r="N938">
        <v>99918292</v>
      </c>
      <c r="O938">
        <v>96418867</v>
      </c>
      <c r="P938">
        <f t="shared" si="56"/>
        <v>99918292</v>
      </c>
      <c r="Q938">
        <v>23546</v>
      </c>
      <c r="R938" s="39" t="s">
        <v>127</v>
      </c>
      <c r="S938" s="39" t="s">
        <v>128</v>
      </c>
      <c r="T938" s="39" t="s">
        <v>98</v>
      </c>
      <c r="U938" s="39" t="s">
        <v>99</v>
      </c>
      <c r="V938" s="39">
        <v>4</v>
      </c>
      <c r="W938" s="39" t="s">
        <v>100</v>
      </c>
      <c r="X938" s="39" t="s">
        <v>101</v>
      </c>
      <c r="Y938" s="20" t="s">
        <v>102</v>
      </c>
      <c r="Z938" s="27"/>
      <c r="AA938" s="27">
        <v>18892</v>
      </c>
      <c r="AB938" s="27" t="e">
        <f>VLOOKUP(N938,[1]CR!$A$2:$J$2659,10,FALSE)</f>
        <v>#N/A</v>
      </c>
      <c r="AC938" s="27"/>
      <c r="AD938" s="27">
        <v>96418933</v>
      </c>
      <c r="AE938" s="27">
        <v>19741</v>
      </c>
      <c r="AF938" s="27"/>
      <c r="AG938" s="27"/>
      <c r="AH938" s="27"/>
      <c r="AI938" s="27"/>
      <c r="AJ938" s="27"/>
      <c r="AK938" s="27">
        <v>96418917</v>
      </c>
      <c r="AL938" s="27">
        <v>99918321</v>
      </c>
      <c r="AM938" s="27"/>
      <c r="AN938" s="27"/>
      <c r="AO938" s="27">
        <v>98161052</v>
      </c>
      <c r="AP938" s="20">
        <v>1825</v>
      </c>
      <c r="AU938" s="20">
        <v>99918292</v>
      </c>
      <c r="AV938" s="20">
        <v>20294</v>
      </c>
      <c r="AX938" s="20">
        <v>99918292</v>
      </c>
      <c r="AY938" s="20">
        <v>22120</v>
      </c>
      <c r="BA938">
        <v>99918292</v>
      </c>
      <c r="BB938">
        <v>23546</v>
      </c>
    </row>
    <row r="939" spans="2:54" ht="15" customHeight="1" x14ac:dyDescent="0.25">
      <c r="B939" s="39" t="s">
        <v>1384</v>
      </c>
      <c r="C939" s="39" t="s">
        <v>91</v>
      </c>
      <c r="D939" t="s">
        <v>1383</v>
      </c>
      <c r="E939" t="s">
        <v>1383</v>
      </c>
      <c r="F939" s="37" t="str">
        <f>MID(E939,7,1)</f>
        <v>4</v>
      </c>
      <c r="G939" s="37" t="str">
        <f t="shared" si="59"/>
        <v>CR64</v>
      </c>
      <c r="H939" s="50">
        <v>50</v>
      </c>
      <c r="I939" s="49" t="s">
        <v>106</v>
      </c>
      <c r="J939" s="50" t="s">
        <v>113</v>
      </c>
      <c r="K939" s="50">
        <v>3</v>
      </c>
      <c r="L939" s="50" t="s">
        <v>109</v>
      </c>
      <c r="M939" s="49">
        <v>812</v>
      </c>
      <c r="N939">
        <v>99918305</v>
      </c>
      <c r="O939">
        <v>96418934</v>
      </c>
      <c r="P939">
        <f t="shared" si="56"/>
        <v>99918305</v>
      </c>
      <c r="Q939">
        <v>23647</v>
      </c>
      <c r="R939" s="39" t="s">
        <v>127</v>
      </c>
      <c r="S939" s="39" t="s">
        <v>128</v>
      </c>
      <c r="T939" s="39" t="s">
        <v>98</v>
      </c>
      <c r="U939" s="39" t="s">
        <v>99</v>
      </c>
      <c r="V939" s="39">
        <v>4</v>
      </c>
      <c r="W939" s="39" t="s">
        <v>100</v>
      </c>
      <c r="X939" s="39" t="s">
        <v>101</v>
      </c>
      <c r="Y939" s="20" t="s">
        <v>102</v>
      </c>
      <c r="Z939" s="27"/>
      <c r="AA939" s="27">
        <v>18970</v>
      </c>
      <c r="AB939" s="27" t="e">
        <f>VLOOKUP(N939,[1]CR!$A$2:$J$2659,10,FALSE)</f>
        <v>#N/A</v>
      </c>
      <c r="AC939" s="27"/>
      <c r="AD939" s="27">
        <v>96418867</v>
      </c>
      <c r="AE939" s="27">
        <v>19657</v>
      </c>
      <c r="AF939" s="27"/>
      <c r="AG939" s="27"/>
      <c r="AH939" s="27"/>
      <c r="AI939" s="27"/>
      <c r="AJ939" s="27"/>
      <c r="AK939" s="27">
        <v>96418918</v>
      </c>
      <c r="AL939" s="27">
        <v>99918322</v>
      </c>
      <c r="AM939" s="27"/>
      <c r="AN939" s="27"/>
      <c r="AO939" s="27">
        <v>98161053</v>
      </c>
      <c r="AP939" s="20">
        <v>1876</v>
      </c>
      <c r="AU939" s="20">
        <v>99918305</v>
      </c>
      <c r="AV939" s="20">
        <v>20384</v>
      </c>
      <c r="AX939" s="20">
        <v>99918305</v>
      </c>
      <c r="AY939" s="20">
        <v>22218</v>
      </c>
      <c r="BA939">
        <v>99918305</v>
      </c>
      <c r="BB939">
        <v>23647</v>
      </c>
    </row>
    <row r="940" spans="2:54" ht="15" customHeight="1" x14ac:dyDescent="0.25">
      <c r="B940" s="39" t="s">
        <v>1385</v>
      </c>
      <c r="C940" s="39" t="s">
        <v>91</v>
      </c>
      <c r="D940" t="s">
        <v>1383</v>
      </c>
      <c r="E940" t="s">
        <v>1383</v>
      </c>
      <c r="F940" s="37" t="str">
        <f>MID(E940,7,1)</f>
        <v>4</v>
      </c>
      <c r="G940" s="37" t="str">
        <f t="shared" si="59"/>
        <v>CR64</v>
      </c>
      <c r="H940" s="50">
        <v>50</v>
      </c>
      <c r="I940" s="49" t="s">
        <v>106</v>
      </c>
      <c r="J940" s="50" t="s">
        <v>95</v>
      </c>
      <c r="K940" s="50">
        <v>3</v>
      </c>
      <c r="L940" s="50" t="s">
        <v>109</v>
      </c>
      <c r="M940" s="50">
        <v>790</v>
      </c>
      <c r="N940">
        <v>99918316</v>
      </c>
      <c r="O940">
        <v>96418856</v>
      </c>
      <c r="P940">
        <f t="shared" si="56"/>
        <v>99918316</v>
      </c>
      <c r="Q940">
        <v>21152</v>
      </c>
      <c r="R940" s="39" t="s">
        <v>127</v>
      </c>
      <c r="S940" s="39" t="s">
        <v>128</v>
      </c>
      <c r="T940" s="39" t="s">
        <v>98</v>
      </c>
      <c r="U940" s="39" t="s">
        <v>99</v>
      </c>
      <c r="V940" s="39">
        <v>4</v>
      </c>
      <c r="W940" s="39" t="s">
        <v>100</v>
      </c>
      <c r="X940" s="39" t="s">
        <v>916</v>
      </c>
      <c r="Y940" s="20" t="s">
        <v>102</v>
      </c>
      <c r="Z940" s="27"/>
      <c r="AA940" s="27">
        <v>16440</v>
      </c>
      <c r="AB940" s="27" t="e">
        <f>VLOOKUP(N940,[1]CR!$A$2:$J$2659,10,FALSE)</f>
        <v>#N/A</v>
      </c>
      <c r="AC940" s="27"/>
      <c r="AD940" s="27">
        <v>96418934</v>
      </c>
      <c r="AE940" s="27">
        <v>19741</v>
      </c>
      <c r="AF940" s="27"/>
      <c r="AG940" s="27"/>
      <c r="AH940" s="27"/>
      <c r="AI940" s="27"/>
      <c r="AJ940" s="27"/>
      <c r="AK940" s="27">
        <v>99139078</v>
      </c>
      <c r="AL940" s="27">
        <v>99918323</v>
      </c>
      <c r="AM940" s="27"/>
      <c r="AN940" s="27"/>
      <c r="AO940" s="27">
        <v>98161054</v>
      </c>
      <c r="AP940" s="20">
        <v>2002</v>
      </c>
      <c r="AU940" s="20">
        <v>99918316</v>
      </c>
      <c r="AV940" s="20">
        <v>18298</v>
      </c>
      <c r="AX940" s="20">
        <v>99918316</v>
      </c>
      <c r="AY940" s="20">
        <v>19944</v>
      </c>
      <c r="BA940">
        <v>99918316</v>
      </c>
      <c r="BB940">
        <v>21152</v>
      </c>
    </row>
    <row r="941" spans="2:54" ht="15" customHeight="1" x14ac:dyDescent="0.25">
      <c r="B941" s="39" t="s">
        <v>1386</v>
      </c>
      <c r="C941" s="39" t="s">
        <v>91</v>
      </c>
      <c r="D941" t="s">
        <v>1383</v>
      </c>
      <c r="E941" t="s">
        <v>1383</v>
      </c>
      <c r="F941" s="37" t="str">
        <f>MID(E941,7,1)</f>
        <v>4</v>
      </c>
      <c r="G941" s="37" t="str">
        <f t="shared" si="59"/>
        <v>CR64</v>
      </c>
      <c r="H941" s="50">
        <v>50</v>
      </c>
      <c r="I941" s="49" t="s">
        <v>106</v>
      </c>
      <c r="J941" s="50" t="s">
        <v>113</v>
      </c>
      <c r="K941" s="50">
        <v>3</v>
      </c>
      <c r="L941" s="50" t="s">
        <v>109</v>
      </c>
      <c r="M941" s="50">
        <v>790</v>
      </c>
      <c r="N941">
        <v>99918327</v>
      </c>
      <c r="O941">
        <v>96418923</v>
      </c>
      <c r="P941">
        <f t="shared" si="56"/>
        <v>99918327</v>
      </c>
      <c r="Q941">
        <v>21253</v>
      </c>
      <c r="R941" s="39" t="s">
        <v>127</v>
      </c>
      <c r="S941" s="39" t="s">
        <v>128</v>
      </c>
      <c r="T941" s="39" t="s">
        <v>98</v>
      </c>
      <c r="U941" s="39" t="s">
        <v>99</v>
      </c>
      <c r="V941" s="39">
        <v>4</v>
      </c>
      <c r="W941" s="39" t="s">
        <v>100</v>
      </c>
      <c r="X941" s="39" t="s">
        <v>916</v>
      </c>
      <c r="Y941" s="20" t="s">
        <v>102</v>
      </c>
      <c r="Z941" s="27"/>
      <c r="AA941" s="27">
        <v>16518</v>
      </c>
      <c r="AB941" s="27" t="e">
        <f>VLOOKUP(N941,[1]CR!$A$2:$J$2659,10,FALSE)</f>
        <v>#N/A</v>
      </c>
      <c r="AC941" s="27"/>
      <c r="AD941" s="27">
        <v>96418856</v>
      </c>
      <c r="AE941" s="27">
        <v>17780</v>
      </c>
      <c r="AF941" s="27"/>
      <c r="AG941" s="27"/>
      <c r="AH941" s="27"/>
      <c r="AI941" s="27"/>
      <c r="AJ941" s="27"/>
      <c r="AK941" s="27">
        <v>99139079</v>
      </c>
      <c r="AL941" s="27">
        <v>99918324</v>
      </c>
      <c r="AM941" s="27"/>
      <c r="AN941" s="27"/>
      <c r="AO941" s="27">
        <v>98161055</v>
      </c>
      <c r="AP941" s="20">
        <v>2053</v>
      </c>
      <c r="AU941" s="20">
        <v>99918327</v>
      </c>
      <c r="AV941" s="20">
        <v>18388</v>
      </c>
      <c r="AX941" s="20">
        <v>99918327</v>
      </c>
      <c r="AY941" s="20">
        <v>20042</v>
      </c>
      <c r="BA941">
        <v>99918327</v>
      </c>
      <c r="BB941">
        <v>21253</v>
      </c>
    </row>
    <row r="942" spans="2:54" ht="15" customHeight="1" x14ac:dyDescent="0.25">
      <c r="B942" s="39" t="s">
        <v>1387</v>
      </c>
      <c r="C942" s="39" t="s">
        <v>91</v>
      </c>
      <c r="D942" t="s">
        <v>1388</v>
      </c>
      <c r="E942" t="s">
        <v>1388</v>
      </c>
      <c r="F942" s="37" t="str">
        <f>MID(E942,7,3)</f>
        <v>5-2</v>
      </c>
      <c r="G942" s="37" t="str">
        <f t="shared" si="59"/>
        <v>CR64</v>
      </c>
      <c r="H942" s="50">
        <v>60</v>
      </c>
      <c r="I942" s="49" t="s">
        <v>1322</v>
      </c>
      <c r="J942" s="50" t="s">
        <v>95</v>
      </c>
      <c r="K942" s="50">
        <v>3</v>
      </c>
      <c r="L942" s="50" t="s">
        <v>109</v>
      </c>
      <c r="M942" s="49">
        <v>1062</v>
      </c>
      <c r="N942">
        <v>99918293</v>
      </c>
      <c r="O942">
        <v>91129152</v>
      </c>
      <c r="P942">
        <f t="shared" si="56"/>
        <v>99918293</v>
      </c>
      <c r="Q942">
        <v>28053</v>
      </c>
      <c r="R942" s="39" t="s">
        <v>127</v>
      </c>
      <c r="S942" s="39" t="s">
        <v>128</v>
      </c>
      <c r="T942" s="39" t="s">
        <v>98</v>
      </c>
      <c r="U942" s="39" t="s">
        <v>99</v>
      </c>
      <c r="V942" s="39">
        <v>4</v>
      </c>
      <c r="W942" s="39" t="s">
        <v>100</v>
      </c>
      <c r="X942" s="39" t="s">
        <v>101</v>
      </c>
      <c r="Y942" s="20" t="s">
        <v>102</v>
      </c>
      <c r="Z942" s="27"/>
      <c r="AA942" s="27">
        <v>22632</v>
      </c>
      <c r="AB942" s="27" t="e">
        <f>VLOOKUP(N942,[1]CR!$A$2:$J$2659,10,FALSE)</f>
        <v>#N/A</v>
      </c>
      <c r="AC942" s="27"/>
      <c r="AD942" s="27">
        <v>96418923</v>
      </c>
      <c r="AE942" s="27">
        <v>17864</v>
      </c>
      <c r="AF942" s="27"/>
      <c r="AG942" s="27"/>
      <c r="AH942" s="27"/>
      <c r="AI942" s="27"/>
      <c r="AJ942" s="27"/>
      <c r="AK942" s="27">
        <v>99139080</v>
      </c>
      <c r="AL942" s="27">
        <v>99918325</v>
      </c>
      <c r="AM942" s="27"/>
      <c r="AN942" s="27"/>
      <c r="AO942" s="27">
        <v>98161056</v>
      </c>
      <c r="AP942" s="20">
        <v>2233</v>
      </c>
      <c r="AU942" s="20">
        <v>99918293</v>
      </c>
      <c r="AV942" s="20">
        <v>24118</v>
      </c>
      <c r="AX942" s="20">
        <v>99918293</v>
      </c>
      <c r="AY942" s="20">
        <v>26288</v>
      </c>
      <c r="BA942">
        <v>99918293</v>
      </c>
      <c r="BB942">
        <v>28053</v>
      </c>
    </row>
    <row r="943" spans="2:54" ht="15" customHeight="1" x14ac:dyDescent="0.25">
      <c r="B943" s="39" t="s">
        <v>1389</v>
      </c>
      <c r="C943" s="39" t="s">
        <v>91</v>
      </c>
      <c r="D943" t="s">
        <v>1388</v>
      </c>
      <c r="E943" t="s">
        <v>1388</v>
      </c>
      <c r="F943" s="37" t="str">
        <f>MID(E943,7,3)</f>
        <v>5-2</v>
      </c>
      <c r="G943" s="37" t="str">
        <f t="shared" si="59"/>
        <v>CR64</v>
      </c>
      <c r="H943" s="50">
        <v>60</v>
      </c>
      <c r="I943" s="49" t="s">
        <v>1322</v>
      </c>
      <c r="J943" s="50" t="s">
        <v>113</v>
      </c>
      <c r="K943" s="50">
        <v>3</v>
      </c>
      <c r="L943" s="50" t="s">
        <v>109</v>
      </c>
      <c r="M943" s="49">
        <v>1062</v>
      </c>
      <c r="N943">
        <v>99918306</v>
      </c>
      <c r="O943">
        <v>91129154</v>
      </c>
      <c r="P943">
        <f t="shared" si="56"/>
        <v>99918306</v>
      </c>
      <c r="Q943">
        <v>28154</v>
      </c>
      <c r="R943" s="39" t="s">
        <v>127</v>
      </c>
      <c r="S943" s="39" t="s">
        <v>128</v>
      </c>
      <c r="T943" s="39" t="s">
        <v>98</v>
      </c>
      <c r="U943" s="39" t="s">
        <v>99</v>
      </c>
      <c r="V943" s="39">
        <v>4</v>
      </c>
      <c r="W943" s="39" t="s">
        <v>100</v>
      </c>
      <c r="X943" s="39" t="s">
        <v>101</v>
      </c>
      <c r="Y943" s="20" t="s">
        <v>102</v>
      </c>
      <c r="Z943" s="27"/>
      <c r="AA943" s="27">
        <v>22710</v>
      </c>
      <c r="AB943" s="27" t="e">
        <f>VLOOKUP(N943,[1]CR!$A$2:$J$2659,10,FALSE)</f>
        <v>#N/A</v>
      </c>
      <c r="AC943" s="27"/>
      <c r="AD943" s="27">
        <v>91129152</v>
      </c>
      <c r="AE943" s="27">
        <v>22402</v>
      </c>
      <c r="AF943" s="27"/>
      <c r="AG943" s="27"/>
      <c r="AH943" s="27"/>
      <c r="AI943" s="27"/>
      <c r="AJ943" s="27"/>
      <c r="AK943" s="27">
        <v>96418922</v>
      </c>
      <c r="AL943" s="27">
        <v>99918326</v>
      </c>
      <c r="AM943" s="27"/>
      <c r="AN943" s="27"/>
      <c r="AO943" s="27">
        <v>98161057</v>
      </c>
      <c r="AP943" s="20">
        <v>2284</v>
      </c>
      <c r="AU943" s="20">
        <v>99918306</v>
      </c>
      <c r="AV943" s="20">
        <v>24208</v>
      </c>
      <c r="AX943" s="20">
        <v>99918306</v>
      </c>
      <c r="AY943" s="20">
        <v>26386</v>
      </c>
      <c r="BA943">
        <v>99918306</v>
      </c>
      <c r="BB943">
        <v>28154</v>
      </c>
    </row>
    <row r="944" spans="2:54" ht="15" customHeight="1" x14ac:dyDescent="0.25">
      <c r="B944" s="39" t="s">
        <v>1390</v>
      </c>
      <c r="C944" s="39" t="s">
        <v>91</v>
      </c>
      <c r="D944" t="s">
        <v>1388</v>
      </c>
      <c r="E944" t="s">
        <v>1388</v>
      </c>
      <c r="F944" s="37" t="str">
        <f>MID(E944,7,3)</f>
        <v>5-2</v>
      </c>
      <c r="G944" s="37" t="str">
        <f t="shared" si="59"/>
        <v>CR64</v>
      </c>
      <c r="H944" s="50">
        <v>60</v>
      </c>
      <c r="I944" s="49" t="s">
        <v>1322</v>
      </c>
      <c r="J944" s="50" t="s">
        <v>95</v>
      </c>
      <c r="K944" s="50">
        <v>3</v>
      </c>
      <c r="L944" s="50" t="s">
        <v>109</v>
      </c>
      <c r="M944" s="50">
        <v>876</v>
      </c>
      <c r="N944">
        <v>99918317</v>
      </c>
      <c r="O944">
        <v>91129128</v>
      </c>
      <c r="P944">
        <f t="shared" si="56"/>
        <v>99918317</v>
      </c>
      <c r="Q944">
        <v>24220</v>
      </c>
      <c r="R944" s="39" t="s">
        <v>127</v>
      </c>
      <c r="S944" s="39" t="s">
        <v>128</v>
      </c>
      <c r="T944" s="39" t="s">
        <v>98</v>
      </c>
      <c r="U944" s="39" t="s">
        <v>99</v>
      </c>
      <c r="V944" s="39">
        <v>4</v>
      </c>
      <c r="W944" s="39" t="s">
        <v>100</v>
      </c>
      <c r="X944" s="39" t="s">
        <v>916</v>
      </c>
      <c r="Y944" s="20" t="s">
        <v>102</v>
      </c>
      <c r="Z944" s="27"/>
      <c r="AA944" s="27">
        <v>18810</v>
      </c>
      <c r="AB944" s="27" t="e">
        <f>VLOOKUP(N944,[1]CR!$A$2:$J$2659,10,FALSE)</f>
        <v>#N/A</v>
      </c>
      <c r="AC944" s="27"/>
      <c r="AD944" s="27">
        <v>91129154</v>
      </c>
      <c r="AE944" s="27">
        <v>22486</v>
      </c>
      <c r="AF944" s="27"/>
      <c r="AG944" s="27"/>
      <c r="AH944" s="27"/>
      <c r="AI944" s="27"/>
      <c r="AJ944" s="27"/>
      <c r="AK944" s="27">
        <v>96418923</v>
      </c>
      <c r="AL944" s="27">
        <v>99918327</v>
      </c>
      <c r="AM944" s="27"/>
      <c r="AN944" s="27"/>
      <c r="AO944" s="27">
        <v>98161058</v>
      </c>
      <c r="AP944" s="20">
        <v>2389</v>
      </c>
      <c r="AU944" s="20">
        <v>99918317</v>
      </c>
      <c r="AV944" s="20">
        <v>20922</v>
      </c>
      <c r="AX944" s="20">
        <v>99918317</v>
      </c>
      <c r="AY944" s="20">
        <v>22804</v>
      </c>
      <c r="BA944">
        <v>99918317</v>
      </c>
      <c r="BB944">
        <v>24220</v>
      </c>
    </row>
    <row r="945" spans="2:54" ht="15" customHeight="1" x14ac:dyDescent="0.25">
      <c r="B945" s="39" t="s">
        <v>1391</v>
      </c>
      <c r="C945" s="39" t="s">
        <v>91</v>
      </c>
      <c r="D945" t="s">
        <v>1388</v>
      </c>
      <c r="E945" t="s">
        <v>1388</v>
      </c>
      <c r="F945" s="37" t="str">
        <f>MID(E945,7,3)</f>
        <v>5-2</v>
      </c>
      <c r="G945" s="37" t="str">
        <f t="shared" si="59"/>
        <v>CR64</v>
      </c>
      <c r="H945" s="50">
        <v>60</v>
      </c>
      <c r="I945" s="49" t="s">
        <v>1322</v>
      </c>
      <c r="J945" s="50" t="s">
        <v>113</v>
      </c>
      <c r="K945" s="50">
        <v>3</v>
      </c>
      <c r="L945" s="50" t="s">
        <v>109</v>
      </c>
      <c r="M945" s="50">
        <v>876</v>
      </c>
      <c r="N945">
        <v>99918328</v>
      </c>
      <c r="O945">
        <v>91129130</v>
      </c>
      <c r="P945">
        <f t="shared" si="56"/>
        <v>99918328</v>
      </c>
      <c r="Q945">
        <v>24321</v>
      </c>
      <c r="R945" s="39" t="s">
        <v>127</v>
      </c>
      <c r="S945" s="39" t="s">
        <v>128</v>
      </c>
      <c r="T945" s="39" t="s">
        <v>98</v>
      </c>
      <c r="U945" s="39" t="s">
        <v>99</v>
      </c>
      <c r="V945" s="39">
        <v>4</v>
      </c>
      <c r="W945" s="39" t="s">
        <v>100</v>
      </c>
      <c r="X945" s="39" t="s">
        <v>916</v>
      </c>
      <c r="Y945" s="20" t="s">
        <v>102</v>
      </c>
      <c r="Z945" s="27"/>
      <c r="AA945" s="27">
        <v>18888</v>
      </c>
      <c r="AB945" s="27" t="e">
        <f>VLOOKUP(N945,[1]CR!$A$2:$J$2659,10,FALSE)</f>
        <v>#N/A</v>
      </c>
      <c r="AC945" s="27"/>
      <c r="AD945" s="27">
        <v>91129128</v>
      </c>
      <c r="AE945" s="27">
        <v>20343</v>
      </c>
      <c r="AF945" s="27"/>
      <c r="AG945" s="27"/>
      <c r="AH945" s="27"/>
      <c r="AI945" s="27"/>
      <c r="AJ945" s="27"/>
      <c r="AK945" s="27">
        <v>91129130</v>
      </c>
      <c r="AL945" s="27">
        <v>99918328</v>
      </c>
      <c r="AM945" s="27"/>
      <c r="AN945" s="27"/>
      <c r="AO945" s="27">
        <v>98161059</v>
      </c>
      <c r="AP945" s="20">
        <v>2440</v>
      </c>
      <c r="AU945" s="20">
        <v>99918328</v>
      </c>
      <c r="AV945" s="20">
        <v>21012</v>
      </c>
      <c r="AX945" s="20">
        <v>99918328</v>
      </c>
      <c r="AY945" s="20">
        <v>22902</v>
      </c>
      <c r="BA945">
        <v>99918328</v>
      </c>
      <c r="BB945">
        <v>24321</v>
      </c>
    </row>
    <row r="946" spans="2:54" ht="15" customHeight="1" x14ac:dyDescent="0.25">
      <c r="B946" s="39" t="s">
        <v>1392</v>
      </c>
      <c r="C946" s="39" t="s">
        <v>91</v>
      </c>
      <c r="D946" t="s">
        <v>1393</v>
      </c>
      <c r="E946" t="s">
        <v>1393</v>
      </c>
      <c r="F946" s="52" t="s">
        <v>1394</v>
      </c>
      <c r="G946" s="37" t="s">
        <v>130</v>
      </c>
      <c r="H946" s="48">
        <v>15</v>
      </c>
      <c r="I946" s="49" t="s">
        <v>913</v>
      </c>
      <c r="J946" s="48" t="s">
        <v>95</v>
      </c>
      <c r="K946" s="48">
        <v>3</v>
      </c>
      <c r="L946" s="48" t="s">
        <v>222</v>
      </c>
      <c r="M946" s="48">
        <v>700</v>
      </c>
      <c r="N946">
        <v>99918386</v>
      </c>
      <c r="O946">
        <v>99145031</v>
      </c>
      <c r="P946">
        <f t="shared" si="56"/>
        <v>99918386</v>
      </c>
      <c r="Q946">
        <v>8823</v>
      </c>
      <c r="R946" s="39" t="s">
        <v>130</v>
      </c>
      <c r="S946" s="39" t="s">
        <v>131</v>
      </c>
      <c r="T946" s="39" t="s">
        <v>98</v>
      </c>
      <c r="U946" s="39" t="s">
        <v>99</v>
      </c>
      <c r="V946" s="39">
        <v>4</v>
      </c>
      <c r="W946" s="39" t="s">
        <v>1395</v>
      </c>
      <c r="X946" s="39" t="s">
        <v>101</v>
      </c>
      <c r="Y946" s="20" t="s">
        <v>1396</v>
      </c>
      <c r="Z946" s="27"/>
      <c r="AA946" s="27">
        <v>7330</v>
      </c>
      <c r="AB946" s="27" t="e">
        <f>VLOOKUP(N946,[1]CR!$A$2:$J$2659,10,FALSE)</f>
        <v>#N/A</v>
      </c>
      <c r="AC946" s="27"/>
      <c r="AD946" s="27">
        <v>91129130</v>
      </c>
      <c r="AE946" s="27">
        <v>20427</v>
      </c>
      <c r="AF946" s="27"/>
      <c r="AG946" s="27"/>
      <c r="AH946" s="27"/>
      <c r="AI946" s="27"/>
      <c r="AJ946" s="27"/>
      <c r="AK946" s="27">
        <v>99145031</v>
      </c>
      <c r="AL946" s="27">
        <v>99918386</v>
      </c>
      <c r="AM946" s="27"/>
      <c r="AN946" s="27"/>
      <c r="AO946" s="27">
        <v>98161060</v>
      </c>
      <c r="AP946" s="20">
        <v>2521</v>
      </c>
      <c r="AU946" s="20">
        <v>99918386</v>
      </c>
      <c r="AV946" s="20">
        <v>7852</v>
      </c>
      <c r="AX946" s="20">
        <v>99918386</v>
      </c>
      <c r="AY946" s="20">
        <v>8324</v>
      </c>
      <c r="BA946">
        <v>99918386</v>
      </c>
      <c r="BB946">
        <v>8823</v>
      </c>
    </row>
    <row r="947" spans="2:54" ht="15" customHeight="1" x14ac:dyDescent="0.25">
      <c r="B947" s="39" t="s">
        <v>1397</v>
      </c>
      <c r="C947" s="39" t="s">
        <v>91</v>
      </c>
      <c r="D947" t="s">
        <v>1393</v>
      </c>
      <c r="E947" t="s">
        <v>1393</v>
      </c>
      <c r="F947" s="52" t="s">
        <v>1394</v>
      </c>
      <c r="G947" s="37" t="s">
        <v>130</v>
      </c>
      <c r="H947" s="48">
        <v>15</v>
      </c>
      <c r="I947" s="49" t="s">
        <v>913</v>
      </c>
      <c r="J947" s="48" t="s">
        <v>113</v>
      </c>
      <c r="K947" s="48">
        <v>3</v>
      </c>
      <c r="L947" s="48" t="s">
        <v>222</v>
      </c>
      <c r="M947" s="48">
        <v>700</v>
      </c>
      <c r="N947">
        <v>99918400</v>
      </c>
      <c r="O947">
        <v>99145051</v>
      </c>
      <c r="P947">
        <f t="shared" si="56"/>
        <v>99918400</v>
      </c>
      <c r="Q947">
        <v>8936</v>
      </c>
      <c r="R947" s="39" t="s">
        <v>130</v>
      </c>
      <c r="S947" s="39" t="s">
        <v>131</v>
      </c>
      <c r="T947" s="39" t="s">
        <v>98</v>
      </c>
      <c r="U947" s="39" t="s">
        <v>99</v>
      </c>
      <c r="V947" s="39">
        <v>4</v>
      </c>
      <c r="W947" s="39" t="s">
        <v>1395</v>
      </c>
      <c r="X947" s="39" t="s">
        <v>101</v>
      </c>
      <c r="Y947" s="20" t="s">
        <v>1396</v>
      </c>
      <c r="Z947" s="27"/>
      <c r="AA947" s="27">
        <v>7408</v>
      </c>
      <c r="AB947" s="27" t="e">
        <f>VLOOKUP(N947,[1]CR!$A$2:$J$2659,10,FALSE)</f>
        <v>#N/A</v>
      </c>
      <c r="AC947" s="27"/>
      <c r="AD947" s="27">
        <v>99145031</v>
      </c>
      <c r="AE947" s="27">
        <v>7330</v>
      </c>
      <c r="AF947" s="27"/>
      <c r="AG947" s="27"/>
      <c r="AH947" s="27"/>
      <c r="AI947" s="27"/>
      <c r="AJ947" s="27"/>
      <c r="AK947" s="27">
        <v>99145032</v>
      </c>
      <c r="AL947" s="27">
        <v>99918387</v>
      </c>
      <c r="AM947" s="27"/>
      <c r="AN947" s="27"/>
      <c r="AO947" s="27">
        <v>98161061</v>
      </c>
      <c r="AP947" s="20">
        <v>2572</v>
      </c>
      <c r="AU947" s="20">
        <v>99918400</v>
      </c>
      <c r="AV947" s="20">
        <v>7942</v>
      </c>
      <c r="AX947" s="20">
        <v>99918400</v>
      </c>
      <c r="AY947" s="20">
        <v>8425</v>
      </c>
      <c r="BA947">
        <v>99918400</v>
      </c>
      <c r="BB947">
        <v>8936</v>
      </c>
    </row>
    <row r="948" spans="2:54" ht="15" customHeight="1" x14ac:dyDescent="0.25">
      <c r="B948" s="39" t="s">
        <v>1398</v>
      </c>
      <c r="C948" s="39" t="s">
        <v>91</v>
      </c>
      <c r="D948" t="s">
        <v>1399</v>
      </c>
      <c r="E948" t="s">
        <v>1399</v>
      </c>
      <c r="F948" s="52">
        <v>1</v>
      </c>
      <c r="G948" s="37" t="s">
        <v>130</v>
      </c>
      <c r="H948" s="48">
        <v>20</v>
      </c>
      <c r="I948" s="49" t="s">
        <v>913</v>
      </c>
      <c r="J948" s="48" t="s">
        <v>95</v>
      </c>
      <c r="K948" s="48">
        <v>3</v>
      </c>
      <c r="L948" s="48" t="s">
        <v>222</v>
      </c>
      <c r="M948" s="48">
        <v>700</v>
      </c>
      <c r="N948">
        <v>99918387</v>
      </c>
      <c r="O948">
        <v>99145032</v>
      </c>
      <c r="P948">
        <f t="shared" si="56"/>
        <v>99918387</v>
      </c>
      <c r="Q948">
        <v>11068</v>
      </c>
      <c r="R948" s="39" t="s">
        <v>130</v>
      </c>
      <c r="S948" s="39" t="s">
        <v>131</v>
      </c>
      <c r="T948" s="39" t="s">
        <v>98</v>
      </c>
      <c r="U948" s="39" t="s">
        <v>99</v>
      </c>
      <c r="V948" s="39">
        <v>4</v>
      </c>
      <c r="W948" s="39" t="s">
        <v>1395</v>
      </c>
      <c r="X948" s="39" t="s">
        <v>101</v>
      </c>
      <c r="Y948" s="20" t="s">
        <v>1396</v>
      </c>
      <c r="Z948" s="27"/>
      <c r="AA948" s="27">
        <v>8410</v>
      </c>
      <c r="AB948" s="27" t="e">
        <f>VLOOKUP(N948,[1]CR!$A$2:$J$2659,10,FALSE)</f>
        <v>#N/A</v>
      </c>
      <c r="AC948" s="27"/>
      <c r="AD948" s="27">
        <v>99145051</v>
      </c>
      <c r="AE948" s="27">
        <v>7408</v>
      </c>
      <c r="AF948" s="27"/>
      <c r="AG948" s="27"/>
      <c r="AH948" s="27"/>
      <c r="AI948" s="27"/>
      <c r="AJ948" s="27"/>
      <c r="AK948" s="27">
        <v>99145043</v>
      </c>
      <c r="AL948" s="27">
        <v>99918388</v>
      </c>
      <c r="AM948" s="27"/>
      <c r="AN948" s="27"/>
      <c r="AO948" s="27">
        <v>98161062</v>
      </c>
      <c r="AP948" s="20">
        <v>2682</v>
      </c>
      <c r="AU948" s="20">
        <v>99918387</v>
      </c>
      <c r="AV948" s="20">
        <v>9850</v>
      </c>
      <c r="AX948" s="20">
        <v>99918387</v>
      </c>
      <c r="AY948" s="20">
        <v>10441</v>
      </c>
      <c r="BA948">
        <v>99918387</v>
      </c>
      <c r="BB948">
        <v>11068</v>
      </c>
    </row>
    <row r="949" spans="2:54" ht="15" customHeight="1" x14ac:dyDescent="0.25">
      <c r="B949" s="39" t="s">
        <v>1400</v>
      </c>
      <c r="C949" s="39" t="s">
        <v>91</v>
      </c>
      <c r="D949" t="s">
        <v>1399</v>
      </c>
      <c r="E949" t="s">
        <v>1399</v>
      </c>
      <c r="F949" s="52">
        <v>1</v>
      </c>
      <c r="G949" s="37" t="s">
        <v>130</v>
      </c>
      <c r="H949" s="48">
        <v>20</v>
      </c>
      <c r="I949" s="49" t="s">
        <v>913</v>
      </c>
      <c r="J949" s="48" t="s">
        <v>113</v>
      </c>
      <c r="K949" s="48">
        <v>3</v>
      </c>
      <c r="L949" s="48" t="s">
        <v>222</v>
      </c>
      <c r="M949" s="48">
        <v>700</v>
      </c>
      <c r="N949">
        <v>99918401</v>
      </c>
      <c r="O949">
        <v>99145052</v>
      </c>
      <c r="P949">
        <f t="shared" si="56"/>
        <v>99918401</v>
      </c>
      <c r="Q949">
        <v>11181</v>
      </c>
      <c r="R949" s="39" t="s">
        <v>130</v>
      </c>
      <c r="S949" s="39" t="s">
        <v>131</v>
      </c>
      <c r="T949" s="39" t="s">
        <v>98</v>
      </c>
      <c r="U949" s="39" t="s">
        <v>99</v>
      </c>
      <c r="V949" s="39">
        <v>4</v>
      </c>
      <c r="W949" s="39" t="s">
        <v>1395</v>
      </c>
      <c r="X949" s="39" t="s">
        <v>101</v>
      </c>
      <c r="Y949" s="20" t="s">
        <v>1396</v>
      </c>
      <c r="Z949" s="27"/>
      <c r="AA949" s="27">
        <v>8488</v>
      </c>
      <c r="AB949" s="27" t="e">
        <f>VLOOKUP(N949,[1]CR!$A$2:$J$2659,10,FALSE)</f>
        <v>#N/A</v>
      </c>
      <c r="AC949" s="27"/>
      <c r="AD949" s="27">
        <v>99145032</v>
      </c>
      <c r="AE949" s="27">
        <v>9195</v>
      </c>
      <c r="AF949" s="27"/>
      <c r="AG949" s="27"/>
      <c r="AH949" s="27"/>
      <c r="AI949" s="27"/>
      <c r="AJ949" s="27"/>
      <c r="AK949" s="27">
        <v>99145044</v>
      </c>
      <c r="AL949" s="27">
        <v>99918389</v>
      </c>
      <c r="AM949" s="27"/>
      <c r="AN949" s="27"/>
      <c r="AO949" s="27">
        <v>98161063</v>
      </c>
      <c r="AP949" s="20">
        <v>2733</v>
      </c>
      <c r="AU949" s="20">
        <v>99918401</v>
      </c>
      <c r="AV949" s="20">
        <v>9940</v>
      </c>
      <c r="AX949" s="20">
        <v>99918401</v>
      </c>
      <c r="AY949" s="20">
        <v>10542</v>
      </c>
      <c r="BA949">
        <v>99918401</v>
      </c>
      <c r="BB949">
        <v>11181</v>
      </c>
    </row>
    <row r="950" spans="2:54" ht="15" customHeight="1" x14ac:dyDescent="0.25">
      <c r="B950" s="39" t="s">
        <v>1401</v>
      </c>
      <c r="C950" s="39" t="s">
        <v>91</v>
      </c>
      <c r="D950" t="s">
        <v>1402</v>
      </c>
      <c r="E950" t="s">
        <v>1402</v>
      </c>
      <c r="F950" s="52" t="s">
        <v>1403</v>
      </c>
      <c r="G950" s="37" t="s">
        <v>130</v>
      </c>
      <c r="H950" s="48">
        <v>25</v>
      </c>
      <c r="I950" s="49" t="s">
        <v>1010</v>
      </c>
      <c r="J950" s="48" t="s">
        <v>95</v>
      </c>
      <c r="K950" s="48">
        <v>3</v>
      </c>
      <c r="L950" s="48" t="s">
        <v>222</v>
      </c>
      <c r="M950" s="48">
        <v>741</v>
      </c>
      <c r="N950">
        <v>99918388</v>
      </c>
      <c r="O950">
        <v>99145043</v>
      </c>
      <c r="P950">
        <f t="shared" si="56"/>
        <v>99918388</v>
      </c>
      <c r="Q950">
        <v>13168</v>
      </c>
      <c r="R950" s="39" t="s">
        <v>130</v>
      </c>
      <c r="S950" s="39" t="s">
        <v>131</v>
      </c>
      <c r="T950" s="39" t="s">
        <v>98</v>
      </c>
      <c r="U950" s="39" t="s">
        <v>99</v>
      </c>
      <c r="V950" s="39">
        <v>4</v>
      </c>
      <c r="W950" s="39" t="s">
        <v>1395</v>
      </c>
      <c r="X950" s="39" t="s">
        <v>101</v>
      </c>
      <c r="Y950" s="20" t="s">
        <v>1396</v>
      </c>
      <c r="Z950" s="27"/>
      <c r="AA950" s="27">
        <v>10940</v>
      </c>
      <c r="AB950" s="27" t="e">
        <f>VLOOKUP(N950,[1]CR!$A$2:$J$2659,10,FALSE)</f>
        <v>#N/A</v>
      </c>
      <c r="AC950" s="27"/>
      <c r="AD950" s="27">
        <v>99145052</v>
      </c>
      <c r="AE950" s="27">
        <v>9273</v>
      </c>
      <c r="AF950" s="27"/>
      <c r="AG950" s="27"/>
      <c r="AH950" s="27"/>
      <c r="AI950" s="27"/>
      <c r="AJ950" s="27"/>
      <c r="AK950" s="27">
        <v>99145045</v>
      </c>
      <c r="AL950" s="27">
        <v>99918390</v>
      </c>
      <c r="AM950" s="27"/>
      <c r="AN950" s="27"/>
      <c r="AO950" s="27">
        <v>98161064</v>
      </c>
      <c r="AP950" s="20">
        <v>2806</v>
      </c>
      <c r="AU950" s="20">
        <v>99918388</v>
      </c>
      <c r="AV950" s="20">
        <v>11719</v>
      </c>
      <c r="AX950" s="20">
        <v>99918388</v>
      </c>
      <c r="AY950" s="20">
        <v>12423</v>
      </c>
      <c r="BA950">
        <v>99918388</v>
      </c>
      <c r="BB950">
        <v>13168</v>
      </c>
    </row>
    <row r="951" spans="2:54" ht="15" customHeight="1" x14ac:dyDescent="0.25">
      <c r="B951" s="39" t="s">
        <v>1404</v>
      </c>
      <c r="C951" s="39" t="s">
        <v>91</v>
      </c>
      <c r="D951" t="s">
        <v>1402</v>
      </c>
      <c r="E951" t="s">
        <v>1402</v>
      </c>
      <c r="F951" s="52" t="s">
        <v>1403</v>
      </c>
      <c r="G951" s="37" t="s">
        <v>130</v>
      </c>
      <c r="H951" s="48">
        <v>25</v>
      </c>
      <c r="I951" s="49" t="s">
        <v>1010</v>
      </c>
      <c r="J951" s="48" t="s">
        <v>113</v>
      </c>
      <c r="K951" s="48">
        <v>3</v>
      </c>
      <c r="L951" s="48" t="s">
        <v>222</v>
      </c>
      <c r="M951" s="48">
        <v>741</v>
      </c>
      <c r="N951">
        <v>99918402</v>
      </c>
      <c r="O951">
        <v>99145053</v>
      </c>
      <c r="P951">
        <f t="shared" si="56"/>
        <v>99918402</v>
      </c>
      <c r="Q951">
        <v>13281</v>
      </c>
      <c r="R951" s="39" t="s">
        <v>130</v>
      </c>
      <c r="S951" s="39" t="s">
        <v>131</v>
      </c>
      <c r="T951" s="39" t="s">
        <v>98</v>
      </c>
      <c r="U951" s="39" t="s">
        <v>99</v>
      </c>
      <c r="V951" s="39">
        <v>4</v>
      </c>
      <c r="W951" s="39" t="s">
        <v>1395</v>
      </c>
      <c r="X951" s="39" t="s">
        <v>101</v>
      </c>
      <c r="Y951" s="20" t="s">
        <v>1396</v>
      </c>
      <c r="Z951" s="27"/>
      <c r="AA951" s="27">
        <v>11018</v>
      </c>
      <c r="AB951" s="27" t="e">
        <f>VLOOKUP(N951,[1]CR!$A$2:$J$2659,10,FALSE)</f>
        <v>#N/A</v>
      </c>
      <c r="AC951" s="27"/>
      <c r="AD951" s="27">
        <v>99145043</v>
      </c>
      <c r="AE951" s="27">
        <v>10940</v>
      </c>
      <c r="AF951" s="27"/>
      <c r="AG951" s="27"/>
      <c r="AH951" s="27"/>
      <c r="AI951" s="27"/>
      <c r="AJ951" s="27"/>
      <c r="AK951" s="27">
        <v>99145046</v>
      </c>
      <c r="AL951" s="27">
        <v>99918391</v>
      </c>
      <c r="AM951" s="27"/>
      <c r="AN951" s="27"/>
      <c r="AO951" s="27">
        <v>98161065</v>
      </c>
      <c r="AP951" s="20">
        <v>2857</v>
      </c>
      <c r="AU951" s="20">
        <v>99918402</v>
      </c>
      <c r="AV951" s="20">
        <v>11809</v>
      </c>
      <c r="AX951" s="20">
        <v>99918402</v>
      </c>
      <c r="AY951" s="20">
        <v>12524</v>
      </c>
      <c r="BA951">
        <v>99918402</v>
      </c>
      <c r="BB951">
        <v>13281</v>
      </c>
    </row>
    <row r="952" spans="2:54" ht="15" customHeight="1" x14ac:dyDescent="0.25">
      <c r="B952" s="39" t="s">
        <v>1405</v>
      </c>
      <c r="C952" s="39" t="s">
        <v>91</v>
      </c>
      <c r="D952" t="s">
        <v>1406</v>
      </c>
      <c r="E952" t="s">
        <v>1406</v>
      </c>
      <c r="F952" s="52" t="s">
        <v>1407</v>
      </c>
      <c r="G952" s="37" t="s">
        <v>130</v>
      </c>
      <c r="H952" s="48">
        <v>30</v>
      </c>
      <c r="I952" s="49" t="s">
        <v>1010</v>
      </c>
      <c r="J952" s="48" t="s">
        <v>95</v>
      </c>
      <c r="K952" s="48">
        <v>3</v>
      </c>
      <c r="L952" s="48" t="s">
        <v>222</v>
      </c>
      <c r="M952" s="48">
        <v>767</v>
      </c>
      <c r="N952">
        <v>99918389</v>
      </c>
      <c r="O952">
        <v>99145044</v>
      </c>
      <c r="P952">
        <f t="shared" si="56"/>
        <v>99918389</v>
      </c>
      <c r="Q952">
        <v>14600</v>
      </c>
      <c r="R952" s="39" t="s">
        <v>130</v>
      </c>
      <c r="S952" s="39" t="s">
        <v>131</v>
      </c>
      <c r="T952" s="39" t="s">
        <v>98</v>
      </c>
      <c r="U952" s="39" t="s">
        <v>99</v>
      </c>
      <c r="V952" s="39">
        <v>4</v>
      </c>
      <c r="W952" s="39" t="s">
        <v>1395</v>
      </c>
      <c r="X952" s="39" t="s">
        <v>101</v>
      </c>
      <c r="Y952" s="20" t="s">
        <v>1396</v>
      </c>
      <c r="Z952" s="27"/>
      <c r="AA952" s="27">
        <v>12130</v>
      </c>
      <c r="AB952" s="27" t="e">
        <f>VLOOKUP(N952,[1]CR!$A$2:$J$2659,10,FALSE)</f>
        <v>#N/A</v>
      </c>
      <c r="AC952" s="27"/>
      <c r="AD952" s="27">
        <v>99145053</v>
      </c>
      <c r="AE952" s="27">
        <v>11018</v>
      </c>
      <c r="AF952" s="27"/>
      <c r="AG952" s="27"/>
      <c r="AH952" s="27"/>
      <c r="AI952" s="27"/>
      <c r="AJ952" s="27"/>
      <c r="AK952" s="27">
        <v>99505222</v>
      </c>
      <c r="AL952" s="27">
        <v>99918392</v>
      </c>
      <c r="AM952" s="27"/>
      <c r="AN952" s="27"/>
      <c r="AO952" s="27">
        <v>98161066</v>
      </c>
      <c r="AP952" s="20">
        <v>3246</v>
      </c>
      <c r="AU952" s="20">
        <v>99918389</v>
      </c>
      <c r="AV952" s="20">
        <v>12994</v>
      </c>
      <c r="AX952" s="20">
        <v>99918389</v>
      </c>
      <c r="AY952" s="20">
        <v>13774</v>
      </c>
      <c r="BA952">
        <v>99918389</v>
      </c>
      <c r="BB952">
        <v>14600</v>
      </c>
    </row>
    <row r="953" spans="2:54" ht="15" customHeight="1" x14ac:dyDescent="0.25">
      <c r="B953" s="39" t="s">
        <v>1408</v>
      </c>
      <c r="C953" s="39" t="s">
        <v>91</v>
      </c>
      <c r="D953" t="s">
        <v>1406</v>
      </c>
      <c r="E953" t="s">
        <v>1406</v>
      </c>
      <c r="F953" s="52" t="s">
        <v>1407</v>
      </c>
      <c r="G953" s="37" t="s">
        <v>130</v>
      </c>
      <c r="H953" s="48">
        <v>30</v>
      </c>
      <c r="I953" s="49" t="s">
        <v>1010</v>
      </c>
      <c r="J953" s="48" t="s">
        <v>113</v>
      </c>
      <c r="K953" s="48">
        <v>3</v>
      </c>
      <c r="L953" s="48" t="s">
        <v>222</v>
      </c>
      <c r="M953" s="48">
        <v>767</v>
      </c>
      <c r="N953">
        <v>99918403</v>
      </c>
      <c r="O953">
        <v>99145054</v>
      </c>
      <c r="P953">
        <f t="shared" si="56"/>
        <v>99918403</v>
      </c>
      <c r="Q953">
        <v>14713</v>
      </c>
      <c r="R953" s="39" t="s">
        <v>130</v>
      </c>
      <c r="S953" s="39" t="s">
        <v>131</v>
      </c>
      <c r="T953" s="39" t="s">
        <v>98</v>
      </c>
      <c r="U953" s="39" t="s">
        <v>99</v>
      </c>
      <c r="V953" s="39">
        <v>4</v>
      </c>
      <c r="W953" s="39" t="s">
        <v>1395</v>
      </c>
      <c r="X953" s="39" t="s">
        <v>101</v>
      </c>
      <c r="Y953" s="20" t="s">
        <v>1396</v>
      </c>
      <c r="Z953" s="27"/>
      <c r="AA953" s="27">
        <v>12208</v>
      </c>
      <c r="AB953" s="27" t="e">
        <f>VLOOKUP(N953,[1]CR!$A$2:$J$2659,10,FALSE)</f>
        <v>#N/A</v>
      </c>
      <c r="AC953" s="27"/>
      <c r="AD953" s="27">
        <v>99145044</v>
      </c>
      <c r="AE953" s="27">
        <v>12130</v>
      </c>
      <c r="AF953" s="27"/>
      <c r="AG953" s="27"/>
      <c r="AH953" s="27"/>
      <c r="AI953" s="27"/>
      <c r="AJ953" s="27"/>
      <c r="AK953" s="27">
        <v>99145048</v>
      </c>
      <c r="AL953" s="27">
        <v>99918393</v>
      </c>
      <c r="AM953" s="27"/>
      <c r="AN953" s="27"/>
      <c r="AO953" s="27">
        <v>98161067</v>
      </c>
      <c r="AP953" s="20">
        <v>3297</v>
      </c>
      <c r="AU953" s="20">
        <v>99918403</v>
      </c>
      <c r="AV953" s="20">
        <v>13084</v>
      </c>
      <c r="AX953" s="20">
        <v>99918403</v>
      </c>
      <c r="AY953" s="20">
        <v>13875</v>
      </c>
      <c r="BA953">
        <v>99918403</v>
      </c>
      <c r="BB953">
        <v>14713</v>
      </c>
    </row>
    <row r="954" spans="2:54" ht="15" customHeight="1" x14ac:dyDescent="0.25">
      <c r="B954" s="39" t="s">
        <v>1409</v>
      </c>
      <c r="C954" s="39" t="s">
        <v>91</v>
      </c>
      <c r="D954" t="s">
        <v>1410</v>
      </c>
      <c r="E954" t="s">
        <v>1410</v>
      </c>
      <c r="F954" s="52">
        <v>2</v>
      </c>
      <c r="G954" s="37" t="s">
        <v>130</v>
      </c>
      <c r="H954" s="48">
        <v>30</v>
      </c>
      <c r="I954" s="49" t="s">
        <v>1010</v>
      </c>
      <c r="J954" s="48" t="s">
        <v>95</v>
      </c>
      <c r="K954" s="48">
        <v>3</v>
      </c>
      <c r="L954" s="48" t="s">
        <v>222</v>
      </c>
      <c r="M954" s="48">
        <v>767</v>
      </c>
      <c r="N954">
        <v>99918390</v>
      </c>
      <c r="O954">
        <v>99145045</v>
      </c>
      <c r="P954">
        <f t="shared" si="56"/>
        <v>99918390</v>
      </c>
      <c r="Q954">
        <v>16153</v>
      </c>
      <c r="R954" s="39" t="s">
        <v>130</v>
      </c>
      <c r="S954" s="39" t="s">
        <v>131</v>
      </c>
      <c r="T954" s="39" t="s">
        <v>98</v>
      </c>
      <c r="U954" s="39" t="s">
        <v>99</v>
      </c>
      <c r="V954" s="39">
        <v>4</v>
      </c>
      <c r="W954" s="39" t="s">
        <v>1395</v>
      </c>
      <c r="X954" s="39" t="s">
        <v>101</v>
      </c>
      <c r="Y954" s="20" t="s">
        <v>1396</v>
      </c>
      <c r="Z954" s="27"/>
      <c r="AA954" s="27">
        <v>12130</v>
      </c>
      <c r="AB954" s="27" t="e">
        <f>VLOOKUP(N954,[1]CR!$A$2:$J$2659,10,FALSE)</f>
        <v>#N/A</v>
      </c>
      <c r="AC954" s="27"/>
      <c r="AD954" s="27">
        <v>99145054</v>
      </c>
      <c r="AE954" s="27">
        <v>12208</v>
      </c>
      <c r="AF954" s="27"/>
      <c r="AG954" s="27"/>
      <c r="AH954" s="27"/>
      <c r="AI954" s="27"/>
      <c r="AJ954" s="27"/>
      <c r="AK954" s="27">
        <v>99505236</v>
      </c>
      <c r="AL954" s="27">
        <v>99918394</v>
      </c>
      <c r="AM954" s="27"/>
      <c r="AN954" s="27"/>
      <c r="AO954" s="27">
        <v>98161068</v>
      </c>
      <c r="AP954" s="20">
        <v>3412</v>
      </c>
      <c r="AU954" s="20">
        <v>99918390</v>
      </c>
      <c r="AV954" s="20">
        <v>14376</v>
      </c>
      <c r="AX954" s="20">
        <v>99918390</v>
      </c>
      <c r="AY954" s="20">
        <v>15239</v>
      </c>
      <c r="BA954">
        <v>99918390</v>
      </c>
      <c r="BB954">
        <v>16153</v>
      </c>
    </row>
    <row r="955" spans="2:54" ht="15" customHeight="1" x14ac:dyDescent="0.25">
      <c r="B955" s="39" t="s">
        <v>1411</v>
      </c>
      <c r="C955" s="39" t="s">
        <v>91</v>
      </c>
      <c r="D955" t="s">
        <v>1410</v>
      </c>
      <c r="E955" t="s">
        <v>1410</v>
      </c>
      <c r="F955" s="52">
        <v>2</v>
      </c>
      <c r="G955" s="37" t="s">
        <v>130</v>
      </c>
      <c r="H955" s="48">
        <v>30</v>
      </c>
      <c r="I955" s="49" t="s">
        <v>1010</v>
      </c>
      <c r="J955" s="48" t="s">
        <v>113</v>
      </c>
      <c r="K955" s="48">
        <v>3</v>
      </c>
      <c r="L955" s="48" t="s">
        <v>222</v>
      </c>
      <c r="M955" s="48">
        <v>767</v>
      </c>
      <c r="N955">
        <v>99918404</v>
      </c>
      <c r="O955">
        <v>99145055</v>
      </c>
      <c r="P955">
        <f t="shared" si="56"/>
        <v>99918404</v>
      </c>
      <c r="Q955">
        <v>16266</v>
      </c>
      <c r="R955" s="39" t="s">
        <v>130</v>
      </c>
      <c r="S955" s="39" t="s">
        <v>131</v>
      </c>
      <c r="T955" s="39" t="s">
        <v>98</v>
      </c>
      <c r="U955" s="39" t="s">
        <v>99</v>
      </c>
      <c r="V955" s="39">
        <v>4</v>
      </c>
      <c r="W955" s="39" t="s">
        <v>1395</v>
      </c>
      <c r="X955" s="39" t="s">
        <v>101</v>
      </c>
      <c r="Y955" s="20" t="s">
        <v>1396</v>
      </c>
      <c r="Z955" s="27"/>
      <c r="AA955" s="27">
        <v>12208</v>
      </c>
      <c r="AB955" s="27" t="e">
        <f>VLOOKUP(N955,[1]CR!$A$2:$J$2659,10,FALSE)</f>
        <v>#N/A</v>
      </c>
      <c r="AC955" s="27"/>
      <c r="AD955" s="27">
        <v>99145045</v>
      </c>
      <c r="AE955" s="27">
        <v>13420</v>
      </c>
      <c r="AF955" s="27"/>
      <c r="AG955" s="27"/>
      <c r="AH955" s="27"/>
      <c r="AI955" s="27"/>
      <c r="AJ955" s="27"/>
      <c r="AK955" s="27">
        <v>99145049</v>
      </c>
      <c r="AL955" s="27">
        <v>99918395</v>
      </c>
      <c r="AM955" s="27"/>
      <c r="AN955" s="27"/>
      <c r="AO955" s="27">
        <v>98161069</v>
      </c>
      <c r="AP955" s="20">
        <v>3463</v>
      </c>
      <c r="AU955" s="20">
        <v>99918404</v>
      </c>
      <c r="AV955" s="20">
        <v>14465</v>
      </c>
      <c r="AX955" s="20">
        <v>99918404</v>
      </c>
      <c r="AY955" s="20">
        <v>15340</v>
      </c>
      <c r="BA955">
        <v>99918404</v>
      </c>
      <c r="BB955">
        <v>16266</v>
      </c>
    </row>
    <row r="956" spans="2:54" ht="15" customHeight="1" x14ac:dyDescent="0.25">
      <c r="B956" s="39" t="s">
        <v>1412</v>
      </c>
      <c r="C956" s="39" t="s">
        <v>91</v>
      </c>
      <c r="D956" t="s">
        <v>1413</v>
      </c>
      <c r="E956" t="s">
        <v>1413</v>
      </c>
      <c r="F956" s="52" t="s">
        <v>1414</v>
      </c>
      <c r="G956" s="37" t="s">
        <v>130</v>
      </c>
      <c r="H956" s="48">
        <v>40</v>
      </c>
      <c r="I956" s="49" t="s">
        <v>106</v>
      </c>
      <c r="J956" s="48" t="s">
        <v>95</v>
      </c>
      <c r="K956" s="48">
        <v>3</v>
      </c>
      <c r="L956" s="48" t="s">
        <v>109</v>
      </c>
      <c r="M956" s="48">
        <v>1630</v>
      </c>
      <c r="N956">
        <v>99918391</v>
      </c>
      <c r="O956">
        <v>99145046</v>
      </c>
      <c r="P956">
        <f t="shared" si="56"/>
        <v>99918391</v>
      </c>
      <c r="Q956">
        <v>18211</v>
      </c>
      <c r="R956" s="39" t="s">
        <v>130</v>
      </c>
      <c r="S956" s="39" t="s">
        <v>131</v>
      </c>
      <c r="T956" s="39" t="s">
        <v>98</v>
      </c>
      <c r="U956" s="39" t="s">
        <v>99</v>
      </c>
      <c r="V956" s="39">
        <v>4</v>
      </c>
      <c r="W956" s="39" t="s">
        <v>1395</v>
      </c>
      <c r="X956" s="39" t="s">
        <v>101</v>
      </c>
      <c r="Y956" s="20" t="s">
        <v>1396</v>
      </c>
      <c r="Z956" s="27"/>
      <c r="AA956" s="27">
        <v>15130</v>
      </c>
      <c r="AB956" s="27" t="e">
        <f>VLOOKUP(N956,[1]CR!$A$2:$J$2659,10,FALSE)</f>
        <v>#N/A</v>
      </c>
      <c r="AC956" s="27"/>
      <c r="AD956" s="27">
        <v>99145055</v>
      </c>
      <c r="AE956" s="27">
        <v>13498</v>
      </c>
      <c r="AF956" s="27"/>
      <c r="AG956" s="27"/>
      <c r="AH956" s="27"/>
      <c r="AI956" s="27"/>
      <c r="AJ956" s="27"/>
      <c r="AK956" s="27">
        <v>99524183</v>
      </c>
      <c r="AL956" s="27">
        <v>99918396</v>
      </c>
      <c r="AM956" s="27"/>
      <c r="AN956" s="27"/>
      <c r="AO956" s="27">
        <v>98161070</v>
      </c>
      <c r="AP956" s="20">
        <v>3483</v>
      </c>
      <c r="AU956" s="20">
        <v>99918391</v>
      </c>
      <c r="AV956" s="20">
        <v>16207</v>
      </c>
      <c r="AX956" s="20">
        <v>99918391</v>
      </c>
      <c r="AY956" s="20">
        <v>17180</v>
      </c>
      <c r="BA956">
        <v>99918391</v>
      </c>
      <c r="BB956">
        <v>18211</v>
      </c>
    </row>
    <row r="957" spans="2:54" ht="15" customHeight="1" x14ac:dyDescent="0.25">
      <c r="B957" s="39" t="s">
        <v>1415</v>
      </c>
      <c r="C957" s="39" t="s">
        <v>91</v>
      </c>
      <c r="D957" t="s">
        <v>1413</v>
      </c>
      <c r="E957" t="s">
        <v>1413</v>
      </c>
      <c r="F957" s="52" t="s">
        <v>1414</v>
      </c>
      <c r="G957" s="37" t="s">
        <v>130</v>
      </c>
      <c r="H957" s="48">
        <v>40</v>
      </c>
      <c r="I957" s="49" t="s">
        <v>106</v>
      </c>
      <c r="J957" s="48" t="s">
        <v>113</v>
      </c>
      <c r="K957" s="48">
        <v>3</v>
      </c>
      <c r="L957" s="48" t="s">
        <v>109</v>
      </c>
      <c r="M957" s="48">
        <v>1630</v>
      </c>
      <c r="N957">
        <v>99918405</v>
      </c>
      <c r="O957">
        <v>99145056</v>
      </c>
      <c r="P957">
        <f t="shared" si="56"/>
        <v>99918405</v>
      </c>
      <c r="Q957">
        <v>18324</v>
      </c>
      <c r="R957" s="39" t="s">
        <v>130</v>
      </c>
      <c r="S957" s="39" t="s">
        <v>131</v>
      </c>
      <c r="T957" s="39" t="s">
        <v>98</v>
      </c>
      <c r="U957" s="39" t="s">
        <v>99</v>
      </c>
      <c r="V957" s="39">
        <v>4</v>
      </c>
      <c r="W957" s="39" t="s">
        <v>1395</v>
      </c>
      <c r="X957" s="39" t="s">
        <v>101</v>
      </c>
      <c r="Y957" s="20" t="s">
        <v>1396</v>
      </c>
      <c r="Z957" s="27"/>
      <c r="AA957" s="27">
        <v>15208</v>
      </c>
      <c r="AB957" s="27" t="e">
        <f>VLOOKUP(N957,[1]CR!$A$2:$J$2659,10,FALSE)</f>
        <v>#N/A</v>
      </c>
      <c r="AC957" s="27"/>
      <c r="AD957" s="27">
        <v>99145046</v>
      </c>
      <c r="AE957" s="27">
        <v>15130</v>
      </c>
      <c r="AF957" s="27"/>
      <c r="AG957" s="27"/>
      <c r="AH957" s="27"/>
      <c r="AI957" s="27"/>
      <c r="AJ957" s="27"/>
      <c r="AK957" s="27">
        <v>99505249</v>
      </c>
      <c r="AL957" s="27">
        <v>99918397</v>
      </c>
      <c r="AM957" s="27"/>
      <c r="AN957" s="27"/>
      <c r="AO957" s="27">
        <v>98161071</v>
      </c>
      <c r="AP957" s="20">
        <v>3534</v>
      </c>
      <c r="AU957" s="20">
        <v>99918405</v>
      </c>
      <c r="AV957" s="20">
        <v>16297</v>
      </c>
      <c r="AX957" s="20">
        <v>99918405</v>
      </c>
      <c r="AY957" s="20">
        <v>17281</v>
      </c>
      <c r="BA957">
        <v>99918405</v>
      </c>
      <c r="BB957">
        <v>18324</v>
      </c>
    </row>
    <row r="958" spans="2:54" ht="15" customHeight="1" x14ac:dyDescent="0.25">
      <c r="B958" s="39" t="s">
        <v>1416</v>
      </c>
      <c r="C958" s="39" t="s">
        <v>91</v>
      </c>
      <c r="D958" t="s">
        <v>1417</v>
      </c>
      <c r="E958" t="s">
        <v>1417</v>
      </c>
      <c r="F958" s="52" t="s">
        <v>1418</v>
      </c>
      <c r="G958" s="37" t="s">
        <v>130</v>
      </c>
      <c r="H958" s="48">
        <v>50</v>
      </c>
      <c r="I958" s="49" t="s">
        <v>106</v>
      </c>
      <c r="J958" s="48" t="s">
        <v>95</v>
      </c>
      <c r="K958" s="48">
        <v>3</v>
      </c>
      <c r="L958" s="48" t="s">
        <v>109</v>
      </c>
      <c r="M958" s="48">
        <v>1101</v>
      </c>
      <c r="N958">
        <v>99918392</v>
      </c>
      <c r="O958">
        <v>99505222</v>
      </c>
      <c r="P958">
        <f t="shared" si="56"/>
        <v>99918392</v>
      </c>
      <c r="Q958">
        <v>20498</v>
      </c>
      <c r="R958" s="39" t="s">
        <v>130</v>
      </c>
      <c r="S958" s="39" t="s">
        <v>131</v>
      </c>
      <c r="T958" s="39" t="s">
        <v>98</v>
      </c>
      <c r="U958" s="39" t="s">
        <v>99</v>
      </c>
      <c r="V958" s="39">
        <v>4</v>
      </c>
      <c r="W958" s="39" t="s">
        <v>1395</v>
      </c>
      <c r="X958" s="39" t="s">
        <v>101</v>
      </c>
      <c r="Y958" s="20" t="s">
        <v>1396</v>
      </c>
      <c r="Z958" s="27"/>
      <c r="AA958" s="27"/>
      <c r="AB958" s="27"/>
      <c r="AC958" s="27"/>
      <c r="AD958" s="27">
        <v>99145056</v>
      </c>
      <c r="AE958" s="27">
        <v>15208</v>
      </c>
      <c r="AF958" s="27"/>
      <c r="AG958" s="27"/>
      <c r="AH958" s="27"/>
      <c r="AI958" s="27"/>
      <c r="AJ958" s="27"/>
      <c r="AK958" s="27">
        <v>99145050</v>
      </c>
      <c r="AL958" s="27">
        <v>99918398</v>
      </c>
      <c r="AM958" s="27"/>
      <c r="AN958" s="27"/>
      <c r="AO958" s="27">
        <v>98161072</v>
      </c>
      <c r="AP958" s="20">
        <v>3572</v>
      </c>
      <c r="AU958" s="20">
        <v>99918392</v>
      </c>
      <c r="AV958" s="20">
        <v>18243</v>
      </c>
      <c r="AX958" s="20">
        <v>99918392</v>
      </c>
      <c r="AY958" s="20">
        <v>19338</v>
      </c>
      <c r="BA958">
        <v>99918392</v>
      </c>
      <c r="BB958">
        <v>20498</v>
      </c>
    </row>
    <row r="959" spans="2:54" ht="15" customHeight="1" x14ac:dyDescent="0.25">
      <c r="B959" s="39" t="s">
        <v>1419</v>
      </c>
      <c r="C959" s="39" t="s">
        <v>91</v>
      </c>
      <c r="D959" t="s">
        <v>1417</v>
      </c>
      <c r="E959" t="s">
        <v>1417</v>
      </c>
      <c r="F959" s="52" t="s">
        <v>1418</v>
      </c>
      <c r="G959" s="37" t="s">
        <v>130</v>
      </c>
      <c r="H959" s="48">
        <v>50</v>
      </c>
      <c r="I959" s="49" t="s">
        <v>106</v>
      </c>
      <c r="J959" s="48" t="s">
        <v>113</v>
      </c>
      <c r="K959" s="48">
        <v>3</v>
      </c>
      <c r="L959" s="48" t="s">
        <v>109</v>
      </c>
      <c r="M959" s="48">
        <v>1101</v>
      </c>
      <c r="N959">
        <v>99918406</v>
      </c>
      <c r="O959">
        <v>99505223</v>
      </c>
      <c r="P959">
        <f t="shared" si="56"/>
        <v>99918406</v>
      </c>
      <c r="Q959">
        <v>20611</v>
      </c>
      <c r="R959" s="39" t="s">
        <v>130</v>
      </c>
      <c r="S959" s="39" t="s">
        <v>131</v>
      </c>
      <c r="T959" s="39" t="s">
        <v>98</v>
      </c>
      <c r="U959" s="39" t="s">
        <v>99</v>
      </c>
      <c r="V959" s="39">
        <v>4</v>
      </c>
      <c r="W959" s="39" t="s">
        <v>1395</v>
      </c>
      <c r="X959" s="39" t="s">
        <v>101</v>
      </c>
      <c r="Y959" s="20" t="s">
        <v>1396</v>
      </c>
      <c r="Z959" s="27"/>
      <c r="AA959" s="27"/>
      <c r="AB959" s="27"/>
      <c r="AC959" s="27"/>
      <c r="AD959" s="27">
        <v>99505222</v>
      </c>
      <c r="AE959" s="27">
        <v>17030</v>
      </c>
      <c r="AF959" s="27"/>
      <c r="AG959" s="27"/>
      <c r="AH959" s="27"/>
      <c r="AI959" s="27"/>
      <c r="AJ959" s="27"/>
      <c r="AK959" s="27">
        <v>99145051</v>
      </c>
      <c r="AL959" s="27">
        <v>99918400</v>
      </c>
      <c r="AM959" s="27"/>
      <c r="AN959" s="27"/>
      <c r="AO959" s="27">
        <v>98161073</v>
      </c>
      <c r="AP959" s="20">
        <v>3623</v>
      </c>
      <c r="AU959" s="20">
        <v>99918406</v>
      </c>
      <c r="AV959" s="20">
        <v>18333</v>
      </c>
      <c r="AX959" s="20">
        <v>99918406</v>
      </c>
      <c r="AY959" s="20">
        <v>19439</v>
      </c>
      <c r="BA959">
        <v>99918406</v>
      </c>
      <c r="BB959">
        <v>20611</v>
      </c>
    </row>
    <row r="960" spans="2:54" ht="15" customHeight="1" x14ac:dyDescent="0.25">
      <c r="B960" s="39" t="s">
        <v>1420</v>
      </c>
      <c r="C960" s="39" t="s">
        <v>91</v>
      </c>
      <c r="D960" t="s">
        <v>1421</v>
      </c>
      <c r="E960" t="s">
        <v>1421</v>
      </c>
      <c r="F960" s="52">
        <v>3</v>
      </c>
      <c r="G960" s="37" t="s">
        <v>130</v>
      </c>
      <c r="H960" s="48">
        <v>50</v>
      </c>
      <c r="I960" s="49" t="s">
        <v>106</v>
      </c>
      <c r="J960" s="48" t="s">
        <v>95</v>
      </c>
      <c r="K960" s="48">
        <v>3</v>
      </c>
      <c r="L960" s="48" t="s">
        <v>109</v>
      </c>
      <c r="M960" s="48">
        <v>1101</v>
      </c>
      <c r="N960">
        <v>99918393</v>
      </c>
      <c r="O960">
        <v>99145048</v>
      </c>
      <c r="P960">
        <f t="shared" si="56"/>
        <v>99918393</v>
      </c>
      <c r="Q960">
        <v>21695</v>
      </c>
      <c r="R960" s="39" t="s">
        <v>130</v>
      </c>
      <c r="S960" s="39" t="s">
        <v>131</v>
      </c>
      <c r="T960" s="39" t="s">
        <v>98</v>
      </c>
      <c r="U960" s="39" t="s">
        <v>99</v>
      </c>
      <c r="V960" s="39">
        <v>4</v>
      </c>
      <c r="W960" s="39" t="s">
        <v>1395</v>
      </c>
      <c r="X960" s="39" t="s">
        <v>101</v>
      </c>
      <c r="Y960" s="20" t="s">
        <v>1396</v>
      </c>
      <c r="Z960" s="27"/>
      <c r="AA960" s="27">
        <v>18030</v>
      </c>
      <c r="AB960" s="27" t="e">
        <f>VLOOKUP(N960,[1]CR!$A$2:$J$2659,10,FALSE)</f>
        <v>#N/A</v>
      </c>
      <c r="AC960" s="27"/>
      <c r="AD960" s="27">
        <v>99505223</v>
      </c>
      <c r="AE960" s="27">
        <v>17108</v>
      </c>
      <c r="AF960" s="27"/>
      <c r="AG960" s="27"/>
      <c r="AH960" s="27"/>
      <c r="AI960" s="27"/>
      <c r="AJ960" s="27"/>
      <c r="AK960" s="27">
        <v>99145052</v>
      </c>
      <c r="AL960" s="27">
        <v>99918401</v>
      </c>
      <c r="AM960" s="27"/>
      <c r="AN960" s="27"/>
      <c r="AO960" s="27">
        <v>98161074</v>
      </c>
      <c r="AP960" s="20">
        <v>3719</v>
      </c>
      <c r="AU960" s="20">
        <v>99918393</v>
      </c>
      <c r="AV960" s="20">
        <v>19308</v>
      </c>
      <c r="AX960" s="20">
        <v>99918393</v>
      </c>
      <c r="AY960" s="20">
        <v>20467</v>
      </c>
      <c r="BA960">
        <v>99918393</v>
      </c>
      <c r="BB960">
        <v>21695</v>
      </c>
    </row>
    <row r="961" spans="2:54" ht="15" customHeight="1" x14ac:dyDescent="0.25">
      <c r="B961" s="39" t="s">
        <v>1422</v>
      </c>
      <c r="C961" s="39" t="s">
        <v>91</v>
      </c>
      <c r="D961" t="s">
        <v>1421</v>
      </c>
      <c r="E961" t="s">
        <v>1421</v>
      </c>
      <c r="F961" s="52">
        <v>3</v>
      </c>
      <c r="G961" s="37" t="s">
        <v>130</v>
      </c>
      <c r="H961" s="48">
        <v>50</v>
      </c>
      <c r="I961" s="49" t="s">
        <v>106</v>
      </c>
      <c r="J961" s="48" t="s">
        <v>113</v>
      </c>
      <c r="K961" s="48">
        <v>3</v>
      </c>
      <c r="L961" s="48" t="s">
        <v>109</v>
      </c>
      <c r="M961" s="48">
        <v>1101</v>
      </c>
      <c r="N961">
        <v>99918407</v>
      </c>
      <c r="O961">
        <v>99145057</v>
      </c>
      <c r="P961">
        <f t="shared" si="56"/>
        <v>99918407</v>
      </c>
      <c r="Q961">
        <v>21809</v>
      </c>
      <c r="R961" s="39" t="s">
        <v>130</v>
      </c>
      <c r="S961" s="39" t="s">
        <v>131</v>
      </c>
      <c r="T961" s="39" t="s">
        <v>98</v>
      </c>
      <c r="U961" s="39" t="s">
        <v>99</v>
      </c>
      <c r="V961" s="39">
        <v>4</v>
      </c>
      <c r="W961" s="39" t="s">
        <v>1395</v>
      </c>
      <c r="X961" s="39" t="s">
        <v>101</v>
      </c>
      <c r="Y961" s="20" t="s">
        <v>1396</v>
      </c>
      <c r="Z961" s="27"/>
      <c r="AA961" s="27">
        <v>18108</v>
      </c>
      <c r="AB961" s="27" t="e">
        <f>VLOOKUP(N961,[1]CR!$A$2:$J$2659,10,FALSE)</f>
        <v>#N/A</v>
      </c>
      <c r="AC961" s="27"/>
      <c r="AD961" s="27">
        <v>99145048</v>
      </c>
      <c r="AE961" s="27">
        <v>18025</v>
      </c>
      <c r="AF961" s="27"/>
      <c r="AG961" s="27"/>
      <c r="AH961" s="27"/>
      <c r="AI961" s="27"/>
      <c r="AJ961" s="27"/>
      <c r="AK961" s="27">
        <v>99145053</v>
      </c>
      <c r="AL961" s="27">
        <v>99918402</v>
      </c>
      <c r="AM961" s="27"/>
      <c r="AN961" s="27"/>
      <c r="AO961" s="27">
        <v>98161075</v>
      </c>
      <c r="AP961" s="20">
        <v>3770</v>
      </c>
      <c r="AU961" s="20">
        <v>99918407</v>
      </c>
      <c r="AV961" s="20">
        <v>19398</v>
      </c>
      <c r="AX961" s="20">
        <v>99918407</v>
      </c>
      <c r="AY961" s="20">
        <v>20568</v>
      </c>
      <c r="BA961">
        <v>99918407</v>
      </c>
      <c r="BB961">
        <v>21809</v>
      </c>
    </row>
    <row r="962" spans="2:54" ht="15" customHeight="1" x14ac:dyDescent="0.25">
      <c r="B962" s="39" t="s">
        <v>1423</v>
      </c>
      <c r="C962" s="39" t="s">
        <v>91</v>
      </c>
      <c r="D962" t="s">
        <v>1424</v>
      </c>
      <c r="E962" t="s">
        <v>1424</v>
      </c>
      <c r="F962" s="59" t="s">
        <v>1425</v>
      </c>
      <c r="G962" s="37" t="s">
        <v>130</v>
      </c>
      <c r="H962" s="48">
        <v>60</v>
      </c>
      <c r="I962" s="49" t="s">
        <v>1426</v>
      </c>
      <c r="J962" s="48" t="s">
        <v>95</v>
      </c>
      <c r="K962" s="48">
        <v>3</v>
      </c>
      <c r="L962" s="48" t="s">
        <v>109</v>
      </c>
      <c r="M962" s="48">
        <v>1165</v>
      </c>
      <c r="N962">
        <v>99918394</v>
      </c>
      <c r="O962">
        <v>99505236</v>
      </c>
      <c r="P962">
        <f t="shared" si="56"/>
        <v>99918394</v>
      </c>
      <c r="Q962">
        <v>26606</v>
      </c>
      <c r="R962" s="39" t="s">
        <v>130</v>
      </c>
      <c r="S962" s="39" t="s">
        <v>131</v>
      </c>
      <c r="T962" s="39" t="s">
        <v>98</v>
      </c>
      <c r="U962" s="39" t="s">
        <v>99</v>
      </c>
      <c r="V962" s="39">
        <v>4</v>
      </c>
      <c r="W962" s="39" t="s">
        <v>1395</v>
      </c>
      <c r="X962" s="39" t="s">
        <v>101</v>
      </c>
      <c r="Y962" s="20" t="s">
        <v>1396</v>
      </c>
      <c r="Z962" s="27"/>
      <c r="AA962" s="27"/>
      <c r="AB962" s="27"/>
      <c r="AC962" s="27"/>
      <c r="AD962" s="27">
        <v>99145057</v>
      </c>
      <c r="AE962" s="27">
        <v>18103</v>
      </c>
      <c r="AF962" s="27"/>
      <c r="AG962" s="27"/>
      <c r="AH962" s="27"/>
      <c r="AI962" s="27"/>
      <c r="AJ962" s="27"/>
      <c r="AK962" s="27">
        <v>99145054</v>
      </c>
      <c r="AL962" s="27">
        <v>99918403</v>
      </c>
      <c r="AM962" s="27"/>
      <c r="AN962" s="27"/>
      <c r="AO962" s="27">
        <v>98161076</v>
      </c>
      <c r="AP962" s="20">
        <v>3825</v>
      </c>
      <c r="AU962" s="20">
        <v>99918394</v>
      </c>
      <c r="AV962" s="20">
        <v>23679</v>
      </c>
      <c r="AX962" s="20">
        <v>99918394</v>
      </c>
      <c r="AY962" s="20">
        <v>25100</v>
      </c>
      <c r="BA962">
        <v>99918394</v>
      </c>
      <c r="BB962">
        <v>26606</v>
      </c>
    </row>
    <row r="963" spans="2:54" ht="15" customHeight="1" x14ac:dyDescent="0.25">
      <c r="B963" s="39" t="s">
        <v>1427</v>
      </c>
      <c r="C963" s="39" t="s">
        <v>91</v>
      </c>
      <c r="D963" t="s">
        <v>1424</v>
      </c>
      <c r="E963" t="s">
        <v>1424</v>
      </c>
      <c r="F963" s="59" t="s">
        <v>1425</v>
      </c>
      <c r="G963" s="37" t="s">
        <v>130</v>
      </c>
      <c r="H963" s="48">
        <v>60</v>
      </c>
      <c r="I963" s="49" t="s">
        <v>1426</v>
      </c>
      <c r="J963" s="48" t="s">
        <v>113</v>
      </c>
      <c r="K963" s="48">
        <v>3</v>
      </c>
      <c r="L963" s="48" t="s">
        <v>109</v>
      </c>
      <c r="M963" s="48">
        <v>1165</v>
      </c>
      <c r="N963">
        <v>99918408</v>
      </c>
      <c r="O963">
        <v>99505237</v>
      </c>
      <c r="P963">
        <f t="shared" si="56"/>
        <v>99918408</v>
      </c>
      <c r="Q963">
        <v>26719</v>
      </c>
      <c r="R963" s="39" t="s">
        <v>130</v>
      </c>
      <c r="S963" s="39" t="s">
        <v>131</v>
      </c>
      <c r="T963" s="39" t="s">
        <v>98</v>
      </c>
      <c r="U963" s="39" t="s">
        <v>99</v>
      </c>
      <c r="V963" s="39">
        <v>4</v>
      </c>
      <c r="W963" s="39" t="s">
        <v>1395</v>
      </c>
      <c r="X963" s="39" t="s">
        <v>101</v>
      </c>
      <c r="Y963" s="20" t="s">
        <v>1396</v>
      </c>
      <c r="Z963" s="27"/>
      <c r="AA963" s="27"/>
      <c r="AB963" s="27"/>
      <c r="AC963" s="27"/>
      <c r="AD963" s="27">
        <v>99505236</v>
      </c>
      <c r="AE963" s="27">
        <v>22105</v>
      </c>
      <c r="AF963" s="27"/>
      <c r="AG963" s="27"/>
      <c r="AH963" s="27"/>
      <c r="AI963" s="27"/>
      <c r="AJ963" s="27"/>
      <c r="AK963" s="27">
        <v>99145055</v>
      </c>
      <c r="AL963" s="27">
        <v>99918404</v>
      </c>
      <c r="AM963" s="27"/>
      <c r="AN963" s="27"/>
      <c r="AO963" s="27">
        <v>98161077</v>
      </c>
      <c r="AP963" s="20">
        <v>3876</v>
      </c>
      <c r="AU963" s="20">
        <v>99918408</v>
      </c>
      <c r="AV963" s="20">
        <v>23769</v>
      </c>
      <c r="AX963" s="20">
        <v>99918408</v>
      </c>
      <c r="AY963" s="20">
        <v>25201</v>
      </c>
      <c r="BA963">
        <v>99918408</v>
      </c>
      <c r="BB963">
        <v>26719</v>
      </c>
    </row>
    <row r="964" spans="2:54" ht="15" customHeight="1" x14ac:dyDescent="0.25">
      <c r="B964" s="39" t="s">
        <v>1428</v>
      </c>
      <c r="C964" s="39" t="s">
        <v>91</v>
      </c>
      <c r="D964" t="s">
        <v>1429</v>
      </c>
      <c r="E964" t="s">
        <v>1429</v>
      </c>
      <c r="F964" s="52" t="s">
        <v>1430</v>
      </c>
      <c r="G964" s="37" t="s">
        <v>130</v>
      </c>
      <c r="H964" s="48">
        <v>60</v>
      </c>
      <c r="I964" s="49" t="s">
        <v>1426</v>
      </c>
      <c r="J964" s="48" t="s">
        <v>95</v>
      </c>
      <c r="K964" s="48">
        <v>3</v>
      </c>
      <c r="L964" s="48" t="s">
        <v>109</v>
      </c>
      <c r="M964" s="48">
        <v>1165</v>
      </c>
      <c r="N964">
        <v>99918395</v>
      </c>
      <c r="O964">
        <v>99145049</v>
      </c>
      <c r="P964">
        <f t="shared" si="56"/>
        <v>99918395</v>
      </c>
      <c r="Q964">
        <v>26606</v>
      </c>
      <c r="R964" s="39" t="s">
        <v>130</v>
      </c>
      <c r="S964" s="39" t="s">
        <v>131</v>
      </c>
      <c r="T964" s="39" t="s">
        <v>98</v>
      </c>
      <c r="U964" s="39" t="s">
        <v>99</v>
      </c>
      <c r="V964" s="39">
        <v>4</v>
      </c>
      <c r="W964" s="39" t="s">
        <v>1395</v>
      </c>
      <c r="X964" s="39" t="s">
        <v>101</v>
      </c>
      <c r="Y964" s="20" t="s">
        <v>1396</v>
      </c>
      <c r="Z964" s="27"/>
      <c r="AA964" s="27">
        <v>22105</v>
      </c>
      <c r="AB964" s="27" t="e">
        <f>VLOOKUP(N964,[1]CR!$A$2:$J$2659,10,FALSE)</f>
        <v>#N/A</v>
      </c>
      <c r="AC964" s="27"/>
      <c r="AD964" s="27">
        <v>99505237</v>
      </c>
      <c r="AE964" s="27">
        <v>22183</v>
      </c>
      <c r="AF964" s="27"/>
      <c r="AG964" s="27"/>
      <c r="AH964" s="27"/>
      <c r="AI964" s="27"/>
      <c r="AJ964" s="27"/>
      <c r="AK964" s="27">
        <v>99145056</v>
      </c>
      <c r="AL964" s="27">
        <v>99918405</v>
      </c>
      <c r="AM964" s="27"/>
      <c r="AN964" s="27"/>
      <c r="AO964" s="27">
        <v>98161078</v>
      </c>
      <c r="AP964" s="20">
        <v>4342</v>
      </c>
      <c r="AU964" s="20">
        <v>99918395</v>
      </c>
      <c r="AV964" s="20">
        <v>23679</v>
      </c>
      <c r="AX964" s="20">
        <v>99918395</v>
      </c>
      <c r="AY964" s="20">
        <v>25100</v>
      </c>
      <c r="BA964">
        <v>99918395</v>
      </c>
      <c r="BB964">
        <v>26606</v>
      </c>
    </row>
    <row r="965" spans="2:54" ht="15" customHeight="1" x14ac:dyDescent="0.25">
      <c r="B965" s="39" t="s">
        <v>1431</v>
      </c>
      <c r="C965" s="39" t="s">
        <v>91</v>
      </c>
      <c r="D965" t="s">
        <v>1429</v>
      </c>
      <c r="E965" t="s">
        <v>1429</v>
      </c>
      <c r="F965" s="52" t="s">
        <v>1430</v>
      </c>
      <c r="G965" s="37" t="s">
        <v>130</v>
      </c>
      <c r="H965" s="48">
        <v>60</v>
      </c>
      <c r="I965" s="49" t="s">
        <v>1426</v>
      </c>
      <c r="J965" s="48" t="s">
        <v>113</v>
      </c>
      <c r="K965" s="48">
        <v>3</v>
      </c>
      <c r="L965" s="48" t="s">
        <v>109</v>
      </c>
      <c r="M965" s="48">
        <v>1165</v>
      </c>
      <c r="N965">
        <v>99918409</v>
      </c>
      <c r="O965">
        <v>99145058</v>
      </c>
      <c r="P965">
        <f t="shared" si="56"/>
        <v>99918409</v>
      </c>
      <c r="Q965">
        <v>26719</v>
      </c>
      <c r="R965" s="39" t="s">
        <v>130</v>
      </c>
      <c r="S965" s="39" t="s">
        <v>131</v>
      </c>
      <c r="T965" s="39" t="s">
        <v>98</v>
      </c>
      <c r="U965" s="39" t="s">
        <v>99</v>
      </c>
      <c r="V965" s="39">
        <v>4</v>
      </c>
      <c r="W965" s="39" t="s">
        <v>1395</v>
      </c>
      <c r="X965" s="39" t="s">
        <v>101</v>
      </c>
      <c r="Y965" s="20" t="s">
        <v>1396</v>
      </c>
      <c r="Z965" s="27"/>
      <c r="AA965" s="27">
        <v>22183</v>
      </c>
      <c r="AB965" s="27" t="e">
        <f>VLOOKUP(N965,[1]CR!$A$2:$J$2659,10,FALSE)</f>
        <v>#N/A</v>
      </c>
      <c r="AC965" s="27"/>
      <c r="AD965" s="27">
        <v>99145049</v>
      </c>
      <c r="AE965" s="27">
        <v>22105</v>
      </c>
      <c r="AF965" s="27"/>
      <c r="AG965" s="27"/>
      <c r="AH965" s="27"/>
      <c r="AI965" s="27"/>
      <c r="AJ965" s="27"/>
      <c r="AK965" s="27">
        <v>99505223</v>
      </c>
      <c r="AL965" s="27">
        <v>99918406</v>
      </c>
      <c r="AM965" s="27"/>
      <c r="AN965" s="27"/>
      <c r="AO965" s="27">
        <v>98161079</v>
      </c>
      <c r="AP965" s="20">
        <v>4393</v>
      </c>
      <c r="AU965" s="20">
        <v>99918409</v>
      </c>
      <c r="AV965" s="20">
        <v>23769</v>
      </c>
      <c r="AX965" s="20">
        <v>99918409</v>
      </c>
      <c r="AY965" s="20">
        <v>25201</v>
      </c>
      <c r="BA965">
        <v>99918409</v>
      </c>
      <c r="BB965">
        <v>26719</v>
      </c>
    </row>
    <row r="966" spans="2:54" ht="15" customHeight="1" x14ac:dyDescent="0.25">
      <c r="B966" s="39" t="s">
        <v>1432</v>
      </c>
      <c r="C966" s="39" t="s">
        <v>91</v>
      </c>
      <c r="D966" t="s">
        <v>1433</v>
      </c>
      <c r="E966" t="s">
        <v>1433</v>
      </c>
      <c r="F966" s="52">
        <v>4</v>
      </c>
      <c r="G966" s="37" t="s">
        <v>130</v>
      </c>
      <c r="H966" s="48">
        <v>75</v>
      </c>
      <c r="I966" s="49" t="s">
        <v>124</v>
      </c>
      <c r="J966" s="48" t="s">
        <v>95</v>
      </c>
      <c r="K966" s="48">
        <v>3</v>
      </c>
      <c r="L966" s="48" t="s">
        <v>109</v>
      </c>
      <c r="M966" s="48">
        <v>1566</v>
      </c>
      <c r="N966">
        <v>99918396</v>
      </c>
      <c r="O966">
        <v>99524183</v>
      </c>
      <c r="P966">
        <f t="shared" ref="P966:P1029" si="61">VLOOKUP(O966,$AK$6:$AL$1001,2,FALSE)</f>
        <v>99918396</v>
      </c>
      <c r="Q966">
        <v>31041</v>
      </c>
      <c r="R966" s="39" t="s">
        <v>130</v>
      </c>
      <c r="S966" s="39" t="s">
        <v>131</v>
      </c>
      <c r="T966" s="39" t="s">
        <v>98</v>
      </c>
      <c r="U966" s="39" t="s">
        <v>99</v>
      </c>
      <c r="V966" s="39">
        <v>4</v>
      </c>
      <c r="W966" s="39" t="s">
        <v>1434</v>
      </c>
      <c r="X966" s="39" t="s">
        <v>101</v>
      </c>
      <c r="Y966" s="20" t="s">
        <v>1396</v>
      </c>
      <c r="Z966" s="27"/>
      <c r="AA966" s="27"/>
      <c r="AB966" s="27"/>
      <c r="AC966" s="27"/>
      <c r="AD966" s="27">
        <v>99145058</v>
      </c>
      <c r="AE966" s="27">
        <v>22183</v>
      </c>
      <c r="AF966" s="27"/>
      <c r="AG966" s="27"/>
      <c r="AH966" s="27"/>
      <c r="AI966" s="27"/>
      <c r="AJ966" s="27"/>
      <c r="AK966" s="27">
        <v>99145057</v>
      </c>
      <c r="AL966" s="27">
        <v>99918407</v>
      </c>
      <c r="AM966" s="27"/>
      <c r="AN966" s="27"/>
      <c r="AO966" s="27">
        <v>98161080</v>
      </c>
      <c r="AP966" s="20">
        <v>4564</v>
      </c>
      <c r="AU966" s="20">
        <v>99918396</v>
      </c>
      <c r="AV966" s="20">
        <v>27626</v>
      </c>
      <c r="AX966" s="20">
        <v>99918396</v>
      </c>
      <c r="AY966" s="20">
        <v>29284</v>
      </c>
      <c r="BA966">
        <v>99918396</v>
      </c>
      <c r="BB966">
        <v>31041</v>
      </c>
    </row>
    <row r="967" spans="2:54" ht="15" customHeight="1" x14ac:dyDescent="0.25">
      <c r="B967" s="39" t="s">
        <v>1435</v>
      </c>
      <c r="C967" s="39" t="s">
        <v>91</v>
      </c>
      <c r="D967" t="s">
        <v>1433</v>
      </c>
      <c r="E967" t="s">
        <v>1433</v>
      </c>
      <c r="F967" s="52">
        <v>4</v>
      </c>
      <c r="G967" s="37" t="s">
        <v>130</v>
      </c>
      <c r="H967" s="48">
        <v>75</v>
      </c>
      <c r="I967" s="49" t="s">
        <v>124</v>
      </c>
      <c r="J967" s="48" t="s">
        <v>113</v>
      </c>
      <c r="K967" s="48">
        <v>3</v>
      </c>
      <c r="L967" s="48" t="s">
        <v>109</v>
      </c>
      <c r="M967" s="48">
        <v>1566</v>
      </c>
      <c r="N967">
        <v>99918410</v>
      </c>
      <c r="O967">
        <v>99524184</v>
      </c>
      <c r="P967">
        <f t="shared" si="61"/>
        <v>99918410</v>
      </c>
      <c r="Q967">
        <v>31154</v>
      </c>
      <c r="R967" s="39" t="s">
        <v>130</v>
      </c>
      <c r="S967" s="39" t="s">
        <v>131</v>
      </c>
      <c r="T967" s="39" t="s">
        <v>98</v>
      </c>
      <c r="U967" s="39" t="s">
        <v>99</v>
      </c>
      <c r="V967" s="39">
        <v>4</v>
      </c>
      <c r="W967" s="39" t="s">
        <v>1434</v>
      </c>
      <c r="X967" s="39" t="s">
        <v>101</v>
      </c>
      <c r="Y967" s="20" t="s">
        <v>1396</v>
      </c>
      <c r="Z967" s="27"/>
      <c r="AA967" s="27"/>
      <c r="AB967" s="27"/>
      <c r="AC967" s="27"/>
      <c r="AD967" s="27">
        <v>99524183</v>
      </c>
      <c r="AE967" s="27">
        <v>25790</v>
      </c>
      <c r="AF967" s="27"/>
      <c r="AG967" s="27"/>
      <c r="AH967" s="27"/>
      <c r="AI967" s="27"/>
      <c r="AJ967" s="27"/>
      <c r="AK967" s="27">
        <v>99505237</v>
      </c>
      <c r="AL967" s="27">
        <v>99918408</v>
      </c>
      <c r="AM967" s="27"/>
      <c r="AN967" s="27"/>
      <c r="AO967" s="27">
        <v>98161081</v>
      </c>
      <c r="AP967" s="20">
        <v>4615</v>
      </c>
      <c r="AU967" s="20">
        <v>99918410</v>
      </c>
      <c r="AV967" s="20">
        <v>27716</v>
      </c>
      <c r="AX967" s="20">
        <v>99918410</v>
      </c>
      <c r="AY967" s="20">
        <v>29385</v>
      </c>
      <c r="BA967">
        <v>99918410</v>
      </c>
      <c r="BB967">
        <v>31154</v>
      </c>
    </row>
    <row r="968" spans="2:54" ht="15" customHeight="1" x14ac:dyDescent="0.25">
      <c r="B968" s="39" t="s">
        <v>1436</v>
      </c>
      <c r="C968" s="39" t="s">
        <v>91</v>
      </c>
      <c r="D968" t="s">
        <v>1437</v>
      </c>
      <c r="E968" t="s">
        <v>1437</v>
      </c>
      <c r="F968" s="52" t="s">
        <v>1438</v>
      </c>
      <c r="G968" s="37" t="s">
        <v>130</v>
      </c>
      <c r="H968" s="48">
        <v>75</v>
      </c>
      <c r="I968" s="49" t="s">
        <v>124</v>
      </c>
      <c r="J968" s="48" t="s">
        <v>95</v>
      </c>
      <c r="K968" s="48">
        <v>3</v>
      </c>
      <c r="L968" s="48" t="s">
        <v>109</v>
      </c>
      <c r="M968" s="48">
        <v>1579</v>
      </c>
      <c r="N968">
        <v>99918397</v>
      </c>
      <c r="O968">
        <v>99505249</v>
      </c>
      <c r="P968">
        <f t="shared" si="61"/>
        <v>99918397</v>
      </c>
      <c r="Q968">
        <v>31830</v>
      </c>
      <c r="R968" s="39" t="s">
        <v>130</v>
      </c>
      <c r="S968" s="39" t="s">
        <v>131</v>
      </c>
      <c r="T968" s="39" t="s">
        <v>98</v>
      </c>
      <c r="U968" s="39" t="s">
        <v>99</v>
      </c>
      <c r="V968" s="39">
        <v>4</v>
      </c>
      <c r="W968" s="39" t="s">
        <v>1434</v>
      </c>
      <c r="X968" s="39" t="s">
        <v>101</v>
      </c>
      <c r="Y968" s="20" t="s">
        <v>1396</v>
      </c>
      <c r="Z968" s="27"/>
      <c r="AA968" s="27"/>
      <c r="AB968" s="27"/>
      <c r="AC968" s="27"/>
      <c r="AD968" s="27">
        <v>99524184</v>
      </c>
      <c r="AE968" s="27">
        <v>25868</v>
      </c>
      <c r="AF968" s="27"/>
      <c r="AG968" s="27"/>
      <c r="AH968" s="27"/>
      <c r="AI968" s="27"/>
      <c r="AJ968" s="27"/>
      <c r="AK968" s="27">
        <v>99145058</v>
      </c>
      <c r="AL968" s="27">
        <v>99918409</v>
      </c>
      <c r="AM968" s="27"/>
      <c r="AN968" s="27"/>
      <c r="AO968" s="27">
        <v>98161082</v>
      </c>
      <c r="AP968" s="20">
        <v>1720</v>
      </c>
      <c r="AU968" s="20">
        <v>99918397</v>
      </c>
      <c r="AV968" s="20">
        <v>28328</v>
      </c>
      <c r="AX968" s="20">
        <v>99918397</v>
      </c>
      <c r="AY968" s="20">
        <v>30028</v>
      </c>
      <c r="BA968">
        <v>99918397</v>
      </c>
      <c r="BB968">
        <v>31830</v>
      </c>
    </row>
    <row r="969" spans="2:54" ht="15" customHeight="1" x14ac:dyDescent="0.25">
      <c r="B969" s="39" t="s">
        <v>1439</v>
      </c>
      <c r="C969" s="39" t="s">
        <v>91</v>
      </c>
      <c r="D969" t="s">
        <v>1437</v>
      </c>
      <c r="E969" t="s">
        <v>1437</v>
      </c>
      <c r="F969" s="52" t="s">
        <v>1438</v>
      </c>
      <c r="G969" s="37" t="s">
        <v>130</v>
      </c>
      <c r="H969" s="48">
        <v>75</v>
      </c>
      <c r="I969" s="49" t="s">
        <v>124</v>
      </c>
      <c r="J969" s="48" t="s">
        <v>113</v>
      </c>
      <c r="K969" s="48">
        <v>3</v>
      </c>
      <c r="L969" s="48" t="s">
        <v>109</v>
      </c>
      <c r="M969" s="48">
        <v>1579</v>
      </c>
      <c r="N969">
        <v>99918411</v>
      </c>
      <c r="O969">
        <v>99505251</v>
      </c>
      <c r="P969">
        <f t="shared" si="61"/>
        <v>99918411</v>
      </c>
      <c r="Q969">
        <v>31943</v>
      </c>
      <c r="R969" s="39" t="s">
        <v>130</v>
      </c>
      <c r="S969" s="39" t="s">
        <v>131</v>
      </c>
      <c r="T969" s="39" t="s">
        <v>98</v>
      </c>
      <c r="U969" s="39" t="s">
        <v>99</v>
      </c>
      <c r="V969" s="39">
        <v>4</v>
      </c>
      <c r="W969" s="39" t="s">
        <v>1434</v>
      </c>
      <c r="X969" s="39" t="s">
        <v>101</v>
      </c>
      <c r="Y969" s="20" t="s">
        <v>1396</v>
      </c>
      <c r="Z969" s="27"/>
      <c r="AA969" s="27"/>
      <c r="AB969" s="27"/>
      <c r="AC969" s="27"/>
      <c r="AD969" s="27">
        <v>99505249</v>
      </c>
      <c r="AE969" s="27">
        <v>26445</v>
      </c>
      <c r="AF969" s="27"/>
      <c r="AG969" s="27"/>
      <c r="AH969" s="27"/>
      <c r="AI969" s="27"/>
      <c r="AJ969" s="27"/>
      <c r="AK969" s="27">
        <v>99524184</v>
      </c>
      <c r="AL969" s="27">
        <v>99918410</v>
      </c>
      <c r="AM969" s="27"/>
      <c r="AN969" s="27"/>
      <c r="AO969" s="27">
        <v>98161083</v>
      </c>
      <c r="AP969" s="20">
        <v>1771</v>
      </c>
      <c r="AU969" s="20">
        <v>99918411</v>
      </c>
      <c r="AV969" s="20">
        <v>28418</v>
      </c>
      <c r="AX969" s="20">
        <v>99918411</v>
      </c>
      <c r="AY969" s="20">
        <v>30129</v>
      </c>
      <c r="BA969">
        <v>99918411</v>
      </c>
      <c r="BB969">
        <v>31943</v>
      </c>
    </row>
    <row r="970" spans="2:54" ht="15" customHeight="1" x14ac:dyDescent="0.25">
      <c r="B970" s="39" t="s">
        <v>1440</v>
      </c>
      <c r="C970" s="39" t="s">
        <v>91</v>
      </c>
      <c r="D970" t="s">
        <v>1441</v>
      </c>
      <c r="E970" t="s">
        <v>1441</v>
      </c>
      <c r="F970" s="52" t="s">
        <v>1442</v>
      </c>
      <c r="G970" s="37" t="s">
        <v>130</v>
      </c>
      <c r="H970" s="48">
        <v>75</v>
      </c>
      <c r="I970" s="49" t="s">
        <v>124</v>
      </c>
      <c r="J970" s="48" t="s">
        <v>95</v>
      </c>
      <c r="K970" s="48">
        <v>3</v>
      </c>
      <c r="L970" s="48" t="s">
        <v>109</v>
      </c>
      <c r="M970" s="48">
        <v>1579</v>
      </c>
      <c r="N970">
        <v>99918398</v>
      </c>
      <c r="O970">
        <v>99145050</v>
      </c>
      <c r="P970">
        <f t="shared" si="61"/>
        <v>99918398</v>
      </c>
      <c r="Q970">
        <v>31830</v>
      </c>
      <c r="R970" s="39" t="s">
        <v>130</v>
      </c>
      <c r="S970" s="39" t="s">
        <v>131</v>
      </c>
      <c r="T970" s="39" t="s">
        <v>98</v>
      </c>
      <c r="U970" s="39" t="s">
        <v>99</v>
      </c>
      <c r="V970" s="39">
        <v>4</v>
      </c>
      <c r="W970" s="39" t="s">
        <v>1434</v>
      </c>
      <c r="X970" s="39" t="s">
        <v>101</v>
      </c>
      <c r="Y970" s="20" t="s">
        <v>1396</v>
      </c>
      <c r="Z970" s="27"/>
      <c r="AA970" s="27">
        <v>26450</v>
      </c>
      <c r="AB970" s="27" t="e">
        <f>VLOOKUP(N970,[1]CR!$A$2:$J$2659,10,FALSE)</f>
        <v>#N/A</v>
      </c>
      <c r="AC970" s="27"/>
      <c r="AD970" s="27">
        <v>99505251</v>
      </c>
      <c r="AE970" s="27">
        <v>26523</v>
      </c>
      <c r="AF970" s="27"/>
      <c r="AG970" s="27"/>
      <c r="AH970" s="27"/>
      <c r="AI970" s="27"/>
      <c r="AJ970" s="27"/>
      <c r="AK970" s="27">
        <v>99505251</v>
      </c>
      <c r="AL970" s="27">
        <v>99918411</v>
      </c>
      <c r="AM970" s="27"/>
      <c r="AN970" s="27"/>
      <c r="AO970" s="27">
        <v>98161084</v>
      </c>
      <c r="AP970" s="20">
        <v>1813</v>
      </c>
      <c r="AU970" s="20">
        <v>99918398</v>
      </c>
      <c r="AV970" s="20">
        <v>28328</v>
      </c>
      <c r="AX970" s="20">
        <v>99918398</v>
      </c>
      <c r="AY970" s="20">
        <v>30028</v>
      </c>
      <c r="BA970">
        <v>99918398</v>
      </c>
      <c r="BB970">
        <v>31830</v>
      </c>
    </row>
    <row r="971" spans="2:54" ht="15" customHeight="1" x14ac:dyDescent="0.25">
      <c r="B971" s="39" t="s">
        <v>1443</v>
      </c>
      <c r="C971" s="39" t="s">
        <v>91</v>
      </c>
      <c r="D971" t="s">
        <v>1441</v>
      </c>
      <c r="E971" t="s">
        <v>1441</v>
      </c>
      <c r="F971" s="52" t="s">
        <v>1442</v>
      </c>
      <c r="G971" s="37" t="s">
        <v>130</v>
      </c>
      <c r="H971" s="48">
        <v>75</v>
      </c>
      <c r="I971" s="49" t="s">
        <v>124</v>
      </c>
      <c r="J971" s="48" t="s">
        <v>113</v>
      </c>
      <c r="K971" s="48">
        <v>3</v>
      </c>
      <c r="L971" s="48" t="s">
        <v>109</v>
      </c>
      <c r="M971" s="48">
        <v>1579</v>
      </c>
      <c r="N971">
        <v>99918412</v>
      </c>
      <c r="O971">
        <v>99145059</v>
      </c>
      <c r="P971">
        <f t="shared" si="61"/>
        <v>99918412</v>
      </c>
      <c r="Q971">
        <v>31943</v>
      </c>
      <c r="R971" s="39" t="s">
        <v>130</v>
      </c>
      <c r="S971" s="39" t="s">
        <v>131</v>
      </c>
      <c r="T971" s="39" t="s">
        <v>98</v>
      </c>
      <c r="U971" s="39" t="s">
        <v>99</v>
      </c>
      <c r="V971" s="39">
        <v>4</v>
      </c>
      <c r="W971" s="39" t="s">
        <v>1434</v>
      </c>
      <c r="X971" s="39" t="s">
        <v>101</v>
      </c>
      <c r="Y971" s="20" t="s">
        <v>1396</v>
      </c>
      <c r="Z971" s="27"/>
      <c r="AA971" s="27">
        <v>26528</v>
      </c>
      <c r="AB971" s="27" t="e">
        <f>VLOOKUP(N971,[1]CR!$A$2:$J$2659,10,FALSE)</f>
        <v>#N/A</v>
      </c>
      <c r="AC971" s="27"/>
      <c r="AD971" s="27">
        <v>99145050</v>
      </c>
      <c r="AE971" s="27">
        <v>26445</v>
      </c>
      <c r="AF971" s="27"/>
      <c r="AG971" s="27"/>
      <c r="AH971" s="27"/>
      <c r="AI971" s="27"/>
      <c r="AJ971" s="27"/>
      <c r="AK971" s="27">
        <v>99145059</v>
      </c>
      <c r="AL971" s="27">
        <v>99918412</v>
      </c>
      <c r="AM971" s="27"/>
      <c r="AN971" s="27"/>
      <c r="AO971" s="27">
        <v>98161085</v>
      </c>
      <c r="AP971" s="20">
        <v>1864</v>
      </c>
      <c r="AU971" s="20">
        <v>99918412</v>
      </c>
      <c r="AV971" s="20">
        <v>28418</v>
      </c>
      <c r="AX971" s="20">
        <v>99918412</v>
      </c>
      <c r="AY971" s="20">
        <v>30129</v>
      </c>
      <c r="BA971">
        <v>99918412</v>
      </c>
      <c r="BB971">
        <v>31943</v>
      </c>
    </row>
    <row r="972" spans="2:54" ht="15" customHeight="1" x14ac:dyDescent="0.25">
      <c r="B972" s="39" t="s">
        <v>1444</v>
      </c>
      <c r="C972" s="39" t="s">
        <v>91</v>
      </c>
      <c r="D972" t="s">
        <v>1445</v>
      </c>
      <c r="E972" t="s">
        <v>1445</v>
      </c>
      <c r="F972" s="52" t="s">
        <v>1394</v>
      </c>
      <c r="G972" s="37" t="s">
        <v>134</v>
      </c>
      <c r="H972" s="48">
        <v>20</v>
      </c>
      <c r="I972" s="49" t="s">
        <v>913</v>
      </c>
      <c r="J972" s="48" t="s">
        <v>95</v>
      </c>
      <c r="K972" s="48">
        <v>3</v>
      </c>
      <c r="L972" s="48" t="s">
        <v>222</v>
      </c>
      <c r="M972" s="48">
        <v>781</v>
      </c>
      <c r="N972">
        <v>99918476</v>
      </c>
      <c r="O972">
        <v>99145119</v>
      </c>
      <c r="P972">
        <f t="shared" si="61"/>
        <v>99918476</v>
      </c>
      <c r="Q972">
        <v>14889</v>
      </c>
      <c r="R972" s="39" t="s">
        <v>134</v>
      </c>
      <c r="S972" s="39" t="s">
        <v>135</v>
      </c>
      <c r="T972" s="39" t="s">
        <v>98</v>
      </c>
      <c r="U972" s="39" t="s">
        <v>99</v>
      </c>
      <c r="V972" s="20">
        <v>6</v>
      </c>
      <c r="W972" s="39" t="s">
        <v>1395</v>
      </c>
      <c r="X972" s="39" t="s">
        <v>101</v>
      </c>
      <c r="Y972" s="20" t="s">
        <v>1396</v>
      </c>
      <c r="Z972" s="27"/>
      <c r="AA972" s="27">
        <v>11050</v>
      </c>
      <c r="AB972" s="27" t="e">
        <f>VLOOKUP(N972,[1]CR!$A$2:$J$2659,10,FALSE)</f>
        <v>#N/A</v>
      </c>
      <c r="AC972" s="27"/>
      <c r="AD972" s="27">
        <v>99145059</v>
      </c>
      <c r="AE972" s="27">
        <v>26523</v>
      </c>
      <c r="AF972" s="27"/>
      <c r="AG972" s="27"/>
      <c r="AH972" s="27"/>
      <c r="AI972" s="27"/>
      <c r="AJ972" s="27"/>
      <c r="AK972" s="27">
        <v>99145119</v>
      </c>
      <c r="AL972" s="27">
        <v>99918476</v>
      </c>
      <c r="AM972" s="27"/>
      <c r="AN972" s="27"/>
      <c r="AO972" s="27">
        <v>98161086</v>
      </c>
      <c r="AP972" s="20">
        <v>1889</v>
      </c>
      <c r="AU972" s="20">
        <v>99918476</v>
      </c>
      <c r="AV972" s="20">
        <v>13251</v>
      </c>
      <c r="AX972" s="20">
        <v>99918476</v>
      </c>
      <c r="AY972" s="20">
        <v>14046</v>
      </c>
      <c r="BA972">
        <v>99918476</v>
      </c>
      <c r="BB972">
        <v>14889</v>
      </c>
    </row>
    <row r="973" spans="2:54" ht="15" customHeight="1" x14ac:dyDescent="0.25">
      <c r="B973" s="39" t="s">
        <v>1446</v>
      </c>
      <c r="C973" s="39" t="s">
        <v>91</v>
      </c>
      <c r="D973" t="s">
        <v>1445</v>
      </c>
      <c r="E973" t="s">
        <v>1445</v>
      </c>
      <c r="F973" s="52" t="s">
        <v>1394</v>
      </c>
      <c r="G973" s="37" t="s">
        <v>134</v>
      </c>
      <c r="H973" s="48">
        <v>20</v>
      </c>
      <c r="I973" s="49" t="s">
        <v>913</v>
      </c>
      <c r="J973" s="48" t="s">
        <v>113</v>
      </c>
      <c r="K973" s="48">
        <v>3</v>
      </c>
      <c r="L973" s="48" t="s">
        <v>222</v>
      </c>
      <c r="M973" s="48">
        <v>781</v>
      </c>
      <c r="N973">
        <v>99918485</v>
      </c>
      <c r="O973">
        <v>99145127</v>
      </c>
      <c r="P973">
        <f t="shared" si="61"/>
        <v>99918485</v>
      </c>
      <c r="Q973">
        <v>15006</v>
      </c>
      <c r="R973" s="39" t="s">
        <v>134</v>
      </c>
      <c r="S973" s="39" t="s">
        <v>135</v>
      </c>
      <c r="T973" s="39" t="s">
        <v>98</v>
      </c>
      <c r="U973" s="39" t="s">
        <v>99</v>
      </c>
      <c r="V973" s="20">
        <v>6</v>
      </c>
      <c r="W973" s="39" t="s">
        <v>1395</v>
      </c>
      <c r="X973" s="39" t="s">
        <v>101</v>
      </c>
      <c r="Y973" s="20" t="s">
        <v>1396</v>
      </c>
      <c r="Z973" s="27"/>
      <c r="AA973" s="27">
        <v>11130</v>
      </c>
      <c r="AB973" s="27" t="e">
        <f>VLOOKUP(N973,[1]CR!$A$2:$J$2659,10,FALSE)</f>
        <v>#N/A</v>
      </c>
      <c r="AC973" s="27"/>
      <c r="AD973" s="27">
        <v>99145119</v>
      </c>
      <c r="AE973" s="27">
        <v>12370</v>
      </c>
      <c r="AF973" s="27"/>
      <c r="AG973" s="27"/>
      <c r="AH973" s="27"/>
      <c r="AI973" s="27"/>
      <c r="AJ973" s="27"/>
      <c r="AK973" s="27">
        <v>99145120</v>
      </c>
      <c r="AL973" s="27">
        <v>99918477</v>
      </c>
      <c r="AM973" s="27"/>
      <c r="AN973" s="27"/>
      <c r="AO973" s="27">
        <v>98161087</v>
      </c>
      <c r="AP973" s="20">
        <v>1940</v>
      </c>
      <c r="AU973" s="20">
        <v>99918485</v>
      </c>
      <c r="AV973" s="20">
        <v>13343</v>
      </c>
      <c r="AX973" s="20">
        <v>99918485</v>
      </c>
      <c r="AY973" s="20">
        <v>14150</v>
      </c>
      <c r="BA973">
        <v>99918485</v>
      </c>
      <c r="BB973">
        <v>15006</v>
      </c>
    </row>
    <row r="974" spans="2:54" ht="15" customHeight="1" x14ac:dyDescent="0.25">
      <c r="B974" s="39" t="s">
        <v>1447</v>
      </c>
      <c r="C974" s="39" t="s">
        <v>91</v>
      </c>
      <c r="D974" t="s">
        <v>1448</v>
      </c>
      <c r="E974" t="s">
        <v>1448</v>
      </c>
      <c r="F974" s="52" t="s">
        <v>929</v>
      </c>
      <c r="G974" s="37" t="s">
        <v>134</v>
      </c>
      <c r="H974" s="48">
        <v>25</v>
      </c>
      <c r="I974" s="49" t="s">
        <v>1010</v>
      </c>
      <c r="J974" s="48" t="s">
        <v>95</v>
      </c>
      <c r="K974" s="48">
        <v>3</v>
      </c>
      <c r="L974" s="48" t="s">
        <v>222</v>
      </c>
      <c r="M974" s="48">
        <v>821</v>
      </c>
      <c r="N974">
        <v>99918477</v>
      </c>
      <c r="O974">
        <v>99145120</v>
      </c>
      <c r="P974">
        <f t="shared" si="61"/>
        <v>99918477</v>
      </c>
      <c r="Q974">
        <v>17423</v>
      </c>
      <c r="R974" s="39" t="s">
        <v>134</v>
      </c>
      <c r="S974" s="39" t="s">
        <v>135</v>
      </c>
      <c r="T974" s="39" t="s">
        <v>98</v>
      </c>
      <c r="U974" s="39" t="s">
        <v>99</v>
      </c>
      <c r="V974" s="20">
        <v>6</v>
      </c>
      <c r="W974" s="39" t="s">
        <v>1395</v>
      </c>
      <c r="X974" s="39" t="s">
        <v>101</v>
      </c>
      <c r="Y974" s="20" t="s">
        <v>1396</v>
      </c>
      <c r="Z974" s="27"/>
      <c r="AA974" s="27">
        <v>14210</v>
      </c>
      <c r="AB974" s="27" t="e">
        <f>VLOOKUP(N974,[1]CR!$A$2:$J$2659,10,FALSE)</f>
        <v>#N/A</v>
      </c>
      <c r="AC974" s="27"/>
      <c r="AD974" s="27">
        <v>99145127</v>
      </c>
      <c r="AE974" s="27">
        <v>12450</v>
      </c>
      <c r="AF974" s="27"/>
      <c r="AG974" s="27"/>
      <c r="AH974" s="27"/>
      <c r="AI974" s="27"/>
      <c r="AJ974" s="27"/>
      <c r="AK974" s="27">
        <v>99145121</v>
      </c>
      <c r="AL974" s="27">
        <v>99918478</v>
      </c>
      <c r="AM974" s="27"/>
      <c r="AN974" s="27"/>
      <c r="AO974" s="27">
        <v>98161088</v>
      </c>
      <c r="AP974" s="20">
        <v>2061</v>
      </c>
      <c r="AU974" s="20">
        <v>99918477</v>
      </c>
      <c r="AV974" s="20">
        <v>15506</v>
      </c>
      <c r="AX974" s="20">
        <v>99918477</v>
      </c>
      <c r="AY974" s="20">
        <v>16436</v>
      </c>
      <c r="BA974">
        <v>99918477</v>
      </c>
      <c r="BB974">
        <v>17423</v>
      </c>
    </row>
    <row r="975" spans="2:54" ht="15" customHeight="1" x14ac:dyDescent="0.25">
      <c r="B975" s="39" t="s">
        <v>1449</v>
      </c>
      <c r="C975" s="39" t="s">
        <v>91</v>
      </c>
      <c r="D975" t="s">
        <v>1448</v>
      </c>
      <c r="E975" t="s">
        <v>1448</v>
      </c>
      <c r="F975" s="52" t="s">
        <v>929</v>
      </c>
      <c r="G975" s="37" t="s">
        <v>134</v>
      </c>
      <c r="H975" s="48">
        <v>25</v>
      </c>
      <c r="I975" s="49" t="s">
        <v>1010</v>
      </c>
      <c r="J975" s="48" t="s">
        <v>113</v>
      </c>
      <c r="K975" s="48">
        <v>3</v>
      </c>
      <c r="L975" s="48" t="s">
        <v>222</v>
      </c>
      <c r="M975" s="48">
        <v>821</v>
      </c>
      <c r="N975">
        <v>99918486</v>
      </c>
      <c r="O975">
        <v>99145128</v>
      </c>
      <c r="P975">
        <f t="shared" si="61"/>
        <v>99918486</v>
      </c>
      <c r="Q975">
        <v>17539</v>
      </c>
      <c r="R975" s="39" t="s">
        <v>134</v>
      </c>
      <c r="S975" s="39" t="s">
        <v>135</v>
      </c>
      <c r="T975" s="39" t="s">
        <v>98</v>
      </c>
      <c r="U975" s="39" t="s">
        <v>99</v>
      </c>
      <c r="V975" s="20">
        <v>6</v>
      </c>
      <c r="W975" s="39" t="s">
        <v>1395</v>
      </c>
      <c r="X975" s="39" t="s">
        <v>101</v>
      </c>
      <c r="Y975" s="20" t="s">
        <v>1396</v>
      </c>
      <c r="Z975" s="27"/>
      <c r="AA975" s="27">
        <v>14290</v>
      </c>
      <c r="AB975" s="27" t="e">
        <f>VLOOKUP(N975,[1]CR!$A$2:$J$2659,10,FALSE)</f>
        <v>#N/A</v>
      </c>
      <c r="AC975" s="27"/>
      <c r="AD975" s="27">
        <v>99145120</v>
      </c>
      <c r="AE975" s="27">
        <v>14475</v>
      </c>
      <c r="AF975" s="27"/>
      <c r="AG975" s="27"/>
      <c r="AH975" s="27"/>
      <c r="AI975" s="27"/>
      <c r="AJ975" s="27"/>
      <c r="AK975" s="27">
        <v>99145122</v>
      </c>
      <c r="AL975" s="27">
        <v>99918479</v>
      </c>
      <c r="AM975" s="27"/>
      <c r="AN975" s="27"/>
      <c r="AO975" s="27">
        <v>98161089</v>
      </c>
      <c r="AP975" s="20">
        <v>2112</v>
      </c>
      <c r="AU975" s="20">
        <v>99918486</v>
      </c>
      <c r="AV975" s="20">
        <v>15598</v>
      </c>
      <c r="AX975" s="20">
        <v>99918486</v>
      </c>
      <c r="AY975" s="20">
        <v>16540</v>
      </c>
      <c r="BA975">
        <v>99918486</v>
      </c>
      <c r="BB975">
        <v>17539</v>
      </c>
    </row>
    <row r="976" spans="2:54" ht="15" customHeight="1" x14ac:dyDescent="0.25">
      <c r="B976" s="39" t="s">
        <v>1450</v>
      </c>
      <c r="C976" s="39" t="s">
        <v>91</v>
      </c>
      <c r="D976" t="s">
        <v>1451</v>
      </c>
      <c r="E976" t="s">
        <v>1451</v>
      </c>
      <c r="F976" s="52" t="s">
        <v>1403</v>
      </c>
      <c r="G976" s="37" t="s">
        <v>134</v>
      </c>
      <c r="H976" s="48">
        <v>30</v>
      </c>
      <c r="I976" s="49" t="s">
        <v>116</v>
      </c>
      <c r="J976" s="48" t="s">
        <v>95</v>
      </c>
      <c r="K976" s="48">
        <v>3</v>
      </c>
      <c r="L976" s="48" t="s">
        <v>222</v>
      </c>
      <c r="M976" s="48">
        <v>870</v>
      </c>
      <c r="N976">
        <v>99918478</v>
      </c>
      <c r="O976">
        <v>99145121</v>
      </c>
      <c r="P976">
        <f t="shared" si="61"/>
        <v>99918478</v>
      </c>
      <c r="Q976">
        <v>21539</v>
      </c>
      <c r="R976" s="39" t="s">
        <v>134</v>
      </c>
      <c r="S976" s="39" t="s">
        <v>135</v>
      </c>
      <c r="T976" s="39" t="s">
        <v>98</v>
      </c>
      <c r="U976" s="39" t="s">
        <v>99</v>
      </c>
      <c r="V976" s="20">
        <v>6</v>
      </c>
      <c r="W976" s="39" t="s">
        <v>1395</v>
      </c>
      <c r="X976" s="39" t="s">
        <v>101</v>
      </c>
      <c r="Y976" s="20" t="s">
        <v>1396</v>
      </c>
      <c r="Z976" s="27"/>
      <c r="AA976" s="27">
        <v>17895</v>
      </c>
      <c r="AB976" s="27" t="e">
        <f>VLOOKUP(N976,[1]CR!$A$2:$J$2659,10,FALSE)</f>
        <v>#N/A</v>
      </c>
      <c r="AC976" s="27"/>
      <c r="AD976" s="27">
        <v>99145128</v>
      </c>
      <c r="AE976" s="27">
        <v>14555</v>
      </c>
      <c r="AF976" s="27"/>
      <c r="AG976" s="27"/>
      <c r="AH976" s="27"/>
      <c r="AI976" s="27"/>
      <c r="AJ976" s="27"/>
      <c r="AK976" s="27">
        <v>99145123</v>
      </c>
      <c r="AL976" s="27">
        <v>99918480</v>
      </c>
      <c r="AM976" s="27"/>
      <c r="AN976" s="27"/>
      <c r="AO976" s="27">
        <v>98161090</v>
      </c>
      <c r="AP976" s="20">
        <v>2290</v>
      </c>
      <c r="AU976" s="20">
        <v>99918478</v>
      </c>
      <c r="AV976" s="20">
        <v>19169</v>
      </c>
      <c r="AX976" s="20">
        <v>99918478</v>
      </c>
      <c r="AY976" s="20">
        <v>20320</v>
      </c>
      <c r="BA976">
        <v>99918478</v>
      </c>
      <c r="BB976">
        <v>21539</v>
      </c>
    </row>
    <row r="977" spans="2:54" ht="15" customHeight="1" x14ac:dyDescent="0.25">
      <c r="B977" s="39" t="s">
        <v>1452</v>
      </c>
      <c r="C977" s="39" t="s">
        <v>91</v>
      </c>
      <c r="D977" t="s">
        <v>1451</v>
      </c>
      <c r="E977" t="s">
        <v>1451</v>
      </c>
      <c r="F977" s="52" t="s">
        <v>1403</v>
      </c>
      <c r="G977" s="37" t="s">
        <v>134</v>
      </c>
      <c r="H977" s="48">
        <v>30</v>
      </c>
      <c r="I977" s="49" t="s">
        <v>116</v>
      </c>
      <c r="J977" s="48" t="s">
        <v>113</v>
      </c>
      <c r="K977" s="48">
        <v>3</v>
      </c>
      <c r="L977" s="48" t="s">
        <v>222</v>
      </c>
      <c r="M977" s="48">
        <v>870</v>
      </c>
      <c r="N977">
        <v>99918487</v>
      </c>
      <c r="O977">
        <v>99145129</v>
      </c>
      <c r="P977">
        <f t="shared" si="61"/>
        <v>99918487</v>
      </c>
      <c r="Q977">
        <v>21656</v>
      </c>
      <c r="R977" s="39" t="s">
        <v>134</v>
      </c>
      <c r="S977" s="39" t="s">
        <v>135</v>
      </c>
      <c r="T977" s="39" t="s">
        <v>98</v>
      </c>
      <c r="U977" s="39" t="s">
        <v>99</v>
      </c>
      <c r="V977" s="20">
        <v>6</v>
      </c>
      <c r="W977" s="39" t="s">
        <v>1395</v>
      </c>
      <c r="X977" s="39" t="s">
        <v>101</v>
      </c>
      <c r="Y977" s="20" t="s">
        <v>1396</v>
      </c>
      <c r="Z977" s="27"/>
      <c r="AA977" s="27">
        <v>17975</v>
      </c>
      <c r="AB977" s="27" t="e">
        <f>VLOOKUP(N977,[1]CR!$A$2:$J$2659,10,FALSE)</f>
        <v>#N/A</v>
      </c>
      <c r="AC977" s="27"/>
      <c r="AD977" s="27">
        <v>99145121</v>
      </c>
      <c r="AE977" s="27">
        <v>17895</v>
      </c>
      <c r="AF977" s="27"/>
      <c r="AG977" s="27"/>
      <c r="AH977" s="27"/>
      <c r="AI977" s="27"/>
      <c r="AJ977" s="27"/>
      <c r="AK977" s="27">
        <v>99145124</v>
      </c>
      <c r="AL977" s="27">
        <v>99918481</v>
      </c>
      <c r="AM977" s="27"/>
      <c r="AN977" s="27"/>
      <c r="AO977" s="27">
        <v>98161091</v>
      </c>
      <c r="AP977" s="20">
        <v>2341</v>
      </c>
      <c r="AU977" s="20">
        <v>99918487</v>
      </c>
      <c r="AV977" s="20">
        <v>19261</v>
      </c>
      <c r="AX977" s="20">
        <v>99918487</v>
      </c>
      <c r="AY977" s="20">
        <v>20423</v>
      </c>
      <c r="BA977">
        <v>99918487</v>
      </c>
      <c r="BB977">
        <v>21656</v>
      </c>
    </row>
    <row r="978" spans="2:54" ht="15" customHeight="1" x14ac:dyDescent="0.25">
      <c r="B978" s="39" t="s">
        <v>1453</v>
      </c>
      <c r="C978" s="39" t="s">
        <v>91</v>
      </c>
      <c r="D978" t="s">
        <v>1454</v>
      </c>
      <c r="E978" t="s">
        <v>1454</v>
      </c>
      <c r="F978" s="52" t="s">
        <v>1407</v>
      </c>
      <c r="G978" s="37" t="s">
        <v>134</v>
      </c>
      <c r="H978" s="48">
        <v>40</v>
      </c>
      <c r="I978" s="49" t="s">
        <v>116</v>
      </c>
      <c r="J978" s="48" t="s">
        <v>95</v>
      </c>
      <c r="K978" s="48">
        <v>3</v>
      </c>
      <c r="L978" s="48" t="s">
        <v>109</v>
      </c>
      <c r="M978" s="48">
        <v>1780</v>
      </c>
      <c r="N978">
        <v>99918479</v>
      </c>
      <c r="O978">
        <v>99145122</v>
      </c>
      <c r="P978">
        <f t="shared" si="61"/>
        <v>99918479</v>
      </c>
      <c r="Q978">
        <v>27238</v>
      </c>
      <c r="R978" s="39" t="s">
        <v>134</v>
      </c>
      <c r="S978" s="39" t="s">
        <v>135</v>
      </c>
      <c r="T978" s="39" t="s">
        <v>98</v>
      </c>
      <c r="U978" s="39" t="s">
        <v>99</v>
      </c>
      <c r="V978" s="20">
        <v>6</v>
      </c>
      <c r="W978" s="39" t="s">
        <v>1395</v>
      </c>
      <c r="X978" s="39" t="s">
        <v>101</v>
      </c>
      <c r="Y978" s="20" t="s">
        <v>1396</v>
      </c>
      <c r="Z978" s="27"/>
      <c r="AA978" s="27">
        <v>21580</v>
      </c>
      <c r="AB978" s="27" t="e">
        <f>VLOOKUP(N978,[1]CR!$A$2:$J$2659,10,FALSE)</f>
        <v>#N/A</v>
      </c>
      <c r="AC978" s="27"/>
      <c r="AD978" s="27">
        <v>99145129</v>
      </c>
      <c r="AE978" s="27">
        <v>17975</v>
      </c>
      <c r="AF978" s="27"/>
      <c r="AG978" s="27"/>
      <c r="AH978" s="27"/>
      <c r="AI978" s="27"/>
      <c r="AJ978" s="27"/>
      <c r="AK978" s="27">
        <v>99505264</v>
      </c>
      <c r="AL978" s="27">
        <v>99918482</v>
      </c>
      <c r="AM978" s="27"/>
      <c r="AN978" s="27"/>
      <c r="AO978" s="27">
        <v>98161092</v>
      </c>
      <c r="AP978" s="20">
        <v>2450</v>
      </c>
      <c r="AU978" s="20">
        <v>99918479</v>
      </c>
      <c r="AV978" s="20">
        <v>24241</v>
      </c>
      <c r="AX978" s="20">
        <v>99918479</v>
      </c>
      <c r="AY978" s="20">
        <v>25696</v>
      </c>
      <c r="BA978">
        <v>99918479</v>
      </c>
      <c r="BB978">
        <v>27238</v>
      </c>
    </row>
    <row r="979" spans="2:54" ht="15" customHeight="1" x14ac:dyDescent="0.25">
      <c r="B979" s="39" t="s">
        <v>1455</v>
      </c>
      <c r="C979" s="39" t="s">
        <v>91</v>
      </c>
      <c r="D979" t="s">
        <v>1454</v>
      </c>
      <c r="E979" t="s">
        <v>1454</v>
      </c>
      <c r="F979" s="52" t="s">
        <v>1407</v>
      </c>
      <c r="G979" s="37" t="s">
        <v>134</v>
      </c>
      <c r="H979" s="48">
        <v>40</v>
      </c>
      <c r="I979" s="49" t="s">
        <v>116</v>
      </c>
      <c r="J979" s="48" t="s">
        <v>113</v>
      </c>
      <c r="K979" s="48">
        <v>3</v>
      </c>
      <c r="L979" s="48" t="s">
        <v>109</v>
      </c>
      <c r="M979" s="48">
        <v>1780</v>
      </c>
      <c r="N979">
        <v>99918488</v>
      </c>
      <c r="O979">
        <v>99145130</v>
      </c>
      <c r="P979">
        <f t="shared" si="61"/>
        <v>99918488</v>
      </c>
      <c r="Q979">
        <v>27355</v>
      </c>
      <c r="R979" s="39" t="s">
        <v>134</v>
      </c>
      <c r="S979" s="39" t="s">
        <v>135</v>
      </c>
      <c r="T979" s="39" t="s">
        <v>98</v>
      </c>
      <c r="U979" s="39" t="s">
        <v>99</v>
      </c>
      <c r="V979" s="20">
        <v>6</v>
      </c>
      <c r="W979" s="39" t="s">
        <v>1395</v>
      </c>
      <c r="X979" s="39" t="s">
        <v>101</v>
      </c>
      <c r="Y979" s="20" t="s">
        <v>1396</v>
      </c>
      <c r="Z979" s="27"/>
      <c r="AA979" s="27">
        <v>21660</v>
      </c>
      <c r="AB979" s="27" t="e">
        <f>VLOOKUP(N979,[1]CR!$A$2:$J$2659,10,FALSE)</f>
        <v>#N/A</v>
      </c>
      <c r="AC979" s="27"/>
      <c r="AD979" s="27">
        <v>99145122</v>
      </c>
      <c r="AE979" s="27">
        <v>22630</v>
      </c>
      <c r="AF979" s="27"/>
      <c r="AG979" s="27"/>
      <c r="AH979" s="27"/>
      <c r="AI979" s="27"/>
      <c r="AJ979" s="27"/>
      <c r="AK979" s="27">
        <v>99145125</v>
      </c>
      <c r="AL979" s="27">
        <v>99918483</v>
      </c>
      <c r="AM979" s="27"/>
      <c r="AN979" s="27"/>
      <c r="AO979" s="27">
        <v>98161093</v>
      </c>
      <c r="AP979" s="20">
        <v>2501</v>
      </c>
      <c r="AU979" s="20">
        <v>99918488</v>
      </c>
      <c r="AV979" s="20">
        <v>24333</v>
      </c>
      <c r="AX979" s="20">
        <v>99918488</v>
      </c>
      <c r="AY979" s="20">
        <v>25800</v>
      </c>
      <c r="BA979">
        <v>99918488</v>
      </c>
      <c r="BB979">
        <v>27355</v>
      </c>
    </row>
    <row r="980" spans="2:54" ht="15" customHeight="1" x14ac:dyDescent="0.25">
      <c r="B980" s="39" t="s">
        <v>1456</v>
      </c>
      <c r="C980" s="39" t="s">
        <v>91</v>
      </c>
      <c r="D980" t="s">
        <v>1457</v>
      </c>
      <c r="E980" t="s">
        <v>1457</v>
      </c>
      <c r="F980" s="52" t="s">
        <v>256</v>
      </c>
      <c r="G980" s="37" t="s">
        <v>134</v>
      </c>
      <c r="H980" s="48">
        <v>50</v>
      </c>
      <c r="I980" s="49" t="s">
        <v>116</v>
      </c>
      <c r="J980" s="48" t="s">
        <v>95</v>
      </c>
      <c r="K980" s="48">
        <v>3</v>
      </c>
      <c r="L980" s="48" t="s">
        <v>109</v>
      </c>
      <c r="M980" s="48">
        <v>1252</v>
      </c>
      <c r="N980">
        <v>99918480</v>
      </c>
      <c r="O980">
        <v>99145123</v>
      </c>
      <c r="P980">
        <f t="shared" si="61"/>
        <v>99918480</v>
      </c>
      <c r="Q980">
        <v>31673</v>
      </c>
      <c r="R980" s="39" t="s">
        <v>134</v>
      </c>
      <c r="S980" s="39" t="s">
        <v>135</v>
      </c>
      <c r="T980" s="39" t="s">
        <v>98</v>
      </c>
      <c r="U980" s="39" t="s">
        <v>99</v>
      </c>
      <c r="V980" s="20">
        <v>6</v>
      </c>
      <c r="W980" s="39" t="s">
        <v>1395</v>
      </c>
      <c r="X980" s="39" t="s">
        <v>101</v>
      </c>
      <c r="Y980" s="20" t="s">
        <v>1396</v>
      </c>
      <c r="Z980" s="27"/>
      <c r="AA980" s="27">
        <v>24870</v>
      </c>
      <c r="AB980" s="27" t="e">
        <f>VLOOKUP(N980,[1]CR!$A$2:$J$2659,10,FALSE)</f>
        <v>#N/A</v>
      </c>
      <c r="AC980" s="27"/>
      <c r="AD980" s="27">
        <v>99145130</v>
      </c>
      <c r="AE980" s="27">
        <v>22710</v>
      </c>
      <c r="AF980" s="27"/>
      <c r="AG980" s="27"/>
      <c r="AH980" s="27"/>
      <c r="AI980" s="27"/>
      <c r="AJ980" s="27"/>
      <c r="AK980" s="27">
        <v>99145126</v>
      </c>
      <c r="AL980" s="27">
        <v>99918484</v>
      </c>
      <c r="AM980" s="27"/>
      <c r="AN980" s="27"/>
      <c r="AO980" s="27">
        <v>98161094</v>
      </c>
      <c r="AP980" s="20">
        <v>2585</v>
      </c>
      <c r="AU980" s="20">
        <v>99918480</v>
      </c>
      <c r="AV980" s="20">
        <v>28189</v>
      </c>
      <c r="AX980" s="20">
        <v>99918480</v>
      </c>
      <c r="AY980" s="20">
        <v>29880</v>
      </c>
      <c r="BA980">
        <v>99918480</v>
      </c>
      <c r="BB980">
        <v>31673</v>
      </c>
    </row>
    <row r="981" spans="2:54" ht="15" customHeight="1" x14ac:dyDescent="0.25">
      <c r="B981" s="39" t="s">
        <v>1458</v>
      </c>
      <c r="C981" s="39" t="s">
        <v>91</v>
      </c>
      <c r="D981" t="s">
        <v>1457</v>
      </c>
      <c r="E981" t="s">
        <v>1457</v>
      </c>
      <c r="F981" s="52" t="s">
        <v>256</v>
      </c>
      <c r="G981" s="37" t="s">
        <v>134</v>
      </c>
      <c r="H981" s="48">
        <v>50</v>
      </c>
      <c r="I981" s="49" t="s">
        <v>116</v>
      </c>
      <c r="J981" s="48" t="s">
        <v>113</v>
      </c>
      <c r="K981" s="48">
        <v>3</v>
      </c>
      <c r="L981" s="48" t="s">
        <v>109</v>
      </c>
      <c r="M981" s="48">
        <v>1252</v>
      </c>
      <c r="N981">
        <v>99918489</v>
      </c>
      <c r="O981">
        <v>99145132</v>
      </c>
      <c r="P981">
        <f t="shared" si="61"/>
        <v>99918489</v>
      </c>
      <c r="Q981">
        <v>31790</v>
      </c>
      <c r="R981" s="39" t="s">
        <v>134</v>
      </c>
      <c r="S981" s="39" t="s">
        <v>135</v>
      </c>
      <c r="T981" s="39" t="s">
        <v>98</v>
      </c>
      <c r="U981" s="39" t="s">
        <v>99</v>
      </c>
      <c r="V981" s="20">
        <v>6</v>
      </c>
      <c r="W981" s="39" t="s">
        <v>1395</v>
      </c>
      <c r="X981" s="39" t="s">
        <v>101</v>
      </c>
      <c r="Y981" s="20" t="s">
        <v>1396</v>
      </c>
      <c r="Z981" s="27"/>
      <c r="AA981" s="27">
        <v>24950</v>
      </c>
      <c r="AB981" s="27" t="e">
        <f>VLOOKUP(N981,[1]CR!$A$2:$J$2659,10,FALSE)</f>
        <v>#N/A</v>
      </c>
      <c r="AC981" s="27"/>
      <c r="AD981" s="27">
        <v>99145123</v>
      </c>
      <c r="AE981" s="27">
        <v>26315</v>
      </c>
      <c r="AF981" s="27"/>
      <c r="AG981" s="27"/>
      <c r="AH981" s="27"/>
      <c r="AI981" s="27"/>
      <c r="AJ981" s="27"/>
      <c r="AK981" s="27">
        <v>99145127</v>
      </c>
      <c r="AL981" s="27">
        <v>99918485</v>
      </c>
      <c r="AM981" s="27"/>
      <c r="AN981" s="27"/>
      <c r="AO981" s="27">
        <v>98161095</v>
      </c>
      <c r="AP981" s="20">
        <v>2636</v>
      </c>
      <c r="AU981" s="20">
        <v>99918489</v>
      </c>
      <c r="AV981" s="20">
        <v>28281</v>
      </c>
      <c r="AX981" s="20">
        <v>99918489</v>
      </c>
      <c r="AY981" s="20">
        <v>29984</v>
      </c>
      <c r="BA981">
        <v>99918489</v>
      </c>
      <c r="BB981">
        <v>31790</v>
      </c>
    </row>
    <row r="982" spans="2:54" ht="15" customHeight="1" x14ac:dyDescent="0.25">
      <c r="B982" s="39" t="s">
        <v>1459</v>
      </c>
      <c r="C982" s="39" t="s">
        <v>91</v>
      </c>
      <c r="D982" t="s">
        <v>1460</v>
      </c>
      <c r="E982" t="s">
        <v>1460</v>
      </c>
      <c r="F982" s="52" t="s">
        <v>1414</v>
      </c>
      <c r="G982" s="37" t="s">
        <v>134</v>
      </c>
      <c r="H982" s="48">
        <v>60</v>
      </c>
      <c r="I982" s="49" t="s">
        <v>1322</v>
      </c>
      <c r="J982" s="48" t="s">
        <v>95</v>
      </c>
      <c r="K982" s="48">
        <v>3</v>
      </c>
      <c r="L982" s="48" t="s">
        <v>109</v>
      </c>
      <c r="M982" s="48">
        <v>1325</v>
      </c>
      <c r="N982">
        <v>99918481</v>
      </c>
      <c r="O982">
        <v>99145124</v>
      </c>
      <c r="P982">
        <f t="shared" si="61"/>
        <v>99918481</v>
      </c>
      <c r="Q982">
        <v>35952</v>
      </c>
      <c r="R982" s="39" t="s">
        <v>134</v>
      </c>
      <c r="S982" s="39" t="s">
        <v>135</v>
      </c>
      <c r="T982" s="39" t="s">
        <v>98</v>
      </c>
      <c r="U982" s="39" t="s">
        <v>99</v>
      </c>
      <c r="V982" s="20">
        <v>6</v>
      </c>
      <c r="W982" s="39" t="s">
        <v>1395</v>
      </c>
      <c r="X982" s="39" t="s">
        <v>101</v>
      </c>
      <c r="Y982" s="20" t="s">
        <v>1396</v>
      </c>
      <c r="Z982" s="27"/>
      <c r="AA982" s="27">
        <v>28080</v>
      </c>
      <c r="AB982" s="27" t="e">
        <f>VLOOKUP(N982,[1]CR!$A$2:$J$2659,10,FALSE)</f>
        <v>#N/A</v>
      </c>
      <c r="AC982" s="27"/>
      <c r="AD982" s="27">
        <v>99145132</v>
      </c>
      <c r="AE982" s="27">
        <v>26395</v>
      </c>
      <c r="AF982" s="27"/>
      <c r="AG982" s="27"/>
      <c r="AH982" s="27"/>
      <c r="AI982" s="27"/>
      <c r="AJ982" s="27"/>
      <c r="AK982" s="27">
        <v>99145128</v>
      </c>
      <c r="AL982" s="27">
        <v>99918486</v>
      </c>
      <c r="AM982" s="27"/>
      <c r="AN982" s="27"/>
      <c r="AO982" s="27">
        <v>98161096</v>
      </c>
      <c r="AP982" s="20">
        <v>2746</v>
      </c>
      <c r="AU982" s="20">
        <v>99918481</v>
      </c>
      <c r="AV982" s="20">
        <v>31997</v>
      </c>
      <c r="AX982" s="20">
        <v>99918481</v>
      </c>
      <c r="AY982" s="20">
        <v>33917</v>
      </c>
      <c r="BA982">
        <v>99918481</v>
      </c>
      <c r="BB982">
        <v>35952</v>
      </c>
    </row>
    <row r="983" spans="2:54" ht="15" customHeight="1" x14ac:dyDescent="0.25">
      <c r="B983" s="39" t="s">
        <v>1461</v>
      </c>
      <c r="C983" s="39" t="s">
        <v>91</v>
      </c>
      <c r="D983" t="s">
        <v>1460</v>
      </c>
      <c r="E983" t="s">
        <v>1460</v>
      </c>
      <c r="F983" s="52" t="s">
        <v>1414</v>
      </c>
      <c r="G983" s="37" t="s">
        <v>134</v>
      </c>
      <c r="H983" s="48">
        <v>60</v>
      </c>
      <c r="I983" s="49" t="s">
        <v>1322</v>
      </c>
      <c r="J983" s="48" t="s">
        <v>113</v>
      </c>
      <c r="K983" s="48">
        <v>3</v>
      </c>
      <c r="L983" s="48" t="s">
        <v>109</v>
      </c>
      <c r="M983" s="48">
        <v>1325</v>
      </c>
      <c r="N983">
        <v>99918490</v>
      </c>
      <c r="O983">
        <v>99145133</v>
      </c>
      <c r="P983">
        <f t="shared" si="61"/>
        <v>99918490</v>
      </c>
      <c r="Q983">
        <v>36069</v>
      </c>
      <c r="R983" s="39" t="s">
        <v>134</v>
      </c>
      <c r="S983" s="39" t="s">
        <v>135</v>
      </c>
      <c r="T983" s="39" t="s">
        <v>98</v>
      </c>
      <c r="U983" s="39" t="s">
        <v>99</v>
      </c>
      <c r="V983" s="20">
        <v>6</v>
      </c>
      <c r="W983" s="39" t="s">
        <v>1395</v>
      </c>
      <c r="X983" s="39" t="s">
        <v>101</v>
      </c>
      <c r="Y983" s="20" t="s">
        <v>1396</v>
      </c>
      <c r="Z983" s="27"/>
      <c r="AA983" s="27">
        <v>28160</v>
      </c>
      <c r="AB983" s="27" t="e">
        <f>VLOOKUP(N983,[1]CR!$A$2:$J$2659,10,FALSE)</f>
        <v>#N/A</v>
      </c>
      <c r="AC983" s="27"/>
      <c r="AD983" s="27">
        <v>99145124</v>
      </c>
      <c r="AE983" s="27">
        <v>29870</v>
      </c>
      <c r="AF983" s="27"/>
      <c r="AG983" s="27"/>
      <c r="AH983" s="27"/>
      <c r="AI983" s="27"/>
      <c r="AJ983" s="27"/>
      <c r="AK983" s="27">
        <v>99145129</v>
      </c>
      <c r="AL983" s="27">
        <v>99918487</v>
      </c>
      <c r="AM983" s="27"/>
      <c r="AN983" s="27"/>
      <c r="AO983" s="27">
        <v>98161097</v>
      </c>
      <c r="AP983" s="20">
        <v>2797</v>
      </c>
      <c r="AU983" s="20">
        <v>99918490</v>
      </c>
      <c r="AV983" s="20">
        <v>32089</v>
      </c>
      <c r="AX983" s="20">
        <v>99918490</v>
      </c>
      <c r="AY983" s="20">
        <v>34020</v>
      </c>
      <c r="BA983">
        <v>99918490</v>
      </c>
      <c r="BB983">
        <v>36069</v>
      </c>
    </row>
    <row r="984" spans="2:54" ht="15" customHeight="1" x14ac:dyDescent="0.25">
      <c r="B984" s="39" t="s">
        <v>1462</v>
      </c>
      <c r="C984" s="39" t="s">
        <v>91</v>
      </c>
      <c r="D984" t="s">
        <v>1463</v>
      </c>
      <c r="E984" t="s">
        <v>1463</v>
      </c>
      <c r="F984" s="52" t="s">
        <v>1418</v>
      </c>
      <c r="G984" s="37" t="s">
        <v>134</v>
      </c>
      <c r="H984" s="48">
        <v>75</v>
      </c>
      <c r="I984" s="49" t="s">
        <v>124</v>
      </c>
      <c r="J984" s="48" t="s">
        <v>95</v>
      </c>
      <c r="K984" s="48">
        <v>3</v>
      </c>
      <c r="L984" s="48" t="s">
        <v>109</v>
      </c>
      <c r="M984" s="48">
        <v>1645</v>
      </c>
      <c r="N984">
        <v>99918482</v>
      </c>
      <c r="O984">
        <v>99505264</v>
      </c>
      <c r="P984">
        <f t="shared" si="61"/>
        <v>99918482</v>
      </c>
      <c r="Q984">
        <v>41495</v>
      </c>
      <c r="R984" s="39" t="s">
        <v>134</v>
      </c>
      <c r="S984" s="39" t="s">
        <v>135</v>
      </c>
      <c r="T984" s="39" t="s">
        <v>98</v>
      </c>
      <c r="U984" s="39" t="s">
        <v>99</v>
      </c>
      <c r="V984" s="20">
        <v>6</v>
      </c>
      <c r="W984" s="39" t="s">
        <v>1395</v>
      </c>
      <c r="X984" s="39" t="s">
        <v>101</v>
      </c>
      <c r="Y984" s="20" t="s">
        <v>1396</v>
      </c>
      <c r="Z984" s="27"/>
      <c r="AA984" s="27"/>
      <c r="AB984" s="27"/>
      <c r="AC984" s="27"/>
      <c r="AD984" s="27">
        <v>99145133</v>
      </c>
      <c r="AE984" s="27">
        <v>29950</v>
      </c>
      <c r="AF984" s="27"/>
      <c r="AG984" s="27"/>
      <c r="AH984" s="27"/>
      <c r="AI984" s="27"/>
      <c r="AJ984" s="27"/>
      <c r="AK984" s="27">
        <v>99145130</v>
      </c>
      <c r="AL984" s="27">
        <v>99918488</v>
      </c>
      <c r="AM984" s="27"/>
      <c r="AN984" s="27"/>
      <c r="AO984" s="27">
        <v>98161098</v>
      </c>
      <c r="AP984" s="20">
        <v>2866</v>
      </c>
      <c r="AU984" s="20">
        <v>99918482</v>
      </c>
      <c r="AV984" s="20">
        <v>36930</v>
      </c>
      <c r="AX984" s="20">
        <v>99918482</v>
      </c>
      <c r="AY984" s="20">
        <v>39146</v>
      </c>
      <c r="BA984">
        <v>99918482</v>
      </c>
      <c r="BB984">
        <v>41495</v>
      </c>
    </row>
    <row r="985" spans="2:54" ht="15" customHeight="1" x14ac:dyDescent="0.25">
      <c r="B985" s="39" t="s">
        <v>1464</v>
      </c>
      <c r="C985" s="39" t="s">
        <v>91</v>
      </c>
      <c r="D985" t="s">
        <v>1463</v>
      </c>
      <c r="E985" t="s">
        <v>1463</v>
      </c>
      <c r="F985" s="52" t="s">
        <v>1418</v>
      </c>
      <c r="G985" s="37" t="s">
        <v>134</v>
      </c>
      <c r="H985" s="48">
        <v>75</v>
      </c>
      <c r="I985" s="49" t="s">
        <v>124</v>
      </c>
      <c r="J985" s="48" t="s">
        <v>113</v>
      </c>
      <c r="K985" s="48">
        <v>3</v>
      </c>
      <c r="L985" s="48" t="s">
        <v>109</v>
      </c>
      <c r="M985" s="48">
        <v>1645</v>
      </c>
      <c r="N985">
        <v>99918491</v>
      </c>
      <c r="O985">
        <v>99505265</v>
      </c>
      <c r="P985">
        <f t="shared" si="61"/>
        <v>99918491</v>
      </c>
      <c r="Q985">
        <v>41611</v>
      </c>
      <c r="R985" s="39" t="s">
        <v>134</v>
      </c>
      <c r="S985" s="39" t="s">
        <v>135</v>
      </c>
      <c r="T985" s="39" t="s">
        <v>98</v>
      </c>
      <c r="U985" s="39" t="s">
        <v>99</v>
      </c>
      <c r="V985" s="20">
        <v>6</v>
      </c>
      <c r="W985" s="39" t="s">
        <v>1395</v>
      </c>
      <c r="X985" s="39" t="s">
        <v>101</v>
      </c>
      <c r="Y985" s="20" t="s">
        <v>1396</v>
      </c>
      <c r="Z985" s="27"/>
      <c r="AA985" s="27"/>
      <c r="AB985" s="27"/>
      <c r="AC985" s="27"/>
      <c r="AD985" s="27">
        <v>99505264</v>
      </c>
      <c r="AE985" s="27">
        <v>34475</v>
      </c>
      <c r="AF985" s="27"/>
      <c r="AG985" s="27"/>
      <c r="AH985" s="27"/>
      <c r="AI985" s="27"/>
      <c r="AJ985" s="27"/>
      <c r="AK985" s="27">
        <v>99145132</v>
      </c>
      <c r="AL985" s="27">
        <v>99918489</v>
      </c>
      <c r="AM985" s="27"/>
      <c r="AN985" s="27"/>
      <c r="AO985" s="27">
        <v>98161099</v>
      </c>
      <c r="AP985" s="20">
        <v>2917</v>
      </c>
      <c r="AU985" s="20">
        <v>99918491</v>
      </c>
      <c r="AV985" s="20">
        <v>37022</v>
      </c>
      <c r="AX985" s="20">
        <v>99918491</v>
      </c>
      <c r="AY985" s="20">
        <v>39249</v>
      </c>
      <c r="BA985">
        <v>99918491</v>
      </c>
      <c r="BB985">
        <v>41611</v>
      </c>
    </row>
    <row r="986" spans="2:54" ht="15" customHeight="1" x14ac:dyDescent="0.25">
      <c r="B986" s="39" t="s">
        <v>1465</v>
      </c>
      <c r="C986" s="39" t="s">
        <v>91</v>
      </c>
      <c r="D986" t="s">
        <v>1466</v>
      </c>
      <c r="E986" t="s">
        <v>1466</v>
      </c>
      <c r="F986" s="52" t="s">
        <v>264</v>
      </c>
      <c r="G986" s="37" t="s">
        <v>134</v>
      </c>
      <c r="H986" s="48">
        <v>75</v>
      </c>
      <c r="I986" s="49" t="s">
        <v>124</v>
      </c>
      <c r="J986" s="48" t="s">
        <v>95</v>
      </c>
      <c r="K986" s="48">
        <v>3</v>
      </c>
      <c r="L986" s="48" t="s">
        <v>109</v>
      </c>
      <c r="M986" s="48">
        <v>1645</v>
      </c>
      <c r="N986">
        <v>99918483</v>
      </c>
      <c r="O986">
        <v>99145125</v>
      </c>
      <c r="P986">
        <f t="shared" si="61"/>
        <v>99918483</v>
      </c>
      <c r="Q986">
        <v>41495</v>
      </c>
      <c r="R986" s="39" t="s">
        <v>134</v>
      </c>
      <c r="S986" s="39" t="s">
        <v>135</v>
      </c>
      <c r="T986" s="39" t="s">
        <v>98</v>
      </c>
      <c r="U986" s="39" t="s">
        <v>99</v>
      </c>
      <c r="V986" s="20">
        <v>6</v>
      </c>
      <c r="W986" s="39" t="s">
        <v>1395</v>
      </c>
      <c r="X986" s="39" t="s">
        <v>101</v>
      </c>
      <c r="Y986" s="20" t="s">
        <v>1396</v>
      </c>
      <c r="Z986" s="27"/>
      <c r="AA986" s="27">
        <v>32900</v>
      </c>
      <c r="AB986" s="27" t="e">
        <f>VLOOKUP(N986,[1]CR!$A$2:$J$2659,10,FALSE)</f>
        <v>#N/A</v>
      </c>
      <c r="AC986" s="27"/>
      <c r="AD986" s="27">
        <v>99505265</v>
      </c>
      <c r="AE986" s="27">
        <v>34555</v>
      </c>
      <c r="AF986" s="27"/>
      <c r="AG986" s="27"/>
      <c r="AH986" s="27"/>
      <c r="AI986" s="27"/>
      <c r="AJ986" s="27"/>
      <c r="AK986" s="27">
        <v>99145133</v>
      </c>
      <c r="AL986" s="27">
        <v>99918490</v>
      </c>
      <c r="AM986" s="27"/>
      <c r="AN986" s="27"/>
      <c r="AO986" s="27">
        <v>98161100</v>
      </c>
      <c r="AP986" s="20">
        <v>3308</v>
      </c>
      <c r="AU986" s="20">
        <v>99918483</v>
      </c>
      <c r="AV986" s="20">
        <v>36930</v>
      </c>
      <c r="AX986" s="20">
        <v>99918483</v>
      </c>
      <c r="AY986" s="20">
        <v>39146</v>
      </c>
      <c r="BA986">
        <v>99918483</v>
      </c>
      <c r="BB986">
        <v>41495</v>
      </c>
    </row>
    <row r="987" spans="2:54" ht="15" customHeight="1" x14ac:dyDescent="0.25">
      <c r="B987" s="39" t="s">
        <v>1467</v>
      </c>
      <c r="C987" s="39" t="s">
        <v>91</v>
      </c>
      <c r="D987" t="s">
        <v>1466</v>
      </c>
      <c r="E987" t="s">
        <v>1466</v>
      </c>
      <c r="F987" s="52" t="s">
        <v>264</v>
      </c>
      <c r="G987" s="37" t="s">
        <v>134</v>
      </c>
      <c r="H987" s="48">
        <v>75</v>
      </c>
      <c r="I987" s="49" t="s">
        <v>124</v>
      </c>
      <c r="J987" s="48" t="s">
        <v>113</v>
      </c>
      <c r="K987" s="48">
        <v>3</v>
      </c>
      <c r="L987" s="48" t="s">
        <v>109</v>
      </c>
      <c r="M987" s="48">
        <v>1645</v>
      </c>
      <c r="N987">
        <v>99918492</v>
      </c>
      <c r="O987">
        <v>99145134</v>
      </c>
      <c r="P987">
        <f t="shared" si="61"/>
        <v>99918492</v>
      </c>
      <c r="Q987">
        <v>41611</v>
      </c>
      <c r="R987" s="39" t="s">
        <v>134</v>
      </c>
      <c r="S987" s="39" t="s">
        <v>135</v>
      </c>
      <c r="T987" s="39" t="s">
        <v>98</v>
      </c>
      <c r="U987" s="39" t="s">
        <v>99</v>
      </c>
      <c r="V987" s="20">
        <v>6</v>
      </c>
      <c r="W987" s="39" t="s">
        <v>1395</v>
      </c>
      <c r="X987" s="39" t="s">
        <v>101</v>
      </c>
      <c r="Y987" s="20" t="s">
        <v>1396</v>
      </c>
      <c r="Z987" s="27"/>
      <c r="AA987" s="27">
        <v>32980</v>
      </c>
      <c r="AB987" s="27" t="e">
        <f>VLOOKUP(N987,[1]CR!$A$2:$J$2659,10,FALSE)</f>
        <v>#N/A</v>
      </c>
      <c r="AC987" s="27"/>
      <c r="AD987" s="27">
        <v>99145125</v>
      </c>
      <c r="AE987" s="27">
        <v>34475</v>
      </c>
      <c r="AF987" s="27"/>
      <c r="AG987" s="27"/>
      <c r="AH987" s="27"/>
      <c r="AI987" s="27"/>
      <c r="AJ987" s="27"/>
      <c r="AK987" s="27">
        <v>99505265</v>
      </c>
      <c r="AL987" s="27">
        <v>99918491</v>
      </c>
      <c r="AM987" s="27"/>
      <c r="AN987" s="27"/>
      <c r="AO987" s="27">
        <v>98161101</v>
      </c>
      <c r="AP987" s="20">
        <v>3359</v>
      </c>
      <c r="AU987" s="20">
        <v>99918492</v>
      </c>
      <c r="AV987" s="20">
        <v>37022</v>
      </c>
      <c r="AX987" s="20">
        <v>99918492</v>
      </c>
      <c r="AY987" s="20">
        <v>39249</v>
      </c>
      <c r="BA987">
        <v>99918492</v>
      </c>
      <c r="BB987">
        <v>41611</v>
      </c>
    </row>
    <row r="988" spans="2:54" ht="15" customHeight="1" x14ac:dyDescent="0.25">
      <c r="B988" s="39" t="s">
        <v>1468</v>
      </c>
      <c r="C988" s="39" t="s">
        <v>91</v>
      </c>
      <c r="D988" t="s">
        <v>1469</v>
      </c>
      <c r="E988" t="s">
        <v>1469</v>
      </c>
      <c r="F988" s="52" t="s">
        <v>1425</v>
      </c>
      <c r="G988" s="37" t="s">
        <v>134</v>
      </c>
      <c r="H988" s="48">
        <v>75</v>
      </c>
      <c r="I988" s="49" t="s">
        <v>124</v>
      </c>
      <c r="J988" s="48" t="s">
        <v>95</v>
      </c>
      <c r="K988" s="48">
        <v>3</v>
      </c>
      <c r="L988" s="48" t="s">
        <v>109</v>
      </c>
      <c r="M988" s="48">
        <v>1696</v>
      </c>
      <c r="N988">
        <v>99918484</v>
      </c>
      <c r="O988">
        <v>99145126</v>
      </c>
      <c r="P988">
        <f t="shared" si="61"/>
        <v>99918484</v>
      </c>
      <c r="Q988">
        <v>43396</v>
      </c>
      <c r="R988" s="39" t="s">
        <v>134</v>
      </c>
      <c r="S988" s="39" t="s">
        <v>135</v>
      </c>
      <c r="T988" s="39" t="s">
        <v>98</v>
      </c>
      <c r="U988" s="39" t="s">
        <v>99</v>
      </c>
      <c r="V988" s="20">
        <v>6</v>
      </c>
      <c r="W988" s="39" t="s">
        <v>1434</v>
      </c>
      <c r="X988" s="39" t="s">
        <v>101</v>
      </c>
      <c r="Y988" s="20" t="s">
        <v>1396</v>
      </c>
      <c r="Z988" s="27"/>
      <c r="AA988" s="27">
        <v>34100</v>
      </c>
      <c r="AB988" s="27" t="e">
        <f>VLOOKUP(N988,[1]CR!$A$2:$J$2659,10,FALSE)</f>
        <v>#N/A</v>
      </c>
      <c r="AC988" s="27"/>
      <c r="AD988" s="27">
        <v>99145134</v>
      </c>
      <c r="AE988" s="27">
        <v>34555</v>
      </c>
      <c r="AF988" s="27"/>
      <c r="AG988" s="27"/>
      <c r="AH988" s="27"/>
      <c r="AI988" s="27"/>
      <c r="AJ988" s="27"/>
      <c r="AK988" s="27">
        <v>99145134</v>
      </c>
      <c r="AL988" s="27">
        <v>99918492</v>
      </c>
      <c r="AM988" s="27"/>
      <c r="AN988" s="27"/>
      <c r="AO988" s="27">
        <v>98161102</v>
      </c>
      <c r="AP988" s="20">
        <v>3474</v>
      </c>
      <c r="AU988" s="20">
        <v>99918484</v>
      </c>
      <c r="AV988" s="20">
        <v>38622</v>
      </c>
      <c r="AX988" s="20">
        <v>99918484</v>
      </c>
      <c r="AY988" s="20">
        <v>40940</v>
      </c>
      <c r="BA988">
        <v>99918484</v>
      </c>
      <c r="BB988">
        <v>43396</v>
      </c>
    </row>
    <row r="989" spans="2:54" ht="15" customHeight="1" x14ac:dyDescent="0.25">
      <c r="B989" s="39" t="s">
        <v>1470</v>
      </c>
      <c r="C989" s="39" t="s">
        <v>91</v>
      </c>
      <c r="D989" t="s">
        <v>1469</v>
      </c>
      <c r="E989" t="s">
        <v>1469</v>
      </c>
      <c r="F989" s="52" t="s">
        <v>1425</v>
      </c>
      <c r="G989" s="37" t="s">
        <v>134</v>
      </c>
      <c r="H989" s="48">
        <v>75</v>
      </c>
      <c r="I989" s="49" t="s">
        <v>124</v>
      </c>
      <c r="J989" s="48" t="s">
        <v>113</v>
      </c>
      <c r="K989" s="48">
        <v>3</v>
      </c>
      <c r="L989" s="48" t="s">
        <v>109</v>
      </c>
      <c r="M989" s="48">
        <v>1696</v>
      </c>
      <c r="N989">
        <v>99918493</v>
      </c>
      <c r="O989">
        <v>99145135</v>
      </c>
      <c r="P989">
        <f t="shared" si="61"/>
        <v>99918493</v>
      </c>
      <c r="Q989">
        <v>43513</v>
      </c>
      <c r="R989" s="39" t="s">
        <v>134</v>
      </c>
      <c r="S989" s="39" t="s">
        <v>135</v>
      </c>
      <c r="T989" s="39" t="s">
        <v>98</v>
      </c>
      <c r="U989" s="39" t="s">
        <v>99</v>
      </c>
      <c r="V989" s="20">
        <v>6</v>
      </c>
      <c r="W989" s="39" t="s">
        <v>1434</v>
      </c>
      <c r="X989" s="39" t="s">
        <v>101</v>
      </c>
      <c r="Y989" s="20" t="s">
        <v>1396</v>
      </c>
      <c r="Z989" s="27"/>
      <c r="AA989" s="27">
        <v>34180</v>
      </c>
      <c r="AB989" s="27" t="e">
        <f>VLOOKUP(N989,[1]CR!$A$2:$J$2659,10,FALSE)</f>
        <v>#N/A</v>
      </c>
      <c r="AC989" s="27"/>
      <c r="AD989" s="27">
        <v>99145126</v>
      </c>
      <c r="AE989" s="27">
        <v>36055</v>
      </c>
      <c r="AF989" s="27"/>
      <c r="AG989" s="27"/>
      <c r="AH989" s="27"/>
      <c r="AI989" s="27"/>
      <c r="AJ989" s="27"/>
      <c r="AK989" s="27">
        <v>99145135</v>
      </c>
      <c r="AL989" s="27">
        <v>99918493</v>
      </c>
      <c r="AM989" s="27"/>
      <c r="AN989" s="27"/>
      <c r="AO989" s="27">
        <v>98161103</v>
      </c>
      <c r="AP989" s="20">
        <v>3525</v>
      </c>
      <c r="AU989" s="20">
        <v>99918493</v>
      </c>
      <c r="AV989" s="20">
        <v>38714</v>
      </c>
      <c r="AX989" s="20">
        <v>99918493</v>
      </c>
      <c r="AY989" s="20">
        <v>41043</v>
      </c>
      <c r="BA989">
        <v>99918493</v>
      </c>
      <c r="BB989">
        <v>43513</v>
      </c>
    </row>
    <row r="990" spans="2:54" x14ac:dyDescent="0.25">
      <c r="B990" s="39" t="s">
        <v>1471</v>
      </c>
      <c r="C990" s="39" t="s">
        <v>91</v>
      </c>
      <c r="D990" s="53" t="s">
        <v>1472</v>
      </c>
      <c r="E990" s="53" t="s">
        <v>1472</v>
      </c>
      <c r="F990" s="52" t="s">
        <v>1394</v>
      </c>
      <c r="G990" s="37" t="s">
        <v>138</v>
      </c>
      <c r="H990" s="20">
        <v>25</v>
      </c>
      <c r="I990" s="20" t="s">
        <v>1473</v>
      </c>
      <c r="J990" s="48" t="s">
        <v>95</v>
      </c>
      <c r="K990" s="48">
        <v>3</v>
      </c>
      <c r="L990" s="48" t="s">
        <v>222</v>
      </c>
      <c r="M990" s="20">
        <v>823</v>
      </c>
      <c r="N990">
        <v>99918567</v>
      </c>
      <c r="O990">
        <v>99145234</v>
      </c>
      <c r="P990">
        <f t="shared" si="61"/>
        <v>99918567</v>
      </c>
      <c r="Q990">
        <v>19860</v>
      </c>
      <c r="R990" s="37" t="s">
        <v>138</v>
      </c>
      <c r="S990" s="39" t="s">
        <v>139</v>
      </c>
      <c r="T990" s="39" t="s">
        <v>98</v>
      </c>
      <c r="U990" s="39" t="s">
        <v>99</v>
      </c>
      <c r="V990" s="20">
        <v>6</v>
      </c>
      <c r="W990" s="39" t="s">
        <v>1395</v>
      </c>
      <c r="X990" s="39" t="s">
        <v>101</v>
      </c>
      <c r="Y990" s="20" t="s">
        <v>1396</v>
      </c>
      <c r="Z990" s="27"/>
      <c r="AA990" s="27"/>
      <c r="AB990" s="27"/>
      <c r="AC990" s="27"/>
      <c r="AD990" s="27">
        <v>99145135</v>
      </c>
      <c r="AE990" s="27">
        <v>36135</v>
      </c>
      <c r="AF990" s="27"/>
      <c r="AG990" s="27"/>
      <c r="AH990" s="27"/>
      <c r="AI990" s="27"/>
      <c r="AJ990" s="27"/>
      <c r="AK990" s="27">
        <v>99145234</v>
      </c>
      <c r="AL990" s="27">
        <v>99918567</v>
      </c>
      <c r="AM990" s="27"/>
      <c r="AN990" s="27"/>
      <c r="AO990" s="27">
        <v>98161104</v>
      </c>
      <c r="AP990" s="20">
        <v>3548</v>
      </c>
      <c r="AU990" s="20">
        <v>99918567</v>
      </c>
      <c r="AV990" s="20">
        <v>17675</v>
      </c>
      <c r="AX990" s="20">
        <v>99918567</v>
      </c>
      <c r="AY990" s="20">
        <v>18736</v>
      </c>
      <c r="BA990">
        <v>99918567</v>
      </c>
      <c r="BB990">
        <v>19860</v>
      </c>
    </row>
    <row r="991" spans="2:54" x14ac:dyDescent="0.25">
      <c r="B991" s="39" t="s">
        <v>1474</v>
      </c>
      <c r="C991" s="39" t="s">
        <v>91</v>
      </c>
      <c r="D991" s="53" t="s">
        <v>1472</v>
      </c>
      <c r="E991" s="53" t="s">
        <v>1472</v>
      </c>
      <c r="F991" s="52" t="s">
        <v>1394</v>
      </c>
      <c r="G991" s="37" t="s">
        <v>138</v>
      </c>
      <c r="H991" s="20">
        <v>25</v>
      </c>
      <c r="I991" s="20" t="s">
        <v>1473</v>
      </c>
      <c r="J991" s="48" t="s">
        <v>113</v>
      </c>
      <c r="K991" s="48">
        <v>3</v>
      </c>
      <c r="L991" s="48" t="s">
        <v>222</v>
      </c>
      <c r="M991" s="20">
        <v>823</v>
      </c>
      <c r="N991">
        <v>99918573</v>
      </c>
      <c r="O991">
        <v>99145240</v>
      </c>
      <c r="P991">
        <f t="shared" si="61"/>
        <v>99918573</v>
      </c>
      <c r="Q991">
        <v>19977</v>
      </c>
      <c r="R991" s="37" t="s">
        <v>138</v>
      </c>
      <c r="S991" s="39" t="s">
        <v>139</v>
      </c>
      <c r="T991" s="39" t="s">
        <v>98</v>
      </c>
      <c r="U991" s="39" t="s">
        <v>99</v>
      </c>
      <c r="V991" s="20">
        <v>6</v>
      </c>
      <c r="W991" s="39" t="s">
        <v>1395</v>
      </c>
      <c r="X991" s="39" t="s">
        <v>101</v>
      </c>
      <c r="Y991" s="20" t="s">
        <v>1396</v>
      </c>
      <c r="AD991" s="27">
        <v>99145234</v>
      </c>
      <c r="AE991" s="27">
        <v>16500</v>
      </c>
      <c r="AK991" s="20">
        <v>99145235</v>
      </c>
      <c r="AL991" s="20">
        <v>99918568</v>
      </c>
      <c r="AO991" s="20">
        <v>98161105</v>
      </c>
      <c r="AP991" s="20">
        <v>3599</v>
      </c>
      <c r="AU991" s="20">
        <v>99918573</v>
      </c>
      <c r="AV991" s="20">
        <v>17767</v>
      </c>
      <c r="AX991" s="20">
        <v>99918573</v>
      </c>
      <c r="AY991" s="20">
        <v>18839</v>
      </c>
      <c r="BA991">
        <v>99918573</v>
      </c>
      <c r="BB991">
        <v>19977</v>
      </c>
    </row>
    <row r="992" spans="2:54" x14ac:dyDescent="0.25">
      <c r="B992" s="39" t="s">
        <v>1475</v>
      </c>
      <c r="C992" s="39" t="s">
        <v>91</v>
      </c>
      <c r="D992" s="53" t="s">
        <v>1476</v>
      </c>
      <c r="E992" s="53" t="s">
        <v>1476</v>
      </c>
      <c r="F992" s="52" t="s">
        <v>929</v>
      </c>
      <c r="G992" s="37" t="s">
        <v>138</v>
      </c>
      <c r="H992" s="48">
        <v>40</v>
      </c>
      <c r="I992" s="20" t="s">
        <v>1200</v>
      </c>
      <c r="J992" s="48" t="s">
        <v>95</v>
      </c>
      <c r="K992" s="48">
        <v>3</v>
      </c>
      <c r="L992" s="48" t="s">
        <v>222</v>
      </c>
      <c r="M992" s="20">
        <v>1759</v>
      </c>
      <c r="N992">
        <v>99918568</v>
      </c>
      <c r="O992">
        <v>99145235</v>
      </c>
      <c r="P992">
        <f t="shared" si="61"/>
        <v>99918568</v>
      </c>
      <c r="Q992">
        <v>25210</v>
      </c>
      <c r="R992" s="37" t="s">
        <v>138</v>
      </c>
      <c r="S992" s="39" t="s">
        <v>139</v>
      </c>
      <c r="T992" s="39" t="s">
        <v>98</v>
      </c>
      <c r="U992" s="39" t="s">
        <v>99</v>
      </c>
      <c r="V992" s="20">
        <v>6</v>
      </c>
      <c r="W992" s="39" t="s">
        <v>1395</v>
      </c>
      <c r="X992" s="39" t="s">
        <v>101</v>
      </c>
      <c r="Y992" s="20" t="s">
        <v>1396</v>
      </c>
      <c r="AD992" s="27">
        <v>99145240</v>
      </c>
      <c r="AE992" s="27">
        <v>16580</v>
      </c>
      <c r="AK992" s="20">
        <v>99145236</v>
      </c>
      <c r="AL992" s="20">
        <v>99918569</v>
      </c>
      <c r="AO992" s="20">
        <v>98161106</v>
      </c>
      <c r="AP992" s="20">
        <v>3635</v>
      </c>
      <c r="AU992" s="20">
        <v>99918568</v>
      </c>
      <c r="AV992" s="20">
        <v>22436</v>
      </c>
      <c r="AX992" s="20">
        <v>99918568</v>
      </c>
      <c r="AY992" s="20">
        <v>23783</v>
      </c>
      <c r="BA992">
        <v>99918568</v>
      </c>
      <c r="BB992">
        <v>25210</v>
      </c>
    </row>
    <row r="993" spans="2:54" x14ac:dyDescent="0.25">
      <c r="B993" s="39" t="s">
        <v>1477</v>
      </c>
      <c r="C993" s="39" t="s">
        <v>91</v>
      </c>
      <c r="D993" s="53" t="s">
        <v>1476</v>
      </c>
      <c r="E993" s="53" t="s">
        <v>1476</v>
      </c>
      <c r="F993" s="52" t="s">
        <v>929</v>
      </c>
      <c r="G993" s="37" t="s">
        <v>138</v>
      </c>
      <c r="H993" s="48">
        <v>40</v>
      </c>
      <c r="I993" s="20" t="s">
        <v>1200</v>
      </c>
      <c r="J993" s="48" t="s">
        <v>113</v>
      </c>
      <c r="K993" s="48">
        <v>3</v>
      </c>
      <c r="L993" s="48" t="s">
        <v>222</v>
      </c>
      <c r="M993" s="20">
        <v>1759</v>
      </c>
      <c r="N993">
        <v>99918574</v>
      </c>
      <c r="O993">
        <v>99145241</v>
      </c>
      <c r="P993">
        <f t="shared" si="61"/>
        <v>99918574</v>
      </c>
      <c r="Q993">
        <v>25327</v>
      </c>
      <c r="R993" s="37" t="s">
        <v>138</v>
      </c>
      <c r="S993" s="39" t="s">
        <v>139</v>
      </c>
      <c r="T993" s="39" t="s">
        <v>98</v>
      </c>
      <c r="U993" s="39" t="s">
        <v>99</v>
      </c>
      <c r="V993" s="20">
        <v>6</v>
      </c>
      <c r="W993" s="39" t="s">
        <v>1395</v>
      </c>
      <c r="X993" s="39" t="s">
        <v>101</v>
      </c>
      <c r="Y993" s="20" t="s">
        <v>1396</v>
      </c>
      <c r="AD993" s="27">
        <v>99145235</v>
      </c>
      <c r="AE993" s="27">
        <v>20945</v>
      </c>
      <c r="AK993" s="20">
        <v>99145237</v>
      </c>
      <c r="AL993" s="20">
        <v>99918570</v>
      </c>
      <c r="AO993" s="20">
        <v>98161107</v>
      </c>
      <c r="AP993" s="20">
        <v>3686</v>
      </c>
      <c r="AU993" s="20">
        <v>99918574</v>
      </c>
      <c r="AV993" s="20">
        <v>22528</v>
      </c>
      <c r="AX993" s="20">
        <v>99918574</v>
      </c>
      <c r="AY993" s="20">
        <v>23886</v>
      </c>
      <c r="BA993">
        <v>99918574</v>
      </c>
      <c r="BB993">
        <v>25327</v>
      </c>
    </row>
    <row r="994" spans="2:54" x14ac:dyDescent="0.25">
      <c r="B994" s="39" t="s">
        <v>1478</v>
      </c>
      <c r="C994" s="39" t="s">
        <v>91</v>
      </c>
      <c r="D994" s="53" t="s">
        <v>1479</v>
      </c>
      <c r="E994" s="53" t="s">
        <v>1479</v>
      </c>
      <c r="F994" s="52" t="s">
        <v>1403</v>
      </c>
      <c r="G994" s="37" t="s">
        <v>138</v>
      </c>
      <c r="H994" s="48">
        <v>50</v>
      </c>
      <c r="I994" s="20" t="s">
        <v>116</v>
      </c>
      <c r="J994" s="48" t="s">
        <v>95</v>
      </c>
      <c r="K994" s="48">
        <v>3</v>
      </c>
      <c r="L994" s="48" t="s">
        <v>222</v>
      </c>
      <c r="M994" s="20">
        <v>1254</v>
      </c>
      <c r="N994">
        <v>99918569</v>
      </c>
      <c r="O994">
        <v>99145236</v>
      </c>
      <c r="P994">
        <f t="shared" si="61"/>
        <v>99918569</v>
      </c>
      <c r="Q994">
        <v>31318</v>
      </c>
      <c r="R994" s="37" t="s">
        <v>138</v>
      </c>
      <c r="S994" s="39" t="s">
        <v>139</v>
      </c>
      <c r="T994" s="39" t="s">
        <v>98</v>
      </c>
      <c r="U994" s="39" t="s">
        <v>99</v>
      </c>
      <c r="V994" s="20">
        <v>6</v>
      </c>
      <c r="W994" s="39" t="s">
        <v>1395</v>
      </c>
      <c r="X994" s="39" t="s">
        <v>101</v>
      </c>
      <c r="Y994" s="20" t="s">
        <v>1396</v>
      </c>
      <c r="AD994" s="27">
        <v>99145241</v>
      </c>
      <c r="AE994" s="27">
        <v>21025</v>
      </c>
      <c r="AK994" s="20">
        <v>99145238</v>
      </c>
      <c r="AL994" s="20">
        <v>99918571</v>
      </c>
      <c r="AO994" s="20">
        <v>98161108</v>
      </c>
      <c r="AP994" s="20">
        <v>3781</v>
      </c>
      <c r="AU994" s="20">
        <v>99918569</v>
      </c>
      <c r="AV994" s="20">
        <v>27873</v>
      </c>
      <c r="AX994" s="20">
        <v>99918569</v>
      </c>
      <c r="AY994" s="20">
        <v>29545</v>
      </c>
      <c r="BA994">
        <v>99918569</v>
      </c>
      <c r="BB994">
        <v>31318</v>
      </c>
    </row>
    <row r="995" spans="2:54" x14ac:dyDescent="0.25">
      <c r="B995" s="39" t="s">
        <v>1480</v>
      </c>
      <c r="C995" s="39" t="s">
        <v>91</v>
      </c>
      <c r="D995" s="53" t="s">
        <v>1479</v>
      </c>
      <c r="E995" s="53" t="s">
        <v>1479</v>
      </c>
      <c r="F995" s="52" t="s">
        <v>1403</v>
      </c>
      <c r="G995" s="37" t="s">
        <v>138</v>
      </c>
      <c r="H995" s="48">
        <v>50</v>
      </c>
      <c r="I995" s="20" t="s">
        <v>116</v>
      </c>
      <c r="J995" s="48" t="s">
        <v>113</v>
      </c>
      <c r="K995" s="48">
        <v>3</v>
      </c>
      <c r="L995" s="48" t="s">
        <v>222</v>
      </c>
      <c r="M995" s="20">
        <v>1254</v>
      </c>
      <c r="N995">
        <v>99918575</v>
      </c>
      <c r="O995">
        <v>99145242</v>
      </c>
      <c r="P995">
        <f t="shared" si="61"/>
        <v>99918575</v>
      </c>
      <c r="Q995">
        <v>31435</v>
      </c>
      <c r="R995" s="37" t="s">
        <v>138</v>
      </c>
      <c r="S995" s="39" t="s">
        <v>139</v>
      </c>
      <c r="T995" s="39" t="s">
        <v>98</v>
      </c>
      <c r="U995" s="39" t="s">
        <v>99</v>
      </c>
      <c r="V995" s="20">
        <v>6</v>
      </c>
      <c r="W995" s="39" t="s">
        <v>1395</v>
      </c>
      <c r="X995" s="39" t="s">
        <v>101</v>
      </c>
      <c r="Y995" s="20" t="s">
        <v>1396</v>
      </c>
      <c r="AD995" s="27">
        <v>99145236</v>
      </c>
      <c r="AE995" s="27">
        <v>26020</v>
      </c>
      <c r="AK995" s="20">
        <v>99145239</v>
      </c>
      <c r="AL995" s="20">
        <v>99918572</v>
      </c>
      <c r="AO995" s="20">
        <v>98161109</v>
      </c>
      <c r="AP995" s="20">
        <v>3832</v>
      </c>
      <c r="AU995" s="20">
        <v>99918575</v>
      </c>
      <c r="AV995" s="20">
        <v>27965</v>
      </c>
      <c r="AX995" s="20">
        <v>99918575</v>
      </c>
      <c r="AY995" s="20">
        <v>29649</v>
      </c>
      <c r="BA995">
        <v>99918575</v>
      </c>
      <c r="BB995">
        <v>31435</v>
      </c>
    </row>
    <row r="996" spans="2:54" x14ac:dyDescent="0.25">
      <c r="B996" s="39" t="s">
        <v>1481</v>
      </c>
      <c r="C996" s="39" t="s">
        <v>91</v>
      </c>
      <c r="D996" s="53" t="s">
        <v>1482</v>
      </c>
      <c r="E996" s="53" t="s">
        <v>1482</v>
      </c>
      <c r="F996" s="52" t="s">
        <v>1407</v>
      </c>
      <c r="G996" s="37" t="s">
        <v>138</v>
      </c>
      <c r="H996" s="48">
        <v>60</v>
      </c>
      <c r="I996" s="20" t="s">
        <v>1426</v>
      </c>
      <c r="J996" s="48" t="s">
        <v>95</v>
      </c>
      <c r="K996" s="48">
        <v>3</v>
      </c>
      <c r="L996" s="48" t="s">
        <v>109</v>
      </c>
      <c r="M996" s="20">
        <v>1305</v>
      </c>
      <c r="N996">
        <v>99918570</v>
      </c>
      <c r="O996">
        <v>99145237</v>
      </c>
      <c r="P996">
        <f t="shared" si="61"/>
        <v>99918570</v>
      </c>
      <c r="Q996">
        <v>35170</v>
      </c>
      <c r="R996" s="37" t="s">
        <v>138</v>
      </c>
      <c r="S996" s="39" t="s">
        <v>139</v>
      </c>
      <c r="T996" s="39" t="s">
        <v>98</v>
      </c>
      <c r="U996" s="39" t="s">
        <v>99</v>
      </c>
      <c r="V996" s="20">
        <v>6</v>
      </c>
      <c r="W996" s="39" t="s">
        <v>1395</v>
      </c>
      <c r="X996" s="39" t="s">
        <v>101</v>
      </c>
      <c r="Y996" s="20" t="s">
        <v>1396</v>
      </c>
      <c r="AD996" s="27">
        <v>99145242</v>
      </c>
      <c r="AE996" s="27">
        <v>26100</v>
      </c>
      <c r="AK996" s="20">
        <v>99145240</v>
      </c>
      <c r="AL996" s="20">
        <v>99918573</v>
      </c>
      <c r="AO996" s="20">
        <v>98161110</v>
      </c>
      <c r="AP996" s="20">
        <v>3889</v>
      </c>
      <c r="AU996" s="20">
        <v>99918570</v>
      </c>
      <c r="AV996" s="20">
        <v>31300</v>
      </c>
      <c r="AX996" s="20">
        <v>99918570</v>
      </c>
      <c r="AY996" s="20">
        <v>33179</v>
      </c>
      <c r="BA996">
        <v>99918570</v>
      </c>
      <c r="BB996">
        <v>35170</v>
      </c>
    </row>
    <row r="997" spans="2:54" x14ac:dyDescent="0.25">
      <c r="B997" s="39" t="s">
        <v>1483</v>
      </c>
      <c r="C997" s="39" t="s">
        <v>91</v>
      </c>
      <c r="D997" s="53" t="s">
        <v>1482</v>
      </c>
      <c r="E997" s="53" t="s">
        <v>1482</v>
      </c>
      <c r="F997" s="52" t="s">
        <v>1407</v>
      </c>
      <c r="G997" s="37" t="s">
        <v>138</v>
      </c>
      <c r="H997" s="48">
        <v>60</v>
      </c>
      <c r="I997" s="20" t="s">
        <v>1426</v>
      </c>
      <c r="J997" s="48" t="s">
        <v>113</v>
      </c>
      <c r="K997" s="48">
        <v>3</v>
      </c>
      <c r="L997" s="48" t="s">
        <v>109</v>
      </c>
      <c r="M997" s="20">
        <v>1305</v>
      </c>
      <c r="N997">
        <v>99918576</v>
      </c>
      <c r="O997">
        <v>99145243</v>
      </c>
      <c r="P997">
        <f t="shared" si="61"/>
        <v>99918576</v>
      </c>
      <c r="Q997">
        <v>35286</v>
      </c>
      <c r="R997" s="37" t="s">
        <v>138</v>
      </c>
      <c r="S997" s="39" t="s">
        <v>139</v>
      </c>
      <c r="T997" s="39" t="s">
        <v>98</v>
      </c>
      <c r="U997" s="39" t="s">
        <v>99</v>
      </c>
      <c r="V997" s="20">
        <v>6</v>
      </c>
      <c r="W997" s="39" t="s">
        <v>1395</v>
      </c>
      <c r="X997" s="39" t="s">
        <v>101</v>
      </c>
      <c r="Y997" s="20" t="s">
        <v>1396</v>
      </c>
      <c r="AD997" s="27">
        <v>99145237</v>
      </c>
      <c r="AE997" s="27">
        <v>29220</v>
      </c>
      <c r="AK997" s="20">
        <v>99145241</v>
      </c>
      <c r="AL997" s="20">
        <v>99918574</v>
      </c>
      <c r="AO997" s="20">
        <v>98161111</v>
      </c>
      <c r="AP997" s="20">
        <v>3940</v>
      </c>
      <c r="AU997" s="20">
        <v>99918576</v>
      </c>
      <c r="AV997" s="20">
        <v>31393</v>
      </c>
      <c r="AX997" s="20">
        <v>99918576</v>
      </c>
      <c r="AY997" s="20">
        <v>33282</v>
      </c>
      <c r="BA997">
        <v>99918576</v>
      </c>
      <c r="BB997">
        <v>35286</v>
      </c>
    </row>
    <row r="998" spans="2:54" x14ac:dyDescent="0.25">
      <c r="B998" s="39" t="s">
        <v>1484</v>
      </c>
      <c r="C998" s="39" t="s">
        <v>91</v>
      </c>
      <c r="D998" s="53" t="s">
        <v>1485</v>
      </c>
      <c r="E998" s="53" t="s">
        <v>1485</v>
      </c>
      <c r="F998" s="52" t="s">
        <v>256</v>
      </c>
      <c r="G998" s="37" t="s">
        <v>138</v>
      </c>
      <c r="H998" s="48">
        <v>75</v>
      </c>
      <c r="I998" s="20" t="s">
        <v>1486</v>
      </c>
      <c r="J998" s="48" t="s">
        <v>95</v>
      </c>
      <c r="K998" s="48">
        <v>3</v>
      </c>
      <c r="L998" s="48" t="s">
        <v>109</v>
      </c>
      <c r="M998" s="20">
        <v>1635</v>
      </c>
      <c r="N998">
        <v>99918571</v>
      </c>
      <c r="O998">
        <v>99145238</v>
      </c>
      <c r="P998">
        <f t="shared" si="61"/>
        <v>99918571</v>
      </c>
      <c r="Q998">
        <v>41982</v>
      </c>
      <c r="R998" s="37" t="s">
        <v>138</v>
      </c>
      <c r="S998" s="39" t="s">
        <v>139</v>
      </c>
      <c r="T998" s="39" t="s">
        <v>98</v>
      </c>
      <c r="U998" s="39" t="s">
        <v>99</v>
      </c>
      <c r="V998" s="20">
        <v>6</v>
      </c>
      <c r="W998" s="39" t="s">
        <v>1395</v>
      </c>
      <c r="X998" s="39" t="s">
        <v>101</v>
      </c>
      <c r="Y998" s="20" t="s">
        <v>1396</v>
      </c>
      <c r="AD998" s="27">
        <v>99145243</v>
      </c>
      <c r="AE998" s="27">
        <v>29300</v>
      </c>
      <c r="AK998" s="20">
        <v>99145242</v>
      </c>
      <c r="AL998" s="20">
        <v>99918575</v>
      </c>
      <c r="AO998" s="20">
        <v>98161112</v>
      </c>
      <c r="AP998" s="20">
        <v>4293</v>
      </c>
      <c r="AU998" s="20">
        <v>99918571</v>
      </c>
      <c r="AV998" s="20">
        <v>37363</v>
      </c>
      <c r="AX998" s="20">
        <v>99918571</v>
      </c>
      <c r="AY998" s="20">
        <v>39606</v>
      </c>
      <c r="BA998">
        <v>99918571</v>
      </c>
      <c r="BB998">
        <v>41982</v>
      </c>
    </row>
    <row r="999" spans="2:54" x14ac:dyDescent="0.25">
      <c r="B999" s="39" t="s">
        <v>1487</v>
      </c>
      <c r="C999" s="39" t="s">
        <v>91</v>
      </c>
      <c r="D999" s="53" t="s">
        <v>1485</v>
      </c>
      <c r="E999" s="53" t="s">
        <v>1485</v>
      </c>
      <c r="F999" s="52" t="s">
        <v>256</v>
      </c>
      <c r="G999" s="37" t="s">
        <v>138</v>
      </c>
      <c r="H999" s="48">
        <v>75</v>
      </c>
      <c r="I999" s="20" t="s">
        <v>1486</v>
      </c>
      <c r="J999" s="48" t="s">
        <v>113</v>
      </c>
      <c r="K999" s="48">
        <v>3</v>
      </c>
      <c r="L999" s="48" t="s">
        <v>109</v>
      </c>
      <c r="M999" s="20">
        <v>1635</v>
      </c>
      <c r="N999">
        <v>99918577</v>
      </c>
      <c r="O999">
        <v>99145244</v>
      </c>
      <c r="P999">
        <f t="shared" si="61"/>
        <v>99918577</v>
      </c>
      <c r="Q999">
        <v>42099</v>
      </c>
      <c r="R999" s="37" t="s">
        <v>138</v>
      </c>
      <c r="S999" s="39" t="s">
        <v>139</v>
      </c>
      <c r="T999" s="39" t="s">
        <v>98</v>
      </c>
      <c r="U999" s="39" t="s">
        <v>99</v>
      </c>
      <c r="V999" s="20">
        <v>6</v>
      </c>
      <c r="W999" s="39" t="s">
        <v>1395</v>
      </c>
      <c r="X999" s="39" t="s">
        <v>101</v>
      </c>
      <c r="Y999" s="20" t="s">
        <v>1396</v>
      </c>
      <c r="AD999" s="27">
        <v>99145238</v>
      </c>
      <c r="AE999" s="27">
        <v>34880</v>
      </c>
      <c r="AK999" s="20">
        <v>99145243</v>
      </c>
      <c r="AL999" s="20">
        <v>99918576</v>
      </c>
      <c r="AO999" s="20">
        <v>98161113</v>
      </c>
      <c r="AP999" s="20">
        <v>4344</v>
      </c>
      <c r="AU999" s="20">
        <v>99918577</v>
      </c>
      <c r="AV999" s="20">
        <v>37456</v>
      </c>
      <c r="AX999" s="20">
        <v>99918577</v>
      </c>
      <c r="AY999" s="20">
        <v>39709</v>
      </c>
      <c r="BA999">
        <v>99918577</v>
      </c>
      <c r="BB999">
        <v>42099</v>
      </c>
    </row>
    <row r="1000" spans="2:54" x14ac:dyDescent="0.25">
      <c r="B1000" s="39" t="s">
        <v>1488</v>
      </c>
      <c r="C1000" s="39" t="s">
        <v>91</v>
      </c>
      <c r="D1000" s="53" t="s">
        <v>1489</v>
      </c>
      <c r="E1000" s="53" t="s">
        <v>1489</v>
      </c>
      <c r="F1000" s="52" t="s">
        <v>1414</v>
      </c>
      <c r="G1000" s="37" t="s">
        <v>138</v>
      </c>
      <c r="H1000" s="48">
        <v>75</v>
      </c>
      <c r="I1000" s="20" t="s">
        <v>1486</v>
      </c>
      <c r="J1000" s="48" t="s">
        <v>95</v>
      </c>
      <c r="K1000" s="48">
        <v>3</v>
      </c>
      <c r="L1000" s="48" t="s">
        <v>109</v>
      </c>
      <c r="M1000" s="20">
        <v>1648</v>
      </c>
      <c r="N1000">
        <v>99918572</v>
      </c>
      <c r="O1000">
        <v>99145239</v>
      </c>
      <c r="P1000">
        <f t="shared" si="61"/>
        <v>99918572</v>
      </c>
      <c r="Q1000">
        <v>45497</v>
      </c>
      <c r="R1000" s="37" t="s">
        <v>138</v>
      </c>
      <c r="S1000" s="39" t="s">
        <v>139</v>
      </c>
      <c r="T1000" s="39" t="s">
        <v>98</v>
      </c>
      <c r="U1000" s="39" t="s">
        <v>99</v>
      </c>
      <c r="V1000" s="20">
        <v>6</v>
      </c>
      <c r="W1000" s="39" t="s">
        <v>1395</v>
      </c>
      <c r="X1000" s="39" t="s">
        <v>101</v>
      </c>
      <c r="Y1000" s="20" t="s">
        <v>1396</v>
      </c>
      <c r="AD1000" s="27">
        <v>99145244</v>
      </c>
      <c r="AE1000" s="27">
        <v>34960</v>
      </c>
      <c r="AK1000" s="20">
        <v>99145244</v>
      </c>
      <c r="AL1000" s="20">
        <v>99918577</v>
      </c>
      <c r="AO1000" s="20">
        <v>98161114</v>
      </c>
      <c r="AP1000" s="20">
        <v>4554</v>
      </c>
      <c r="AU1000" s="20">
        <v>99918572</v>
      </c>
      <c r="AV1000" s="20">
        <v>40491</v>
      </c>
      <c r="AX1000" s="20">
        <v>99918572</v>
      </c>
      <c r="AY1000" s="20">
        <v>42921</v>
      </c>
      <c r="BA1000">
        <v>99918572</v>
      </c>
      <c r="BB1000">
        <v>45497</v>
      </c>
    </row>
    <row r="1001" spans="2:54" x14ac:dyDescent="0.25">
      <c r="B1001" s="39" t="s">
        <v>1490</v>
      </c>
      <c r="C1001" s="39" t="s">
        <v>91</v>
      </c>
      <c r="D1001" s="53" t="s">
        <v>1489</v>
      </c>
      <c r="E1001" s="53" t="s">
        <v>1489</v>
      </c>
      <c r="F1001" s="52" t="s">
        <v>1414</v>
      </c>
      <c r="G1001" s="37" t="s">
        <v>138</v>
      </c>
      <c r="H1001" s="61">
        <v>75</v>
      </c>
      <c r="I1001" s="20" t="s">
        <v>1486</v>
      </c>
      <c r="J1001" s="48" t="s">
        <v>113</v>
      </c>
      <c r="K1001" s="48">
        <v>3</v>
      </c>
      <c r="L1001" s="48" t="s">
        <v>109</v>
      </c>
      <c r="M1001" s="20">
        <v>1648</v>
      </c>
      <c r="N1001">
        <v>99918578</v>
      </c>
      <c r="O1001">
        <v>99145245</v>
      </c>
      <c r="P1001">
        <f t="shared" si="61"/>
        <v>99918578</v>
      </c>
      <c r="Q1001">
        <v>45613</v>
      </c>
      <c r="R1001" s="37" t="s">
        <v>138</v>
      </c>
      <c r="S1001" s="39" t="s">
        <v>139</v>
      </c>
      <c r="T1001" s="39" t="s">
        <v>98</v>
      </c>
      <c r="U1001" s="39" t="s">
        <v>99</v>
      </c>
      <c r="V1001" s="20">
        <v>6</v>
      </c>
      <c r="W1001" s="39" t="s">
        <v>1395</v>
      </c>
      <c r="X1001" s="39" t="s">
        <v>101</v>
      </c>
      <c r="Y1001" s="20" t="s">
        <v>1396</v>
      </c>
      <c r="AD1001" s="27">
        <v>99145239</v>
      </c>
      <c r="AE1001" s="27">
        <v>37800</v>
      </c>
      <c r="AK1001" s="20">
        <v>99145245</v>
      </c>
      <c r="AL1001" s="20">
        <v>99918578</v>
      </c>
      <c r="AO1001" s="20">
        <v>98161115</v>
      </c>
      <c r="AP1001" s="20">
        <v>4605</v>
      </c>
      <c r="AU1001" s="20">
        <v>99918578</v>
      </c>
      <c r="AV1001" s="20">
        <v>40583</v>
      </c>
      <c r="AX1001" s="20">
        <v>99918578</v>
      </c>
      <c r="AY1001" s="20">
        <v>43025</v>
      </c>
      <c r="BA1001">
        <v>99918578</v>
      </c>
      <c r="BB1001">
        <v>45613</v>
      </c>
    </row>
    <row r="1002" spans="2:54" ht="15.6" customHeight="1" x14ac:dyDescent="0.25">
      <c r="B1002" s="39" t="s">
        <v>1491</v>
      </c>
      <c r="C1002" s="39" t="s">
        <v>91</v>
      </c>
      <c r="D1002" s="53" t="s">
        <v>1492</v>
      </c>
      <c r="E1002" s="53" t="s">
        <v>1493</v>
      </c>
      <c r="F1002" s="62" t="s">
        <v>1394</v>
      </c>
      <c r="G1002" s="37" t="s">
        <v>142</v>
      </c>
      <c r="H1002" s="26">
        <v>40</v>
      </c>
      <c r="I1002" s="20" t="str">
        <f t="shared" ref="I1002:I1049" si="62">VLOOKUP(H1002,$AR$6:$AS$52,2,FALSE)</f>
        <v>324TSC</v>
      </c>
      <c r="J1002" s="20" t="s">
        <v>95</v>
      </c>
      <c r="K1002" s="48">
        <v>3</v>
      </c>
      <c r="L1002" s="48" t="s">
        <v>109</v>
      </c>
      <c r="M1002" s="26">
        <v>1100.1913649999999</v>
      </c>
      <c r="N1002">
        <v>99145338</v>
      </c>
      <c r="O1002" t="s">
        <v>1494</v>
      </c>
      <c r="P1002">
        <v>99145338</v>
      </c>
      <c r="Q1002">
        <v>25247</v>
      </c>
      <c r="R1002" s="25" t="s">
        <v>142</v>
      </c>
      <c r="S1002" s="39" t="s">
        <v>143</v>
      </c>
      <c r="T1002" s="39" t="s">
        <v>98</v>
      </c>
      <c r="U1002" s="39" t="s">
        <v>99</v>
      </c>
      <c r="V1002" s="26">
        <v>8</v>
      </c>
      <c r="W1002" s="39" t="s">
        <v>1395</v>
      </c>
      <c r="X1002" s="39" t="s">
        <v>101</v>
      </c>
      <c r="Y1002" s="20" t="s">
        <v>1396</v>
      </c>
      <c r="AD1002" s="27">
        <v>99145245</v>
      </c>
      <c r="AE1002" s="27">
        <v>37880</v>
      </c>
      <c r="AO1002" s="20">
        <v>98161116</v>
      </c>
      <c r="AP1002" s="20">
        <v>4921</v>
      </c>
      <c r="AU1002" s="20">
        <v>99145338</v>
      </c>
      <c r="AV1002" s="20">
        <v>22260</v>
      </c>
      <c r="AX1002" s="20">
        <v>99145338</v>
      </c>
      <c r="AY1002" s="20">
        <v>23818</v>
      </c>
      <c r="BA1002">
        <v>99145338</v>
      </c>
      <c r="BB1002">
        <v>25247</v>
      </c>
    </row>
    <row r="1003" spans="2:54" x14ac:dyDescent="0.25">
      <c r="B1003" s="39" t="s">
        <v>1495</v>
      </c>
      <c r="C1003" s="39" t="s">
        <v>91</v>
      </c>
      <c r="D1003" s="53" t="s">
        <v>1492</v>
      </c>
      <c r="E1003" s="53" t="str">
        <f t="shared" ref="E1003:E1034" si="63">D1003</f>
        <v>CR_185-1-1</v>
      </c>
      <c r="F1003" s="62" t="s">
        <v>1394</v>
      </c>
      <c r="G1003" s="37" t="s">
        <v>142</v>
      </c>
      <c r="H1003" s="26">
        <v>40</v>
      </c>
      <c r="I1003" s="20" t="str">
        <f t="shared" si="62"/>
        <v>324TSC</v>
      </c>
      <c r="J1003" s="20" t="s">
        <v>113</v>
      </c>
      <c r="K1003" s="48">
        <v>3</v>
      </c>
      <c r="L1003" s="48" t="s">
        <v>109</v>
      </c>
      <c r="M1003" s="26">
        <v>1100.1913649999999</v>
      </c>
      <c r="N1003" s="26">
        <v>99145347</v>
      </c>
      <c r="O1003" t="s">
        <v>1494</v>
      </c>
      <c r="P1003" s="26">
        <v>99145347</v>
      </c>
      <c r="Q1003">
        <v>25385</v>
      </c>
      <c r="R1003" s="25" t="s">
        <v>142</v>
      </c>
      <c r="S1003" s="39" t="s">
        <v>143</v>
      </c>
      <c r="T1003" s="39" t="s">
        <v>98</v>
      </c>
      <c r="U1003" s="39" t="s">
        <v>99</v>
      </c>
      <c r="V1003" s="26">
        <v>8</v>
      </c>
      <c r="W1003" s="39" t="s">
        <v>1395</v>
      </c>
      <c r="X1003" s="39" t="s">
        <v>101</v>
      </c>
      <c r="Y1003" s="20" t="s">
        <v>1396</v>
      </c>
      <c r="AO1003" s="20">
        <v>98161117</v>
      </c>
      <c r="AP1003" s="20">
        <v>4972</v>
      </c>
      <c r="AU1003" s="20">
        <v>99145347</v>
      </c>
      <c r="AV1003" s="20">
        <v>22367</v>
      </c>
      <c r="AX1003" s="20">
        <v>99145347</v>
      </c>
      <c r="AY1003" s="20">
        <v>23942</v>
      </c>
      <c r="BA1003" s="26">
        <v>99145347</v>
      </c>
      <c r="BB1003">
        <v>25385</v>
      </c>
    </row>
    <row r="1004" spans="2:54" x14ac:dyDescent="0.25">
      <c r="B1004" s="39" t="s">
        <v>1496</v>
      </c>
      <c r="C1004" s="39" t="s">
        <v>91</v>
      </c>
      <c r="D1004" s="53" t="s">
        <v>1497</v>
      </c>
      <c r="E1004" s="53" t="str">
        <f t="shared" si="63"/>
        <v>CR_185-1</v>
      </c>
      <c r="F1004" s="20">
        <v>1</v>
      </c>
      <c r="G1004" s="37" t="s">
        <v>142</v>
      </c>
      <c r="H1004" s="26">
        <v>50</v>
      </c>
      <c r="I1004" s="20" t="str">
        <f t="shared" si="62"/>
        <v>326TSC</v>
      </c>
      <c r="J1004" s="20" t="s">
        <v>95</v>
      </c>
      <c r="K1004" s="48">
        <v>3</v>
      </c>
      <c r="L1004" s="48" t="s">
        <v>109</v>
      </c>
      <c r="M1004" s="26">
        <v>1137.676365</v>
      </c>
      <c r="N1004" s="26">
        <v>99145340</v>
      </c>
      <c r="O1004" t="s">
        <v>1494</v>
      </c>
      <c r="P1004" s="26">
        <v>99145340</v>
      </c>
      <c r="Q1004">
        <v>27229</v>
      </c>
      <c r="R1004" s="25" t="s">
        <v>142</v>
      </c>
      <c r="S1004" s="39" t="s">
        <v>143</v>
      </c>
      <c r="T1004" s="39" t="s">
        <v>98</v>
      </c>
      <c r="U1004" s="39" t="s">
        <v>99</v>
      </c>
      <c r="V1004" s="26">
        <v>8</v>
      </c>
      <c r="W1004" s="39" t="s">
        <v>1395</v>
      </c>
      <c r="X1004" s="39" t="s">
        <v>101</v>
      </c>
      <c r="Y1004" s="20" t="s">
        <v>1396</v>
      </c>
      <c r="AU1004" s="20">
        <v>99145340</v>
      </c>
      <c r="AV1004" s="20">
        <v>24008</v>
      </c>
      <c r="AX1004" s="20">
        <v>99145340</v>
      </c>
      <c r="AY1004" s="20">
        <v>25688</v>
      </c>
      <c r="BA1004" s="26">
        <v>99145340</v>
      </c>
      <c r="BB1004">
        <v>27229</v>
      </c>
    </row>
    <row r="1005" spans="2:54" x14ac:dyDescent="0.25">
      <c r="B1005" s="39" t="s">
        <v>1498</v>
      </c>
      <c r="C1005" s="39" t="s">
        <v>91</v>
      </c>
      <c r="D1005" s="53" t="s">
        <v>1497</v>
      </c>
      <c r="E1005" s="53" t="str">
        <f t="shared" si="63"/>
        <v>CR_185-1</v>
      </c>
      <c r="F1005" s="20">
        <v>1</v>
      </c>
      <c r="G1005" s="37" t="s">
        <v>142</v>
      </c>
      <c r="H1005" s="26">
        <v>50</v>
      </c>
      <c r="I1005" s="20" t="str">
        <f t="shared" si="62"/>
        <v>326TSC</v>
      </c>
      <c r="J1005" s="20" t="s">
        <v>113</v>
      </c>
      <c r="K1005" s="48">
        <v>3</v>
      </c>
      <c r="L1005" s="48" t="s">
        <v>109</v>
      </c>
      <c r="M1005" s="26">
        <v>1137.676365</v>
      </c>
      <c r="N1005" s="26">
        <v>99145348</v>
      </c>
      <c r="O1005" t="s">
        <v>1494</v>
      </c>
      <c r="P1005" s="26">
        <v>99145348</v>
      </c>
      <c r="Q1005">
        <v>27368</v>
      </c>
      <c r="R1005" s="25" t="s">
        <v>142</v>
      </c>
      <c r="S1005" s="39" t="s">
        <v>143</v>
      </c>
      <c r="T1005" s="39" t="s">
        <v>98</v>
      </c>
      <c r="U1005" s="39" t="s">
        <v>99</v>
      </c>
      <c r="V1005" s="26">
        <v>8</v>
      </c>
      <c r="W1005" s="39" t="s">
        <v>1395</v>
      </c>
      <c r="X1005" s="39" t="s">
        <v>101</v>
      </c>
      <c r="Y1005" s="20" t="s">
        <v>1396</v>
      </c>
      <c r="AU1005" s="20">
        <v>99145348</v>
      </c>
      <c r="AV1005" s="20">
        <v>24115</v>
      </c>
      <c r="AX1005" s="20">
        <v>99145348</v>
      </c>
      <c r="AY1005" s="20">
        <v>25812</v>
      </c>
      <c r="BA1005" s="26">
        <v>99145348</v>
      </c>
      <c r="BB1005">
        <v>27368</v>
      </c>
    </row>
    <row r="1006" spans="2:54" x14ac:dyDescent="0.25">
      <c r="B1006" s="39" t="s">
        <v>1499</v>
      </c>
      <c r="C1006" s="39" t="s">
        <v>91</v>
      </c>
      <c r="D1006" s="53" t="s">
        <v>1500</v>
      </c>
      <c r="E1006" s="53" t="str">
        <f t="shared" si="63"/>
        <v>CR_185-2-2</v>
      </c>
      <c r="F1006" s="63" t="s">
        <v>1403</v>
      </c>
      <c r="G1006" s="37" t="s">
        <v>142</v>
      </c>
      <c r="H1006" s="26">
        <v>75</v>
      </c>
      <c r="I1006" s="20" t="str">
        <f t="shared" si="62"/>
        <v>365TSC</v>
      </c>
      <c r="J1006" s="20" t="s">
        <v>95</v>
      </c>
      <c r="K1006" s="48">
        <v>3</v>
      </c>
      <c r="L1006" s="48" t="s">
        <v>109</v>
      </c>
      <c r="M1006" s="26">
        <v>1432.38123</v>
      </c>
      <c r="N1006" s="26">
        <v>99145341</v>
      </c>
      <c r="O1006" t="s">
        <v>1494</v>
      </c>
      <c r="P1006" s="26">
        <v>99145341</v>
      </c>
      <c r="Q1006">
        <v>40471</v>
      </c>
      <c r="R1006" s="25" t="s">
        <v>142</v>
      </c>
      <c r="S1006" s="39" t="s">
        <v>143</v>
      </c>
      <c r="T1006" s="39" t="s">
        <v>98</v>
      </c>
      <c r="U1006" s="39" t="s">
        <v>99</v>
      </c>
      <c r="V1006" s="26">
        <v>8</v>
      </c>
      <c r="W1006" s="39" t="s">
        <v>1395</v>
      </c>
      <c r="X1006" s="39" t="s">
        <v>101</v>
      </c>
      <c r="Y1006" s="20" t="s">
        <v>1396</v>
      </c>
      <c r="AU1006" s="20">
        <v>99145341</v>
      </c>
      <c r="AV1006" s="20">
        <v>35682</v>
      </c>
      <c r="AX1006" s="20">
        <v>99145341</v>
      </c>
      <c r="AY1006" s="20">
        <v>38180</v>
      </c>
      <c r="BA1006" s="26">
        <v>99145341</v>
      </c>
      <c r="BB1006">
        <v>40471</v>
      </c>
    </row>
    <row r="1007" spans="2:54" x14ac:dyDescent="0.25">
      <c r="B1007" s="39" t="s">
        <v>1501</v>
      </c>
      <c r="C1007" s="39" t="s">
        <v>91</v>
      </c>
      <c r="D1007" s="53" t="s">
        <v>1500</v>
      </c>
      <c r="E1007" s="53" t="str">
        <f t="shared" si="63"/>
        <v>CR_185-2-2</v>
      </c>
      <c r="F1007" s="63" t="s">
        <v>1403</v>
      </c>
      <c r="G1007" s="37" t="s">
        <v>142</v>
      </c>
      <c r="H1007" s="26">
        <v>75</v>
      </c>
      <c r="I1007" s="20" t="str">
        <f t="shared" si="62"/>
        <v>365TSC</v>
      </c>
      <c r="J1007" s="20" t="s">
        <v>113</v>
      </c>
      <c r="K1007" s="48">
        <v>3</v>
      </c>
      <c r="L1007" s="48" t="s">
        <v>109</v>
      </c>
      <c r="M1007" s="26">
        <v>1432.38123</v>
      </c>
      <c r="N1007" s="26">
        <v>99145349</v>
      </c>
      <c r="O1007" t="s">
        <v>1494</v>
      </c>
      <c r="P1007" s="26">
        <v>99145349</v>
      </c>
      <c r="Q1007">
        <v>40610</v>
      </c>
      <c r="R1007" s="25" t="s">
        <v>142</v>
      </c>
      <c r="S1007" s="39" t="s">
        <v>143</v>
      </c>
      <c r="T1007" s="39" t="s">
        <v>98</v>
      </c>
      <c r="U1007" s="39" t="s">
        <v>99</v>
      </c>
      <c r="V1007" s="26">
        <v>8</v>
      </c>
      <c r="W1007" s="39" t="s">
        <v>1395</v>
      </c>
      <c r="X1007" s="39" t="s">
        <v>101</v>
      </c>
      <c r="Y1007" s="20" t="s">
        <v>1396</v>
      </c>
      <c r="AU1007" s="20">
        <v>99145349</v>
      </c>
      <c r="AV1007" s="20">
        <v>35790</v>
      </c>
      <c r="AX1007" s="20">
        <v>99145349</v>
      </c>
      <c r="AY1007" s="20">
        <v>38304</v>
      </c>
      <c r="BA1007" s="26">
        <v>99145349</v>
      </c>
      <c r="BB1007">
        <v>40610</v>
      </c>
    </row>
    <row r="1008" spans="2:54" x14ac:dyDescent="0.25">
      <c r="B1008" s="39" t="s">
        <v>1502</v>
      </c>
      <c r="C1008" s="39" t="s">
        <v>91</v>
      </c>
      <c r="D1008" s="53" t="s">
        <v>1503</v>
      </c>
      <c r="E1008" s="53" t="str">
        <f t="shared" si="63"/>
        <v>CR_185-2-1</v>
      </c>
      <c r="F1008" s="63" t="s">
        <v>1407</v>
      </c>
      <c r="G1008" s="37" t="s">
        <v>142</v>
      </c>
      <c r="H1008" s="26">
        <v>100</v>
      </c>
      <c r="I1008" s="20" t="str">
        <f t="shared" si="62"/>
        <v>405TSD</v>
      </c>
      <c r="J1008" s="20" t="s">
        <v>95</v>
      </c>
      <c r="K1008" s="20">
        <v>3</v>
      </c>
      <c r="L1008" s="20">
        <v>460</v>
      </c>
      <c r="M1008" s="26">
        <v>1786.4138250000001</v>
      </c>
      <c r="N1008" s="26">
        <v>99971299</v>
      </c>
      <c r="O1008" t="s">
        <v>1494</v>
      </c>
      <c r="P1008" s="26">
        <v>99971299</v>
      </c>
      <c r="Q1008">
        <v>45542</v>
      </c>
      <c r="R1008" s="25" t="s">
        <v>142</v>
      </c>
      <c r="S1008" s="39" t="s">
        <v>143</v>
      </c>
      <c r="T1008" s="39" t="s">
        <v>98</v>
      </c>
      <c r="U1008" s="39" t="s">
        <v>99</v>
      </c>
      <c r="V1008" s="26">
        <v>8</v>
      </c>
      <c r="W1008" s="39" t="s">
        <v>1395</v>
      </c>
      <c r="X1008" s="39" t="s">
        <v>101</v>
      </c>
      <c r="Y1008" s="20" t="s">
        <v>1396</v>
      </c>
      <c r="AU1008" s="20">
        <v>99971299</v>
      </c>
      <c r="AV1008" s="20">
        <v>40153</v>
      </c>
      <c r="AX1008" s="20">
        <v>99971299</v>
      </c>
      <c r="AY1008" s="20">
        <v>42964</v>
      </c>
      <c r="BA1008" s="26">
        <v>99971299</v>
      </c>
      <c r="BB1008">
        <v>45542</v>
      </c>
    </row>
    <row r="1009" spans="2:54" x14ac:dyDescent="0.25">
      <c r="B1009" s="39" t="s">
        <v>1504</v>
      </c>
      <c r="C1009" s="39" t="s">
        <v>91</v>
      </c>
      <c r="D1009" s="53" t="s">
        <v>1503</v>
      </c>
      <c r="E1009" s="53" t="str">
        <f t="shared" si="63"/>
        <v>CR_185-2-1</v>
      </c>
      <c r="F1009" s="63" t="s">
        <v>1407</v>
      </c>
      <c r="G1009" s="37" t="s">
        <v>142</v>
      </c>
      <c r="H1009" s="26">
        <v>100</v>
      </c>
      <c r="I1009" s="20" t="str">
        <f t="shared" si="62"/>
        <v>405TSD</v>
      </c>
      <c r="J1009" s="20" t="s">
        <v>113</v>
      </c>
      <c r="K1009" s="20">
        <v>3</v>
      </c>
      <c r="L1009" s="20">
        <v>460</v>
      </c>
      <c r="M1009" s="26">
        <v>1786.4138250000001</v>
      </c>
      <c r="N1009" s="26">
        <v>99971300</v>
      </c>
      <c r="O1009" t="s">
        <v>1494</v>
      </c>
      <c r="P1009" s="26">
        <v>99971300</v>
      </c>
      <c r="Q1009">
        <v>45680</v>
      </c>
      <c r="R1009" s="25" t="s">
        <v>142</v>
      </c>
      <c r="S1009" s="39" t="s">
        <v>143</v>
      </c>
      <c r="T1009" s="39" t="s">
        <v>98</v>
      </c>
      <c r="U1009" s="39" t="s">
        <v>99</v>
      </c>
      <c r="V1009" s="26">
        <v>8</v>
      </c>
      <c r="W1009" s="39" t="s">
        <v>1395</v>
      </c>
      <c r="X1009" s="39" t="s">
        <v>101</v>
      </c>
      <c r="Y1009" s="20" t="s">
        <v>1396</v>
      </c>
      <c r="AU1009" s="20">
        <v>99971300</v>
      </c>
      <c r="AV1009" s="20">
        <v>40261</v>
      </c>
      <c r="AX1009" s="20">
        <v>99971300</v>
      </c>
      <c r="AY1009" s="20">
        <v>43088</v>
      </c>
      <c r="BA1009" s="26">
        <v>99971300</v>
      </c>
      <c r="BB1009">
        <v>45680</v>
      </c>
    </row>
    <row r="1010" spans="2:54" x14ac:dyDescent="0.25">
      <c r="B1010" s="39" t="s">
        <v>1505</v>
      </c>
      <c r="C1010" s="39" t="s">
        <v>91</v>
      </c>
      <c r="D1010" s="53" t="s">
        <v>1506</v>
      </c>
      <c r="E1010" s="53" t="str">
        <f t="shared" si="63"/>
        <v>CR_185-2</v>
      </c>
      <c r="F1010" s="20">
        <v>2</v>
      </c>
      <c r="G1010" s="37" t="s">
        <v>142</v>
      </c>
      <c r="H1010" s="26">
        <v>100</v>
      </c>
      <c r="I1010" s="20" t="str">
        <f t="shared" si="62"/>
        <v>405TSD</v>
      </c>
      <c r="J1010" s="20" t="s">
        <v>95</v>
      </c>
      <c r="K1010" s="20">
        <v>3</v>
      </c>
      <c r="L1010" s="20">
        <v>460</v>
      </c>
      <c r="M1010" s="26">
        <v>1786.4138250000001</v>
      </c>
      <c r="N1010" s="26">
        <v>99145342</v>
      </c>
      <c r="O1010" t="s">
        <v>1494</v>
      </c>
      <c r="P1010" s="26">
        <v>99145342</v>
      </c>
      <c r="Q1010">
        <v>50386</v>
      </c>
      <c r="R1010" s="25" t="s">
        <v>142</v>
      </c>
      <c r="S1010" s="39" t="s">
        <v>143</v>
      </c>
      <c r="T1010" s="39" t="s">
        <v>98</v>
      </c>
      <c r="U1010" s="39" t="s">
        <v>99</v>
      </c>
      <c r="V1010" s="26">
        <v>8</v>
      </c>
      <c r="W1010" s="39" t="s">
        <v>1395</v>
      </c>
      <c r="X1010" s="39" t="s">
        <v>101</v>
      </c>
      <c r="Y1010" s="20" t="s">
        <v>1396</v>
      </c>
      <c r="AU1010" s="20">
        <v>99145342</v>
      </c>
      <c r="AV1010" s="20">
        <v>44424</v>
      </c>
      <c r="AX1010" s="20">
        <v>99145342</v>
      </c>
      <c r="AY1010" s="20">
        <v>47534</v>
      </c>
      <c r="BA1010" s="26">
        <v>99145342</v>
      </c>
      <c r="BB1010">
        <v>50386</v>
      </c>
    </row>
    <row r="1011" spans="2:54" x14ac:dyDescent="0.25">
      <c r="B1011" s="39" t="s">
        <v>1507</v>
      </c>
      <c r="C1011" s="39" t="s">
        <v>91</v>
      </c>
      <c r="D1011" s="53" t="s">
        <v>1506</v>
      </c>
      <c r="E1011" s="53" t="str">
        <f t="shared" si="63"/>
        <v>CR_185-2</v>
      </c>
      <c r="F1011" s="20">
        <v>2</v>
      </c>
      <c r="G1011" s="37" t="s">
        <v>142</v>
      </c>
      <c r="H1011" s="26">
        <v>100</v>
      </c>
      <c r="I1011" s="20" t="str">
        <f t="shared" si="62"/>
        <v>405TSD</v>
      </c>
      <c r="J1011" s="20" t="s">
        <v>113</v>
      </c>
      <c r="K1011" s="20">
        <v>3</v>
      </c>
      <c r="L1011" s="20">
        <v>460</v>
      </c>
      <c r="M1011" s="26">
        <v>1786.4138250000001</v>
      </c>
      <c r="N1011" s="26">
        <v>99145350</v>
      </c>
      <c r="O1011" t="s">
        <v>1494</v>
      </c>
      <c r="P1011" s="26">
        <v>99145350</v>
      </c>
      <c r="Q1011">
        <v>50524</v>
      </c>
      <c r="R1011" s="25" t="s">
        <v>142</v>
      </c>
      <c r="S1011" s="39" t="s">
        <v>143</v>
      </c>
      <c r="T1011" s="39" t="s">
        <v>98</v>
      </c>
      <c r="U1011" s="39" t="s">
        <v>99</v>
      </c>
      <c r="V1011" s="26">
        <v>8</v>
      </c>
      <c r="W1011" s="39" t="s">
        <v>1395</v>
      </c>
      <c r="X1011" s="39" t="s">
        <v>101</v>
      </c>
      <c r="Y1011" s="20" t="s">
        <v>1396</v>
      </c>
      <c r="AU1011" s="20">
        <v>99145350</v>
      </c>
      <c r="AV1011" s="20">
        <v>44532</v>
      </c>
      <c r="AX1011" s="20">
        <v>99145350</v>
      </c>
      <c r="AY1011" s="20">
        <v>47658</v>
      </c>
      <c r="BA1011" s="26">
        <v>99145350</v>
      </c>
      <c r="BB1011">
        <v>50524</v>
      </c>
    </row>
    <row r="1012" spans="2:54" x14ac:dyDescent="0.25">
      <c r="B1012" s="39" t="s">
        <v>1508</v>
      </c>
      <c r="C1012" s="39" t="s">
        <v>91</v>
      </c>
      <c r="D1012" s="53" t="s">
        <v>1509</v>
      </c>
      <c r="E1012" s="53" t="str">
        <f t="shared" si="63"/>
        <v>CR_185-3-3</v>
      </c>
      <c r="F1012" s="63" t="s">
        <v>1510</v>
      </c>
      <c r="G1012" s="37" t="s">
        <v>142</v>
      </c>
      <c r="H1012" s="26">
        <v>125</v>
      </c>
      <c r="I1012" s="20" t="str">
        <f t="shared" si="62"/>
        <v>444TSD</v>
      </c>
      <c r="J1012" s="20" t="s">
        <v>95</v>
      </c>
      <c r="K1012" s="20">
        <v>3</v>
      </c>
      <c r="L1012" s="20">
        <v>460</v>
      </c>
      <c r="M1012" s="26">
        <v>2381.3095950000002</v>
      </c>
      <c r="N1012" s="26">
        <v>99971345</v>
      </c>
      <c r="O1012" t="s">
        <v>1494</v>
      </c>
      <c r="P1012" s="26">
        <v>99971345</v>
      </c>
      <c r="Q1012">
        <v>58297</v>
      </c>
      <c r="R1012" s="25" t="s">
        <v>142</v>
      </c>
      <c r="S1012" s="39" t="s">
        <v>143</v>
      </c>
      <c r="T1012" s="39" t="s">
        <v>98</v>
      </c>
      <c r="U1012" s="39" t="s">
        <v>99</v>
      </c>
      <c r="V1012" s="26">
        <v>8</v>
      </c>
      <c r="W1012" s="39" t="s">
        <v>1434</v>
      </c>
      <c r="X1012" s="39" t="s">
        <v>101</v>
      </c>
      <c r="Y1012" s="20" t="s">
        <v>1396</v>
      </c>
      <c r="AU1012" s="20">
        <v>99971345</v>
      </c>
      <c r="AV1012" s="20">
        <v>51400</v>
      </c>
      <c r="AX1012" s="20">
        <v>99971345</v>
      </c>
      <c r="AY1012" s="20">
        <v>54997</v>
      </c>
      <c r="BA1012" s="26">
        <v>99971345</v>
      </c>
      <c r="BB1012">
        <v>58297</v>
      </c>
    </row>
    <row r="1013" spans="2:54" x14ac:dyDescent="0.25">
      <c r="B1013" s="39" t="s">
        <v>1511</v>
      </c>
      <c r="C1013" s="39" t="s">
        <v>91</v>
      </c>
      <c r="D1013" s="53" t="s">
        <v>1509</v>
      </c>
      <c r="E1013" s="53" t="str">
        <f t="shared" si="63"/>
        <v>CR_185-3-3</v>
      </c>
      <c r="F1013" s="63" t="s">
        <v>1510</v>
      </c>
      <c r="G1013" s="37" t="s">
        <v>142</v>
      </c>
      <c r="H1013" s="26">
        <v>125</v>
      </c>
      <c r="I1013" s="20" t="str">
        <f t="shared" si="62"/>
        <v>444TSD</v>
      </c>
      <c r="J1013" s="20" t="s">
        <v>113</v>
      </c>
      <c r="K1013" s="20">
        <v>3</v>
      </c>
      <c r="L1013" s="20">
        <v>460</v>
      </c>
      <c r="M1013" s="26">
        <v>2381.3095950000002</v>
      </c>
      <c r="N1013" s="26">
        <v>99971346</v>
      </c>
      <c r="O1013" t="s">
        <v>1494</v>
      </c>
      <c r="P1013" s="26">
        <v>99971346</v>
      </c>
      <c r="Q1013">
        <v>58436</v>
      </c>
      <c r="R1013" s="25" t="s">
        <v>142</v>
      </c>
      <c r="S1013" s="39" t="s">
        <v>143</v>
      </c>
      <c r="T1013" s="39" t="s">
        <v>98</v>
      </c>
      <c r="U1013" s="39" t="s">
        <v>99</v>
      </c>
      <c r="V1013" s="26">
        <v>8</v>
      </c>
      <c r="W1013" s="39" t="s">
        <v>1434</v>
      </c>
      <c r="X1013" s="39" t="s">
        <v>101</v>
      </c>
      <c r="Y1013" s="20" t="s">
        <v>1396</v>
      </c>
      <c r="AU1013" s="20">
        <v>99971346</v>
      </c>
      <c r="AV1013" s="20">
        <v>51507</v>
      </c>
      <c r="AX1013" s="20">
        <v>99971346</v>
      </c>
      <c r="AY1013" s="20">
        <v>55122</v>
      </c>
      <c r="BA1013" s="26">
        <v>99971346</v>
      </c>
      <c r="BB1013">
        <v>58436</v>
      </c>
    </row>
    <row r="1014" spans="2:54" x14ac:dyDescent="0.25">
      <c r="B1014" s="39" t="s">
        <v>1512</v>
      </c>
      <c r="C1014" s="39" t="s">
        <v>91</v>
      </c>
      <c r="D1014" s="53" t="s">
        <v>1513</v>
      </c>
      <c r="E1014" s="53" t="str">
        <f t="shared" si="63"/>
        <v>CR_185-3-2</v>
      </c>
      <c r="F1014" s="63" t="s">
        <v>1414</v>
      </c>
      <c r="G1014" s="37" t="s">
        <v>142</v>
      </c>
      <c r="H1014" s="26">
        <v>125</v>
      </c>
      <c r="I1014" s="20" t="str">
        <f t="shared" si="62"/>
        <v>444TSD</v>
      </c>
      <c r="J1014" s="20" t="s">
        <v>95</v>
      </c>
      <c r="K1014" s="20">
        <v>3</v>
      </c>
      <c r="L1014" s="20">
        <v>460</v>
      </c>
      <c r="M1014" s="26">
        <v>2381.3095950000002</v>
      </c>
      <c r="N1014" s="26">
        <v>99145343</v>
      </c>
      <c r="O1014" t="s">
        <v>1494</v>
      </c>
      <c r="P1014" s="26">
        <v>99145343</v>
      </c>
      <c r="Q1014">
        <v>63019</v>
      </c>
      <c r="R1014" s="25" t="s">
        <v>142</v>
      </c>
      <c r="S1014" s="39" t="s">
        <v>143</v>
      </c>
      <c r="T1014" s="39" t="s">
        <v>98</v>
      </c>
      <c r="U1014" s="39" t="s">
        <v>99</v>
      </c>
      <c r="V1014" s="26">
        <v>8</v>
      </c>
      <c r="W1014" s="39" t="s">
        <v>1434</v>
      </c>
      <c r="X1014" s="39" t="s">
        <v>101</v>
      </c>
      <c r="Y1014" s="20" t="s">
        <v>1396</v>
      </c>
      <c r="AU1014" s="20">
        <v>99145343</v>
      </c>
      <c r="AV1014" s="20">
        <v>55562</v>
      </c>
      <c r="AX1014" s="20">
        <v>99145343</v>
      </c>
      <c r="AY1014" s="20">
        <v>59452</v>
      </c>
      <c r="BA1014" s="26">
        <v>99145343</v>
      </c>
      <c r="BB1014">
        <v>63019</v>
      </c>
    </row>
    <row r="1015" spans="2:54" x14ac:dyDescent="0.25">
      <c r="B1015" s="39" t="s">
        <v>1514</v>
      </c>
      <c r="C1015" s="39" t="s">
        <v>91</v>
      </c>
      <c r="D1015" s="53" t="s">
        <v>1513</v>
      </c>
      <c r="E1015" s="53" t="str">
        <f t="shared" si="63"/>
        <v>CR_185-3-2</v>
      </c>
      <c r="F1015" s="63" t="s">
        <v>1414</v>
      </c>
      <c r="G1015" s="37" t="s">
        <v>142</v>
      </c>
      <c r="H1015" s="26">
        <v>125</v>
      </c>
      <c r="I1015" s="20" t="str">
        <f t="shared" si="62"/>
        <v>444TSD</v>
      </c>
      <c r="J1015" s="20" t="s">
        <v>113</v>
      </c>
      <c r="K1015" s="20">
        <v>3</v>
      </c>
      <c r="L1015" s="20">
        <v>460</v>
      </c>
      <c r="M1015" s="26">
        <v>2381.3095950000002</v>
      </c>
      <c r="N1015" s="26">
        <v>99145352</v>
      </c>
      <c r="O1015" t="s">
        <v>1494</v>
      </c>
      <c r="P1015" s="26">
        <v>99145352</v>
      </c>
      <c r="Q1015">
        <v>63158</v>
      </c>
      <c r="R1015" s="25" t="s">
        <v>142</v>
      </c>
      <c r="S1015" s="39" t="s">
        <v>143</v>
      </c>
      <c r="T1015" s="39" t="s">
        <v>98</v>
      </c>
      <c r="U1015" s="39" t="s">
        <v>99</v>
      </c>
      <c r="V1015" s="26">
        <v>8</v>
      </c>
      <c r="W1015" s="39" t="s">
        <v>1434</v>
      </c>
      <c r="X1015" s="39" t="s">
        <v>101</v>
      </c>
      <c r="Y1015" s="20" t="s">
        <v>1396</v>
      </c>
      <c r="AU1015" s="20">
        <v>99145352</v>
      </c>
      <c r="AV1015" s="20">
        <v>55670</v>
      </c>
      <c r="AX1015" s="20">
        <v>99145352</v>
      </c>
      <c r="AY1015" s="20">
        <v>59576</v>
      </c>
      <c r="BA1015" s="26">
        <v>99145352</v>
      </c>
      <c r="BB1015">
        <v>63158</v>
      </c>
    </row>
    <row r="1016" spans="2:54" x14ac:dyDescent="0.25">
      <c r="B1016" s="39" t="s">
        <v>1515</v>
      </c>
      <c r="C1016" s="39" t="s">
        <v>91</v>
      </c>
      <c r="D1016" s="53" t="s">
        <v>1516</v>
      </c>
      <c r="E1016" s="53" t="str">
        <f t="shared" si="63"/>
        <v>CR_185-3-1</v>
      </c>
      <c r="F1016" s="63" t="s">
        <v>1418</v>
      </c>
      <c r="G1016" s="37" t="s">
        <v>142</v>
      </c>
      <c r="H1016" s="26">
        <v>150</v>
      </c>
      <c r="I1016" s="20" t="str">
        <f t="shared" si="62"/>
        <v>445TSD</v>
      </c>
      <c r="J1016" s="20" t="s">
        <v>95</v>
      </c>
      <c r="K1016" s="20">
        <v>3</v>
      </c>
      <c r="L1016" s="20">
        <v>460</v>
      </c>
      <c r="M1016" s="26">
        <v>2456.279595</v>
      </c>
      <c r="N1016" s="26">
        <v>99971351</v>
      </c>
      <c r="O1016" t="s">
        <v>1494</v>
      </c>
      <c r="P1016" s="26">
        <v>99971351</v>
      </c>
      <c r="Q1016">
        <v>66920</v>
      </c>
      <c r="R1016" s="25" t="s">
        <v>142</v>
      </c>
      <c r="S1016" s="39" t="s">
        <v>143</v>
      </c>
      <c r="T1016" s="39" t="s">
        <v>98</v>
      </c>
      <c r="U1016" s="39" t="s">
        <v>99</v>
      </c>
      <c r="V1016" s="26">
        <v>8</v>
      </c>
      <c r="W1016" s="39" t="s">
        <v>1434</v>
      </c>
      <c r="X1016" s="39" t="s">
        <v>101</v>
      </c>
      <c r="Y1016" s="20" t="s">
        <v>1396</v>
      </c>
      <c r="AU1016" s="20">
        <v>99971351</v>
      </c>
      <c r="AV1016" s="20">
        <v>59002</v>
      </c>
      <c r="AX1016" s="20">
        <v>99971351</v>
      </c>
      <c r="AY1016" s="20">
        <v>63132</v>
      </c>
      <c r="BA1016" s="26">
        <v>99971351</v>
      </c>
      <c r="BB1016">
        <v>66920</v>
      </c>
    </row>
    <row r="1017" spans="2:54" x14ac:dyDescent="0.25">
      <c r="B1017" s="39" t="s">
        <v>1517</v>
      </c>
      <c r="C1017" s="39" t="s">
        <v>91</v>
      </c>
      <c r="D1017" s="53" t="s">
        <v>1516</v>
      </c>
      <c r="E1017" s="53" t="str">
        <f t="shared" si="63"/>
        <v>CR_185-3-1</v>
      </c>
      <c r="F1017" s="63" t="s">
        <v>1418</v>
      </c>
      <c r="G1017" s="37" t="s">
        <v>142</v>
      </c>
      <c r="H1017" s="26">
        <v>150</v>
      </c>
      <c r="I1017" s="20" t="str">
        <f t="shared" si="62"/>
        <v>445TSD</v>
      </c>
      <c r="J1017" s="20" t="s">
        <v>113</v>
      </c>
      <c r="K1017" s="20">
        <v>3</v>
      </c>
      <c r="L1017" s="20">
        <v>460</v>
      </c>
      <c r="M1017" s="26">
        <v>2456.279595</v>
      </c>
      <c r="N1017" s="26">
        <v>99971352</v>
      </c>
      <c r="O1017" t="s">
        <v>1494</v>
      </c>
      <c r="P1017" s="26">
        <v>99971352</v>
      </c>
      <c r="Q1017">
        <v>67059</v>
      </c>
      <c r="R1017" s="25" t="s">
        <v>142</v>
      </c>
      <c r="S1017" s="39" t="s">
        <v>143</v>
      </c>
      <c r="T1017" s="39" t="s">
        <v>98</v>
      </c>
      <c r="U1017" s="39" t="s">
        <v>99</v>
      </c>
      <c r="V1017" s="26">
        <v>8</v>
      </c>
      <c r="W1017" s="39" t="s">
        <v>1434</v>
      </c>
      <c r="X1017" s="39" t="s">
        <v>101</v>
      </c>
      <c r="Y1017" s="20" t="s">
        <v>1396</v>
      </c>
      <c r="AU1017" s="20">
        <v>99971352</v>
      </c>
      <c r="AV1017" s="20">
        <v>59110</v>
      </c>
      <c r="AX1017" s="20">
        <v>99971352</v>
      </c>
      <c r="AY1017" s="20">
        <v>63256</v>
      </c>
      <c r="BA1017" s="26">
        <v>99971352</v>
      </c>
      <c r="BB1017">
        <v>67059</v>
      </c>
    </row>
    <row r="1018" spans="2:54" x14ac:dyDescent="0.25">
      <c r="B1018" s="39" t="s">
        <v>1518</v>
      </c>
      <c r="C1018" s="39" t="s">
        <v>91</v>
      </c>
      <c r="D1018" s="53" t="s">
        <v>1519</v>
      </c>
      <c r="E1018" s="53" t="str">
        <f t="shared" si="63"/>
        <v>CR_185-3</v>
      </c>
      <c r="F1018" s="20">
        <v>3</v>
      </c>
      <c r="G1018" s="37" t="s">
        <v>142</v>
      </c>
      <c r="H1018" s="26">
        <v>150</v>
      </c>
      <c r="I1018" s="20" t="str">
        <f t="shared" si="62"/>
        <v>445TSD</v>
      </c>
      <c r="J1018" s="20" t="s">
        <v>95</v>
      </c>
      <c r="K1018" s="20">
        <v>3</v>
      </c>
      <c r="L1018" s="20">
        <v>460</v>
      </c>
      <c r="M1018" s="26">
        <v>2456.279595</v>
      </c>
      <c r="N1018" s="26">
        <v>99145344</v>
      </c>
      <c r="O1018" t="s">
        <v>1494</v>
      </c>
      <c r="P1018" s="26">
        <v>99145344</v>
      </c>
      <c r="Q1018">
        <v>70871</v>
      </c>
      <c r="R1018" s="25" t="s">
        <v>142</v>
      </c>
      <c r="S1018" s="39" t="s">
        <v>143</v>
      </c>
      <c r="T1018" s="39" t="s">
        <v>98</v>
      </c>
      <c r="U1018" s="39" t="s">
        <v>99</v>
      </c>
      <c r="V1018" s="26">
        <v>8</v>
      </c>
      <c r="W1018" s="39" t="s">
        <v>1434</v>
      </c>
      <c r="X1018" s="39" t="s">
        <v>101</v>
      </c>
      <c r="Y1018" s="20" t="s">
        <v>1396</v>
      </c>
      <c r="AU1018" s="20">
        <v>99145344</v>
      </c>
      <c r="AV1018" s="20">
        <v>62485</v>
      </c>
      <c r="AX1018" s="20">
        <v>99145344</v>
      </c>
      <c r="AY1018" s="20">
        <v>66859</v>
      </c>
      <c r="BA1018" s="26">
        <v>99145344</v>
      </c>
      <c r="BB1018">
        <v>70871</v>
      </c>
    </row>
    <row r="1019" spans="2:54" x14ac:dyDescent="0.25">
      <c r="B1019" s="39" t="s">
        <v>1520</v>
      </c>
      <c r="C1019" s="39" t="s">
        <v>91</v>
      </c>
      <c r="D1019" s="53" t="s">
        <v>1519</v>
      </c>
      <c r="E1019" s="53" t="str">
        <f t="shared" si="63"/>
        <v>CR_185-3</v>
      </c>
      <c r="F1019" s="20">
        <v>3</v>
      </c>
      <c r="G1019" s="37" t="s">
        <v>142</v>
      </c>
      <c r="H1019" s="26">
        <v>150</v>
      </c>
      <c r="I1019" s="20" t="str">
        <f t="shared" si="62"/>
        <v>445TSD</v>
      </c>
      <c r="J1019" s="20" t="s">
        <v>113</v>
      </c>
      <c r="K1019" s="20">
        <v>3</v>
      </c>
      <c r="L1019" s="20">
        <v>460</v>
      </c>
      <c r="M1019" s="26">
        <v>2456.279595</v>
      </c>
      <c r="N1019" s="26">
        <v>99145353</v>
      </c>
      <c r="O1019" t="s">
        <v>1494</v>
      </c>
      <c r="P1019" s="26">
        <v>99145353</v>
      </c>
      <c r="Q1019">
        <v>71010</v>
      </c>
      <c r="R1019" s="25" t="s">
        <v>142</v>
      </c>
      <c r="S1019" s="39" t="s">
        <v>143</v>
      </c>
      <c r="T1019" s="39" t="s">
        <v>98</v>
      </c>
      <c r="U1019" s="39" t="s">
        <v>99</v>
      </c>
      <c r="V1019" s="26">
        <v>8</v>
      </c>
      <c r="W1019" s="39" t="s">
        <v>1434</v>
      </c>
      <c r="X1019" s="39" t="s">
        <v>101</v>
      </c>
      <c r="Y1019" s="20" t="s">
        <v>1396</v>
      </c>
      <c r="AU1019" s="20">
        <v>99145353</v>
      </c>
      <c r="AV1019" s="20">
        <v>62593</v>
      </c>
      <c r="AX1019" s="20">
        <v>99145353</v>
      </c>
      <c r="AY1019" s="20">
        <v>66984</v>
      </c>
      <c r="BA1019" s="26">
        <v>99145353</v>
      </c>
      <c r="BB1019">
        <v>71010</v>
      </c>
    </row>
    <row r="1020" spans="2:54" x14ac:dyDescent="0.25">
      <c r="B1020" s="39" t="s">
        <v>1521</v>
      </c>
      <c r="C1020" s="39" t="s">
        <v>91</v>
      </c>
      <c r="D1020" s="53" t="s">
        <v>1522</v>
      </c>
      <c r="E1020" s="53" t="str">
        <f t="shared" si="63"/>
        <v>CR_185-4-4</v>
      </c>
      <c r="F1020" s="63" t="s">
        <v>1523</v>
      </c>
      <c r="G1020" s="37" t="s">
        <v>142</v>
      </c>
      <c r="H1020" s="26">
        <v>150</v>
      </c>
      <c r="I1020" s="20" t="str">
        <f t="shared" si="62"/>
        <v>445TSD</v>
      </c>
      <c r="J1020" s="20" t="s">
        <v>95</v>
      </c>
      <c r="K1020" s="20">
        <v>3</v>
      </c>
      <c r="L1020" s="20">
        <v>460</v>
      </c>
      <c r="M1020" s="26">
        <v>2488.5916649999999</v>
      </c>
      <c r="N1020" s="26">
        <v>99971367</v>
      </c>
      <c r="O1020" t="s">
        <v>1494</v>
      </c>
      <c r="P1020" s="26">
        <v>99971367</v>
      </c>
      <c r="Q1020">
        <v>75794</v>
      </c>
      <c r="R1020" s="25" t="s">
        <v>142</v>
      </c>
      <c r="S1020" s="39" t="s">
        <v>143</v>
      </c>
      <c r="T1020" s="39" t="s">
        <v>98</v>
      </c>
      <c r="U1020" s="39" t="s">
        <v>99</v>
      </c>
      <c r="V1020" s="26">
        <v>8</v>
      </c>
      <c r="W1020" s="39" t="s">
        <v>1434</v>
      </c>
      <c r="X1020" s="39" t="s">
        <v>101</v>
      </c>
      <c r="Y1020" s="20" t="s">
        <v>1396</v>
      </c>
      <c r="AU1020" s="20">
        <v>99971367</v>
      </c>
      <c r="AV1020" s="20">
        <v>66826</v>
      </c>
      <c r="AX1020" s="20">
        <v>99971367</v>
      </c>
      <c r="AY1020" s="20">
        <v>71504</v>
      </c>
      <c r="BA1020" s="26">
        <v>99971367</v>
      </c>
      <c r="BB1020">
        <v>75794</v>
      </c>
    </row>
    <row r="1021" spans="2:54" x14ac:dyDescent="0.25">
      <c r="B1021" s="39" t="s">
        <v>1524</v>
      </c>
      <c r="C1021" s="39" t="s">
        <v>91</v>
      </c>
      <c r="D1021" s="53" t="s">
        <v>1522</v>
      </c>
      <c r="E1021" s="53" t="str">
        <f t="shared" si="63"/>
        <v>CR_185-4-4</v>
      </c>
      <c r="F1021" s="63" t="s">
        <v>1523</v>
      </c>
      <c r="G1021" s="37" t="s">
        <v>142</v>
      </c>
      <c r="H1021" s="26">
        <v>150</v>
      </c>
      <c r="I1021" s="20" t="str">
        <f t="shared" si="62"/>
        <v>445TSD</v>
      </c>
      <c r="J1021" s="20" t="s">
        <v>113</v>
      </c>
      <c r="K1021" s="20">
        <v>3</v>
      </c>
      <c r="L1021" s="20">
        <v>460</v>
      </c>
      <c r="M1021" s="26">
        <v>2488.5916649999999</v>
      </c>
      <c r="N1021" s="26">
        <v>99971368</v>
      </c>
      <c r="O1021" t="s">
        <v>1494</v>
      </c>
      <c r="P1021" s="26">
        <v>99971368</v>
      </c>
      <c r="Q1021">
        <v>75933</v>
      </c>
      <c r="R1021" s="25" t="s">
        <v>142</v>
      </c>
      <c r="S1021" s="39" t="s">
        <v>143</v>
      </c>
      <c r="T1021" s="39" t="s">
        <v>98</v>
      </c>
      <c r="U1021" s="39" t="s">
        <v>99</v>
      </c>
      <c r="V1021" s="26">
        <v>8</v>
      </c>
      <c r="W1021" s="39" t="s">
        <v>1434</v>
      </c>
      <c r="X1021" s="39" t="s">
        <v>101</v>
      </c>
      <c r="Y1021" s="20" t="s">
        <v>1396</v>
      </c>
      <c r="AU1021" s="20">
        <v>99971368</v>
      </c>
      <c r="AV1021" s="20">
        <v>66934</v>
      </c>
      <c r="AX1021" s="20">
        <v>99971368</v>
      </c>
      <c r="AY1021" s="20">
        <v>71628</v>
      </c>
      <c r="BA1021" s="26">
        <v>99971368</v>
      </c>
      <c r="BB1021">
        <v>75933</v>
      </c>
    </row>
    <row r="1022" spans="2:54" x14ac:dyDescent="0.25">
      <c r="B1022" s="39" t="s">
        <v>1525</v>
      </c>
      <c r="C1022" s="39" t="s">
        <v>91</v>
      </c>
      <c r="D1022" s="53" t="s">
        <v>1526</v>
      </c>
      <c r="E1022" s="53" t="str">
        <f t="shared" si="63"/>
        <v>CR_185-4-3</v>
      </c>
      <c r="F1022" s="63" t="s">
        <v>1527</v>
      </c>
      <c r="G1022" s="37" t="s">
        <v>142</v>
      </c>
      <c r="H1022" s="26">
        <v>200</v>
      </c>
      <c r="I1022" s="20" t="str">
        <f t="shared" si="62"/>
        <v>447TSD</v>
      </c>
      <c r="J1022" s="20" t="s">
        <v>95</v>
      </c>
      <c r="K1022" s="20">
        <v>3</v>
      </c>
      <c r="L1022" s="20">
        <v>460</v>
      </c>
      <c r="M1022" s="26">
        <v>2693.656665</v>
      </c>
      <c r="N1022" s="26">
        <v>99145345</v>
      </c>
      <c r="O1022" t="s">
        <v>1494</v>
      </c>
      <c r="P1022" s="26">
        <v>99145345</v>
      </c>
      <c r="Q1022">
        <v>79010</v>
      </c>
      <c r="R1022" s="25" t="s">
        <v>142</v>
      </c>
      <c r="S1022" s="39" t="s">
        <v>143</v>
      </c>
      <c r="T1022" s="39" t="s">
        <v>98</v>
      </c>
      <c r="U1022" s="39" t="s">
        <v>99</v>
      </c>
      <c r="V1022" s="26">
        <v>8</v>
      </c>
      <c r="W1022" s="39" t="s">
        <v>1434</v>
      </c>
      <c r="X1022" s="39" t="s">
        <v>101</v>
      </c>
      <c r="Y1022" s="20" t="s">
        <v>1396</v>
      </c>
      <c r="AU1022" s="20">
        <v>99145345</v>
      </c>
      <c r="AV1022" s="20">
        <v>69662</v>
      </c>
      <c r="AX1022" s="20">
        <v>99145345</v>
      </c>
      <c r="AY1022" s="20">
        <v>74538</v>
      </c>
      <c r="BA1022" s="26">
        <v>99145345</v>
      </c>
      <c r="BB1022">
        <v>79010</v>
      </c>
    </row>
    <row r="1023" spans="2:54" x14ac:dyDescent="0.25">
      <c r="B1023" s="39" t="s">
        <v>1528</v>
      </c>
      <c r="C1023" s="39" t="s">
        <v>91</v>
      </c>
      <c r="D1023" s="53" t="s">
        <v>1526</v>
      </c>
      <c r="E1023" s="53" t="str">
        <f t="shared" si="63"/>
        <v>CR_185-4-3</v>
      </c>
      <c r="F1023" s="63" t="s">
        <v>1527</v>
      </c>
      <c r="G1023" s="37" t="s">
        <v>142</v>
      </c>
      <c r="H1023" s="26">
        <v>200</v>
      </c>
      <c r="I1023" s="20" t="str">
        <f t="shared" si="62"/>
        <v>447TSD</v>
      </c>
      <c r="J1023" s="20" t="s">
        <v>113</v>
      </c>
      <c r="K1023" s="20">
        <v>3</v>
      </c>
      <c r="L1023" s="20">
        <v>460</v>
      </c>
      <c r="M1023" s="26">
        <v>2693.656665</v>
      </c>
      <c r="N1023" s="26">
        <v>99145355</v>
      </c>
      <c r="O1023" t="s">
        <v>1494</v>
      </c>
      <c r="P1023" s="26">
        <v>99145355</v>
      </c>
      <c r="Q1023">
        <v>79149</v>
      </c>
      <c r="R1023" s="25" t="s">
        <v>142</v>
      </c>
      <c r="S1023" s="39" t="s">
        <v>143</v>
      </c>
      <c r="T1023" s="39" t="s">
        <v>98</v>
      </c>
      <c r="U1023" s="39" t="s">
        <v>99</v>
      </c>
      <c r="V1023" s="26">
        <v>8</v>
      </c>
      <c r="W1023" s="39" t="s">
        <v>1434</v>
      </c>
      <c r="X1023" s="39" t="s">
        <v>101</v>
      </c>
      <c r="Y1023" s="20" t="s">
        <v>1396</v>
      </c>
      <c r="AU1023" s="20">
        <v>99145355</v>
      </c>
      <c r="AV1023" s="20">
        <v>69769</v>
      </c>
      <c r="AX1023" s="20">
        <v>99145355</v>
      </c>
      <c r="AY1023" s="20">
        <v>74662</v>
      </c>
      <c r="BA1023" s="26">
        <v>99145355</v>
      </c>
      <c r="BB1023">
        <v>79149</v>
      </c>
    </row>
    <row r="1024" spans="2:54" x14ac:dyDescent="0.25">
      <c r="B1024" s="39" t="s">
        <v>1529</v>
      </c>
      <c r="C1024" s="39" t="s">
        <v>91</v>
      </c>
      <c r="D1024" s="53" t="s">
        <v>1530</v>
      </c>
      <c r="E1024" s="53" t="str">
        <f t="shared" si="63"/>
        <v>CR_185-4-2</v>
      </c>
      <c r="F1024" s="63" t="s">
        <v>1425</v>
      </c>
      <c r="G1024" s="37" t="s">
        <v>142</v>
      </c>
      <c r="H1024" s="26">
        <v>200</v>
      </c>
      <c r="I1024" s="20" t="str">
        <f t="shared" si="62"/>
        <v>447TSD</v>
      </c>
      <c r="J1024" s="20" t="s">
        <v>95</v>
      </c>
      <c r="K1024" s="20">
        <v>3</v>
      </c>
      <c r="L1024" s="20">
        <v>460</v>
      </c>
      <c r="M1024" s="26">
        <v>2693.656665</v>
      </c>
      <c r="N1024" s="26">
        <v>99971383</v>
      </c>
      <c r="O1024" t="s">
        <v>1494</v>
      </c>
      <c r="P1024" s="26">
        <v>99971383</v>
      </c>
      <c r="Q1024">
        <v>82174</v>
      </c>
      <c r="R1024" s="25" t="s">
        <v>142</v>
      </c>
      <c r="S1024" s="39" t="s">
        <v>143</v>
      </c>
      <c r="T1024" s="39" t="s">
        <v>98</v>
      </c>
      <c r="U1024" s="39" t="s">
        <v>99</v>
      </c>
      <c r="V1024" s="26">
        <v>8</v>
      </c>
      <c r="W1024" s="39" t="s">
        <v>1434</v>
      </c>
      <c r="X1024" s="39" t="s">
        <v>101</v>
      </c>
      <c r="Y1024" s="20" t="s">
        <v>1396</v>
      </c>
      <c r="AU1024" s="20">
        <v>99971383</v>
      </c>
      <c r="AV1024" s="20">
        <v>72451</v>
      </c>
      <c r="AX1024" s="20">
        <v>99971383</v>
      </c>
      <c r="AY1024" s="20">
        <v>77523</v>
      </c>
      <c r="BA1024" s="26">
        <v>99971383</v>
      </c>
      <c r="BB1024">
        <v>82174</v>
      </c>
    </row>
    <row r="1025" spans="2:54" x14ac:dyDescent="0.25">
      <c r="B1025" s="39" t="s">
        <v>1531</v>
      </c>
      <c r="C1025" s="39" t="s">
        <v>91</v>
      </c>
      <c r="D1025" s="53" t="s">
        <v>1530</v>
      </c>
      <c r="E1025" s="53" t="str">
        <f t="shared" si="63"/>
        <v>CR_185-4-2</v>
      </c>
      <c r="F1025" s="63" t="s">
        <v>1425</v>
      </c>
      <c r="G1025" s="37" t="s">
        <v>142</v>
      </c>
      <c r="H1025" s="26">
        <v>200</v>
      </c>
      <c r="I1025" s="20" t="str">
        <f t="shared" si="62"/>
        <v>447TSD</v>
      </c>
      <c r="J1025" s="20" t="s">
        <v>113</v>
      </c>
      <c r="K1025" s="20">
        <v>3</v>
      </c>
      <c r="L1025" s="20">
        <v>460</v>
      </c>
      <c r="M1025" s="26">
        <v>2693.656665</v>
      </c>
      <c r="N1025" s="26">
        <v>99971384</v>
      </c>
      <c r="O1025" t="s">
        <v>1494</v>
      </c>
      <c r="P1025" s="26">
        <v>99971384</v>
      </c>
      <c r="Q1025">
        <v>82313</v>
      </c>
      <c r="R1025" s="25" t="s">
        <v>142</v>
      </c>
      <c r="S1025" s="39" t="s">
        <v>143</v>
      </c>
      <c r="T1025" s="39" t="s">
        <v>98</v>
      </c>
      <c r="U1025" s="39" t="s">
        <v>99</v>
      </c>
      <c r="V1025" s="26">
        <v>8</v>
      </c>
      <c r="W1025" s="39" t="s">
        <v>1434</v>
      </c>
      <c r="X1025" s="39" t="s">
        <v>101</v>
      </c>
      <c r="Y1025" s="20" t="s">
        <v>1396</v>
      </c>
      <c r="AU1025" s="20">
        <v>99971384</v>
      </c>
      <c r="AV1025" s="20">
        <v>72559</v>
      </c>
      <c r="AX1025" s="20">
        <v>99971384</v>
      </c>
      <c r="AY1025" s="20">
        <v>77647</v>
      </c>
      <c r="BA1025" s="26">
        <v>99971384</v>
      </c>
      <c r="BB1025">
        <v>82313</v>
      </c>
    </row>
    <row r="1026" spans="2:54" x14ac:dyDescent="0.25">
      <c r="B1026" s="39" t="s">
        <v>1532</v>
      </c>
      <c r="C1026" s="39" t="s">
        <v>91</v>
      </c>
      <c r="D1026" s="53" t="s">
        <v>1533</v>
      </c>
      <c r="E1026" s="53" t="str">
        <f t="shared" si="63"/>
        <v>CR_185-4-1</v>
      </c>
      <c r="F1026" s="63" t="s">
        <v>1430</v>
      </c>
      <c r="G1026" s="37" t="s">
        <v>142</v>
      </c>
      <c r="H1026" s="26">
        <v>200</v>
      </c>
      <c r="I1026" s="20" t="str">
        <f t="shared" si="62"/>
        <v>447TSD</v>
      </c>
      <c r="J1026" s="20" t="s">
        <v>95</v>
      </c>
      <c r="K1026" s="20">
        <v>3</v>
      </c>
      <c r="L1026" s="20">
        <v>460</v>
      </c>
      <c r="M1026" s="26">
        <v>2693.656665</v>
      </c>
      <c r="N1026" s="26">
        <v>99971389</v>
      </c>
      <c r="O1026" t="s">
        <v>1494</v>
      </c>
      <c r="P1026" s="26">
        <v>99971389</v>
      </c>
      <c r="Q1026">
        <v>85285</v>
      </c>
      <c r="R1026" s="25" t="s">
        <v>142</v>
      </c>
      <c r="S1026" s="39" t="s">
        <v>143</v>
      </c>
      <c r="T1026" s="39" t="s">
        <v>98</v>
      </c>
      <c r="U1026" s="39" t="s">
        <v>99</v>
      </c>
      <c r="V1026" s="26">
        <v>8</v>
      </c>
      <c r="W1026" s="39" t="s">
        <v>1434</v>
      </c>
      <c r="X1026" s="39" t="s">
        <v>101</v>
      </c>
      <c r="Y1026" s="20" t="s">
        <v>1396</v>
      </c>
      <c r="AU1026" s="20">
        <v>99971389</v>
      </c>
      <c r="AV1026" s="20">
        <v>75194</v>
      </c>
      <c r="AX1026" s="20">
        <v>99971389</v>
      </c>
      <c r="AY1026" s="20">
        <v>80458</v>
      </c>
      <c r="BA1026" s="26">
        <v>99971389</v>
      </c>
      <c r="BB1026">
        <v>85285</v>
      </c>
    </row>
    <row r="1027" spans="2:54" x14ac:dyDescent="0.25">
      <c r="B1027" s="39" t="s">
        <v>1534</v>
      </c>
      <c r="C1027" s="39" t="s">
        <v>91</v>
      </c>
      <c r="D1027" s="53" t="s">
        <v>1533</v>
      </c>
      <c r="E1027" s="53" t="str">
        <f t="shared" si="63"/>
        <v>CR_185-4-1</v>
      </c>
      <c r="F1027" s="63" t="s">
        <v>1430</v>
      </c>
      <c r="G1027" s="37" t="s">
        <v>142</v>
      </c>
      <c r="H1027" s="26">
        <v>200</v>
      </c>
      <c r="I1027" s="20" t="str">
        <f t="shared" si="62"/>
        <v>447TSD</v>
      </c>
      <c r="J1027" s="20" t="s">
        <v>113</v>
      </c>
      <c r="K1027" s="20">
        <v>3</v>
      </c>
      <c r="L1027" s="20">
        <v>460</v>
      </c>
      <c r="M1027" s="26">
        <v>2693.656665</v>
      </c>
      <c r="N1027" s="26">
        <v>99971390</v>
      </c>
      <c r="O1027" t="s">
        <v>1494</v>
      </c>
      <c r="P1027" s="26">
        <v>99971390</v>
      </c>
      <c r="Q1027">
        <v>85424</v>
      </c>
      <c r="R1027" s="25" t="s">
        <v>142</v>
      </c>
      <c r="S1027" s="39" t="s">
        <v>143</v>
      </c>
      <c r="T1027" s="39" t="s">
        <v>98</v>
      </c>
      <c r="U1027" s="39" t="s">
        <v>99</v>
      </c>
      <c r="V1027" s="26">
        <v>8</v>
      </c>
      <c r="W1027" s="39" t="s">
        <v>1434</v>
      </c>
      <c r="X1027" s="39" t="s">
        <v>101</v>
      </c>
      <c r="Y1027" s="20" t="s">
        <v>1396</v>
      </c>
      <c r="AU1027" s="20">
        <v>99971390</v>
      </c>
      <c r="AV1027" s="20">
        <v>75302</v>
      </c>
      <c r="AX1027" s="20">
        <v>99971390</v>
      </c>
      <c r="AY1027" s="20">
        <v>80582</v>
      </c>
      <c r="BA1027" s="26">
        <v>99971390</v>
      </c>
      <c r="BB1027">
        <v>85424</v>
      </c>
    </row>
    <row r="1028" spans="2:54" x14ac:dyDescent="0.25">
      <c r="B1028" s="39" t="s">
        <v>1535</v>
      </c>
      <c r="C1028" s="39" t="s">
        <v>91</v>
      </c>
      <c r="D1028" s="53" t="s">
        <v>1536</v>
      </c>
      <c r="E1028" s="53" t="str">
        <f t="shared" si="63"/>
        <v>CR_185-4</v>
      </c>
      <c r="F1028" s="20">
        <v>4</v>
      </c>
      <c r="G1028" s="37" t="s">
        <v>142</v>
      </c>
      <c r="H1028" s="26">
        <v>200</v>
      </c>
      <c r="I1028" s="20" t="str">
        <f t="shared" si="62"/>
        <v>447TSD</v>
      </c>
      <c r="J1028" s="20" t="s">
        <v>95</v>
      </c>
      <c r="K1028" s="20">
        <v>3</v>
      </c>
      <c r="L1028" s="20">
        <v>460</v>
      </c>
      <c r="M1028" s="26">
        <v>2693.656665</v>
      </c>
      <c r="N1028" s="26">
        <v>99145346</v>
      </c>
      <c r="O1028" t="s">
        <v>1494</v>
      </c>
      <c r="P1028" s="26">
        <v>99145346</v>
      </c>
      <c r="Q1028">
        <v>88452</v>
      </c>
      <c r="R1028" s="25" t="s">
        <v>142</v>
      </c>
      <c r="S1028" s="39" t="s">
        <v>143</v>
      </c>
      <c r="T1028" s="39" t="s">
        <v>98</v>
      </c>
      <c r="U1028" s="39" t="s">
        <v>99</v>
      </c>
      <c r="V1028" s="26">
        <v>8</v>
      </c>
      <c r="W1028" s="39" t="s">
        <v>1434</v>
      </c>
      <c r="X1028" s="39" t="s">
        <v>101</v>
      </c>
      <c r="Y1028" s="20" t="s">
        <v>1396</v>
      </c>
      <c r="AU1028" s="20">
        <v>99145346</v>
      </c>
      <c r="AV1028" s="20">
        <v>77986</v>
      </c>
      <c r="AX1028" s="20">
        <v>99145346</v>
      </c>
      <c r="AY1028" s="20">
        <v>83445</v>
      </c>
      <c r="BA1028" s="26">
        <v>99145346</v>
      </c>
      <c r="BB1028">
        <v>88452</v>
      </c>
    </row>
    <row r="1029" spans="2:54" x14ac:dyDescent="0.25">
      <c r="B1029" s="39" t="s">
        <v>1537</v>
      </c>
      <c r="C1029" s="39" t="s">
        <v>91</v>
      </c>
      <c r="D1029" s="53" t="s">
        <v>1536</v>
      </c>
      <c r="E1029" s="53" t="str">
        <f t="shared" si="63"/>
        <v>CR_185-4</v>
      </c>
      <c r="F1029" s="20">
        <v>4</v>
      </c>
      <c r="G1029" s="37" t="s">
        <v>142</v>
      </c>
      <c r="H1029" s="26">
        <v>200</v>
      </c>
      <c r="I1029" s="20" t="str">
        <f t="shared" si="62"/>
        <v>447TSD</v>
      </c>
      <c r="J1029" s="20" t="s">
        <v>113</v>
      </c>
      <c r="K1029" s="20">
        <v>3</v>
      </c>
      <c r="L1029" s="20">
        <v>460</v>
      </c>
      <c r="M1029" s="26">
        <v>2693.656665</v>
      </c>
      <c r="N1029" s="26">
        <v>99145356</v>
      </c>
      <c r="O1029" t="s">
        <v>1494</v>
      </c>
      <c r="P1029" s="26">
        <v>99145356</v>
      </c>
      <c r="Q1029">
        <v>88590</v>
      </c>
      <c r="R1029" s="25" t="s">
        <v>142</v>
      </c>
      <c r="S1029" s="39" t="s">
        <v>143</v>
      </c>
      <c r="T1029" s="39" t="s">
        <v>98</v>
      </c>
      <c r="U1029" s="39" t="s">
        <v>99</v>
      </c>
      <c r="V1029" s="26">
        <v>8</v>
      </c>
      <c r="W1029" s="39" t="s">
        <v>1434</v>
      </c>
      <c r="X1029" s="39" t="s">
        <v>101</v>
      </c>
      <c r="Y1029" s="20" t="s">
        <v>1396</v>
      </c>
      <c r="AU1029" s="20">
        <v>99145356</v>
      </c>
      <c r="AV1029" s="20">
        <v>78094</v>
      </c>
      <c r="AX1029" s="20">
        <v>99145356</v>
      </c>
      <c r="AY1029" s="20">
        <v>83569</v>
      </c>
      <c r="BA1029" s="26">
        <v>99145356</v>
      </c>
      <c r="BB1029">
        <v>88590</v>
      </c>
    </row>
    <row r="1030" spans="2:54" x14ac:dyDescent="0.25">
      <c r="B1030" s="39" t="s">
        <v>1538</v>
      </c>
      <c r="C1030" s="39" t="s">
        <v>91</v>
      </c>
      <c r="D1030" s="53" t="s">
        <v>1539</v>
      </c>
      <c r="E1030" s="53" t="str">
        <f t="shared" si="63"/>
        <v>CR_185-5-4</v>
      </c>
      <c r="F1030" s="63" t="s">
        <v>1540</v>
      </c>
      <c r="G1030" s="37" t="s">
        <v>142</v>
      </c>
      <c r="H1030" s="26">
        <v>200</v>
      </c>
      <c r="I1030" s="20" t="str">
        <f t="shared" si="62"/>
        <v>447TSD</v>
      </c>
      <c r="J1030" s="20" t="s">
        <v>95</v>
      </c>
      <c r="K1030" s="20">
        <v>3</v>
      </c>
      <c r="L1030" s="20">
        <v>460</v>
      </c>
      <c r="M1030" s="26">
        <v>2725.9687349999999</v>
      </c>
      <c r="N1030" s="26">
        <v>99971405</v>
      </c>
      <c r="O1030" t="s">
        <v>1494</v>
      </c>
      <c r="P1030" s="26">
        <v>99971405</v>
      </c>
      <c r="Q1030">
        <v>90603</v>
      </c>
      <c r="R1030" s="25" t="s">
        <v>142</v>
      </c>
      <c r="S1030" s="39" t="s">
        <v>143</v>
      </c>
      <c r="T1030" s="39" t="s">
        <v>98</v>
      </c>
      <c r="U1030" s="39" t="s">
        <v>99</v>
      </c>
      <c r="V1030" s="26">
        <v>8</v>
      </c>
      <c r="W1030" s="39" t="s">
        <v>1434</v>
      </c>
      <c r="X1030" s="39" t="s">
        <v>101</v>
      </c>
      <c r="Y1030" s="20" t="s">
        <v>1396</v>
      </c>
      <c r="AU1030" s="20">
        <v>99971405</v>
      </c>
      <c r="AV1030" s="20">
        <v>79883</v>
      </c>
      <c r="AX1030" s="20">
        <v>99971405</v>
      </c>
      <c r="AY1030" s="20">
        <v>85474</v>
      </c>
      <c r="BA1030" s="26">
        <v>99971405</v>
      </c>
      <c r="BB1030">
        <v>90603</v>
      </c>
    </row>
    <row r="1031" spans="2:54" x14ac:dyDescent="0.25">
      <c r="B1031" s="39" t="s">
        <v>1541</v>
      </c>
      <c r="C1031" s="39" t="s">
        <v>91</v>
      </c>
      <c r="D1031" s="53" t="s">
        <v>1539</v>
      </c>
      <c r="E1031" s="53" t="str">
        <f t="shared" si="63"/>
        <v>CR_185-5-4</v>
      </c>
      <c r="F1031" s="63" t="s">
        <v>1540</v>
      </c>
      <c r="G1031" s="37" t="s">
        <v>142</v>
      </c>
      <c r="H1031" s="26">
        <v>200</v>
      </c>
      <c r="I1031" s="20" t="str">
        <f t="shared" si="62"/>
        <v>447TSD</v>
      </c>
      <c r="J1031" s="20" t="s">
        <v>113</v>
      </c>
      <c r="K1031" s="20">
        <v>3</v>
      </c>
      <c r="L1031" s="20">
        <v>460</v>
      </c>
      <c r="M1031" s="26">
        <v>2725.9687349999999</v>
      </c>
      <c r="N1031" s="26">
        <v>99971406</v>
      </c>
      <c r="O1031" t="s">
        <v>1494</v>
      </c>
      <c r="P1031" s="26">
        <v>99971406</v>
      </c>
      <c r="Q1031">
        <v>90742</v>
      </c>
      <c r="R1031" s="25" t="s">
        <v>142</v>
      </c>
      <c r="S1031" s="39" t="s">
        <v>143</v>
      </c>
      <c r="T1031" s="39" t="s">
        <v>98</v>
      </c>
      <c r="U1031" s="39" t="s">
        <v>99</v>
      </c>
      <c r="V1031" s="26">
        <v>8</v>
      </c>
      <c r="W1031" s="39" t="s">
        <v>1434</v>
      </c>
      <c r="X1031" s="39" t="s">
        <v>101</v>
      </c>
      <c r="Y1031" s="20" t="s">
        <v>1396</v>
      </c>
      <c r="AU1031" s="20">
        <v>99971406</v>
      </c>
      <c r="AV1031" s="20">
        <v>79990</v>
      </c>
      <c r="AX1031" s="20">
        <v>99971406</v>
      </c>
      <c r="AY1031" s="20">
        <v>85599</v>
      </c>
      <c r="BA1031" s="26">
        <v>99971406</v>
      </c>
      <c r="BB1031">
        <v>90742</v>
      </c>
    </row>
    <row r="1032" spans="2:54" x14ac:dyDescent="0.25">
      <c r="B1032" s="39" t="s">
        <v>1542</v>
      </c>
      <c r="C1032" s="39" t="s">
        <v>91</v>
      </c>
      <c r="D1032" s="53" t="s">
        <v>1543</v>
      </c>
      <c r="E1032" s="53" t="str">
        <f t="shared" si="63"/>
        <v>CR_185-5-3</v>
      </c>
      <c r="F1032" s="63" t="s">
        <v>1544</v>
      </c>
      <c r="G1032" s="37" t="s">
        <v>142</v>
      </c>
      <c r="H1032" s="26">
        <v>200</v>
      </c>
      <c r="I1032" s="20" t="str">
        <f t="shared" si="62"/>
        <v>447TSD</v>
      </c>
      <c r="J1032" s="20" t="s">
        <v>95</v>
      </c>
      <c r="K1032" s="20">
        <v>3</v>
      </c>
      <c r="L1032" s="20">
        <v>460</v>
      </c>
      <c r="M1032" s="26">
        <v>2725.9687349999999</v>
      </c>
      <c r="N1032" s="26">
        <v>99972239</v>
      </c>
      <c r="O1032" t="s">
        <v>1494</v>
      </c>
      <c r="P1032" s="26">
        <v>99972239</v>
      </c>
      <c r="Q1032">
        <v>94303</v>
      </c>
      <c r="R1032" s="25" t="s">
        <v>142</v>
      </c>
      <c r="S1032" s="39" t="s">
        <v>143</v>
      </c>
      <c r="T1032" s="39" t="s">
        <v>98</v>
      </c>
      <c r="U1032" s="39" t="s">
        <v>99</v>
      </c>
      <c r="V1032" s="26">
        <v>8</v>
      </c>
      <c r="W1032" s="39" t="s">
        <v>1434</v>
      </c>
      <c r="X1032" s="39" t="s">
        <v>101</v>
      </c>
      <c r="Y1032" s="20" t="s">
        <v>1396</v>
      </c>
      <c r="AU1032" s="20">
        <v>99972239</v>
      </c>
      <c r="AV1032" s="20">
        <v>83145</v>
      </c>
      <c r="AX1032" s="20">
        <v>99972239</v>
      </c>
      <c r="AY1032" s="20">
        <v>88965</v>
      </c>
      <c r="BA1032" s="26">
        <v>99972239</v>
      </c>
      <c r="BB1032">
        <v>94303</v>
      </c>
    </row>
    <row r="1033" spans="2:54" x14ac:dyDescent="0.25">
      <c r="B1033" s="39" t="s">
        <v>1545</v>
      </c>
      <c r="C1033" s="39" t="s">
        <v>91</v>
      </c>
      <c r="D1033" s="53" t="s">
        <v>1543</v>
      </c>
      <c r="E1033" s="53" t="str">
        <f t="shared" si="63"/>
        <v>CR_185-5-3</v>
      </c>
      <c r="F1033" s="63" t="s">
        <v>1544</v>
      </c>
      <c r="G1033" s="37" t="s">
        <v>142</v>
      </c>
      <c r="H1033" s="26">
        <v>200</v>
      </c>
      <c r="I1033" s="20" t="str">
        <f t="shared" si="62"/>
        <v>447TSD</v>
      </c>
      <c r="J1033" s="20" t="s">
        <v>113</v>
      </c>
      <c r="K1033" s="20">
        <v>3</v>
      </c>
      <c r="L1033" s="20">
        <v>460</v>
      </c>
      <c r="M1033" s="26">
        <v>2725.9687349999999</v>
      </c>
      <c r="N1033" s="26">
        <v>99971411</v>
      </c>
      <c r="O1033" t="s">
        <v>1494</v>
      </c>
      <c r="P1033" s="26">
        <v>99971411</v>
      </c>
      <c r="Q1033">
        <v>94442</v>
      </c>
      <c r="R1033" s="25" t="s">
        <v>142</v>
      </c>
      <c r="S1033" s="39" t="s">
        <v>143</v>
      </c>
      <c r="T1033" s="39" t="s">
        <v>98</v>
      </c>
      <c r="U1033" s="39" t="s">
        <v>99</v>
      </c>
      <c r="V1033" s="26">
        <v>8</v>
      </c>
      <c r="W1033" s="39" t="s">
        <v>1434</v>
      </c>
      <c r="X1033" s="39" t="s">
        <v>101</v>
      </c>
      <c r="Y1033" s="20" t="s">
        <v>1396</v>
      </c>
      <c r="AU1033" s="20">
        <v>99971411</v>
      </c>
      <c r="AV1033" s="20">
        <v>83253</v>
      </c>
      <c r="AX1033" s="20">
        <v>99971411</v>
      </c>
      <c r="AY1033" s="20">
        <v>89089</v>
      </c>
      <c r="BA1033" s="26">
        <v>99971411</v>
      </c>
      <c r="BB1033">
        <v>94442</v>
      </c>
    </row>
    <row r="1034" spans="2:54" x14ac:dyDescent="0.25">
      <c r="B1034" s="39" t="s">
        <v>1546</v>
      </c>
      <c r="C1034" s="39" t="s">
        <v>91</v>
      </c>
      <c r="D1034" s="53" t="s">
        <v>1547</v>
      </c>
      <c r="E1034" s="53" t="str">
        <f t="shared" si="63"/>
        <v>CR_185-5-2</v>
      </c>
      <c r="F1034" s="63" t="s">
        <v>1438</v>
      </c>
      <c r="G1034" s="37" t="s">
        <v>142</v>
      </c>
      <c r="H1034" s="26">
        <v>250</v>
      </c>
      <c r="I1034" s="20" t="str">
        <f t="shared" si="62"/>
        <v>449TSD</v>
      </c>
      <c r="J1034" s="20" t="s">
        <v>95</v>
      </c>
      <c r="K1034" s="20">
        <v>3</v>
      </c>
      <c r="L1034" s="20">
        <v>460</v>
      </c>
      <c r="M1034" s="26">
        <v>2970.723735</v>
      </c>
      <c r="N1034" s="26">
        <v>99971412</v>
      </c>
      <c r="O1034" t="s">
        <v>1494</v>
      </c>
      <c r="P1034" s="26">
        <v>99971412</v>
      </c>
      <c r="Q1034">
        <v>97921</v>
      </c>
      <c r="R1034" s="25" t="s">
        <v>142</v>
      </c>
      <c r="S1034" s="39" t="s">
        <v>143</v>
      </c>
      <c r="T1034" s="39" t="s">
        <v>98</v>
      </c>
      <c r="U1034" s="39" t="s">
        <v>99</v>
      </c>
      <c r="V1034" s="26">
        <v>8</v>
      </c>
      <c r="W1034" s="39" t="s">
        <v>1434</v>
      </c>
      <c r="X1034" s="39" t="s">
        <v>101</v>
      </c>
      <c r="Y1034" s="20" t="s">
        <v>1396</v>
      </c>
      <c r="AU1034" s="20">
        <v>99971412</v>
      </c>
      <c r="AV1034" s="20">
        <v>86335</v>
      </c>
      <c r="AX1034" s="20">
        <v>99971412</v>
      </c>
      <c r="AY1034" s="20">
        <v>92378</v>
      </c>
      <c r="BA1034" s="26">
        <v>99971412</v>
      </c>
      <c r="BB1034">
        <v>97921</v>
      </c>
    </row>
    <row r="1035" spans="2:54" x14ac:dyDescent="0.25">
      <c r="B1035" s="39" t="s">
        <v>1548</v>
      </c>
      <c r="C1035" s="39" t="s">
        <v>91</v>
      </c>
      <c r="D1035" s="53" t="s">
        <v>1547</v>
      </c>
      <c r="E1035" s="53" t="str">
        <f t="shared" ref="E1035:E1066" si="64">D1035</f>
        <v>CR_185-5-2</v>
      </c>
      <c r="F1035" s="63" t="s">
        <v>1438</v>
      </c>
      <c r="G1035" s="37" t="s">
        <v>142</v>
      </c>
      <c r="H1035" s="26">
        <v>250</v>
      </c>
      <c r="I1035" s="20" t="str">
        <f t="shared" si="62"/>
        <v>449TSD</v>
      </c>
      <c r="J1035" s="20" t="s">
        <v>113</v>
      </c>
      <c r="K1035" s="20">
        <v>3</v>
      </c>
      <c r="L1035" s="20">
        <v>460</v>
      </c>
      <c r="M1035" s="26">
        <v>2970.723735</v>
      </c>
      <c r="N1035" s="26">
        <v>99971413</v>
      </c>
      <c r="O1035" t="s">
        <v>1494</v>
      </c>
      <c r="P1035" s="26">
        <v>99971413</v>
      </c>
      <c r="Q1035">
        <v>98059</v>
      </c>
      <c r="R1035" s="25" t="s">
        <v>142</v>
      </c>
      <c r="S1035" s="39" t="s">
        <v>143</v>
      </c>
      <c r="T1035" s="39" t="s">
        <v>98</v>
      </c>
      <c r="U1035" s="39" t="s">
        <v>99</v>
      </c>
      <c r="V1035" s="26">
        <v>8</v>
      </c>
      <c r="W1035" s="39" t="s">
        <v>1434</v>
      </c>
      <c r="X1035" s="39" t="s">
        <v>101</v>
      </c>
      <c r="Y1035" s="20" t="s">
        <v>1396</v>
      </c>
      <c r="AU1035" s="20">
        <v>99971413</v>
      </c>
      <c r="AV1035" s="20">
        <v>86442</v>
      </c>
      <c r="AX1035" s="20">
        <v>99971413</v>
      </c>
      <c r="AY1035" s="20">
        <v>92502</v>
      </c>
      <c r="BA1035" s="26">
        <v>99971413</v>
      </c>
      <c r="BB1035">
        <v>98059</v>
      </c>
    </row>
    <row r="1036" spans="2:54" x14ac:dyDescent="0.25">
      <c r="B1036" s="39" t="s">
        <v>1549</v>
      </c>
      <c r="C1036" s="39" t="s">
        <v>91</v>
      </c>
      <c r="D1036" s="53" t="s">
        <v>1550</v>
      </c>
      <c r="E1036" s="53" t="str">
        <f t="shared" si="64"/>
        <v>CR_185-5-1</v>
      </c>
      <c r="F1036" s="63" t="s">
        <v>1442</v>
      </c>
      <c r="G1036" s="37" t="s">
        <v>142</v>
      </c>
      <c r="H1036" s="26">
        <v>250</v>
      </c>
      <c r="I1036" s="20" t="str">
        <f t="shared" si="62"/>
        <v>449TSD</v>
      </c>
      <c r="J1036" s="20" t="s">
        <v>95</v>
      </c>
      <c r="K1036" s="20">
        <v>3</v>
      </c>
      <c r="L1036" s="20">
        <v>460</v>
      </c>
      <c r="M1036" s="26">
        <v>2970.723735</v>
      </c>
      <c r="N1036" s="26">
        <v>99971418</v>
      </c>
      <c r="O1036" t="s">
        <v>1494</v>
      </c>
      <c r="P1036" s="26">
        <v>99971418</v>
      </c>
      <c r="Q1036">
        <v>101457</v>
      </c>
      <c r="R1036" s="25" t="s">
        <v>142</v>
      </c>
      <c r="S1036" s="39" t="s">
        <v>143</v>
      </c>
      <c r="T1036" s="39" t="s">
        <v>98</v>
      </c>
      <c r="U1036" s="39" t="s">
        <v>99</v>
      </c>
      <c r="V1036" s="26">
        <v>8</v>
      </c>
      <c r="W1036" s="39" t="s">
        <v>1434</v>
      </c>
      <c r="X1036" s="39" t="s">
        <v>101</v>
      </c>
      <c r="Y1036" s="20" t="s">
        <v>1396</v>
      </c>
      <c r="AU1036" s="20">
        <v>99971418</v>
      </c>
      <c r="AV1036" s="20">
        <v>89452</v>
      </c>
      <c r="AX1036" s="20">
        <v>99971418</v>
      </c>
      <c r="AY1036" s="20">
        <v>95714</v>
      </c>
      <c r="BA1036" s="26">
        <v>99971418</v>
      </c>
      <c r="BB1036">
        <v>101457</v>
      </c>
    </row>
    <row r="1037" spans="2:54" x14ac:dyDescent="0.25">
      <c r="B1037" s="39" t="s">
        <v>1551</v>
      </c>
      <c r="C1037" s="39" t="s">
        <v>91</v>
      </c>
      <c r="D1037" s="53" t="s">
        <v>1550</v>
      </c>
      <c r="E1037" s="53" t="str">
        <f t="shared" si="64"/>
        <v>CR_185-5-1</v>
      </c>
      <c r="F1037" s="63" t="s">
        <v>1442</v>
      </c>
      <c r="G1037" s="37" t="s">
        <v>142</v>
      </c>
      <c r="H1037" s="26">
        <v>250</v>
      </c>
      <c r="I1037" s="20" t="str">
        <f t="shared" si="62"/>
        <v>449TSD</v>
      </c>
      <c r="J1037" s="20" t="s">
        <v>113</v>
      </c>
      <c r="K1037" s="20">
        <v>3</v>
      </c>
      <c r="L1037" s="20">
        <v>460</v>
      </c>
      <c r="M1037" s="26">
        <v>2970.723735</v>
      </c>
      <c r="N1037" s="26">
        <v>99971419</v>
      </c>
      <c r="O1037" t="s">
        <v>1494</v>
      </c>
      <c r="P1037" s="26">
        <v>99971419</v>
      </c>
      <c r="Q1037">
        <v>101595</v>
      </c>
      <c r="R1037" s="25" t="s">
        <v>142</v>
      </c>
      <c r="S1037" s="39" t="s">
        <v>143</v>
      </c>
      <c r="T1037" s="39" t="s">
        <v>98</v>
      </c>
      <c r="U1037" s="39" t="s">
        <v>99</v>
      </c>
      <c r="V1037" s="26">
        <v>8</v>
      </c>
      <c r="W1037" s="39" t="s">
        <v>1434</v>
      </c>
      <c r="X1037" s="39" t="s">
        <v>101</v>
      </c>
      <c r="Y1037" s="20" t="s">
        <v>1396</v>
      </c>
      <c r="AU1037" s="20">
        <v>99971419</v>
      </c>
      <c r="AV1037" s="20">
        <v>89560</v>
      </c>
      <c r="AX1037" s="20">
        <v>99971419</v>
      </c>
      <c r="AY1037" s="20">
        <v>95838</v>
      </c>
      <c r="BA1037" s="26">
        <v>99971419</v>
      </c>
      <c r="BB1037">
        <v>101595</v>
      </c>
    </row>
    <row r="1038" spans="2:54" x14ac:dyDescent="0.25">
      <c r="B1038" s="39" t="s">
        <v>1552</v>
      </c>
      <c r="C1038" s="39" t="s">
        <v>91</v>
      </c>
      <c r="D1038" s="53" t="s">
        <v>1553</v>
      </c>
      <c r="E1038" s="53" t="str">
        <f t="shared" si="64"/>
        <v>CR_185-5</v>
      </c>
      <c r="F1038" s="20">
        <v>5</v>
      </c>
      <c r="G1038" s="37" t="s">
        <v>142</v>
      </c>
      <c r="H1038" s="26">
        <v>250</v>
      </c>
      <c r="I1038" s="20" t="str">
        <f t="shared" si="62"/>
        <v>449TSD</v>
      </c>
      <c r="J1038" s="20" t="s">
        <v>95</v>
      </c>
      <c r="K1038" s="20">
        <v>3</v>
      </c>
      <c r="L1038" s="20">
        <v>460</v>
      </c>
      <c r="M1038" s="26">
        <v>2970.723735</v>
      </c>
      <c r="N1038" s="26">
        <v>99971434</v>
      </c>
      <c r="O1038" t="s">
        <v>1494</v>
      </c>
      <c r="P1038" s="26">
        <v>99971434</v>
      </c>
      <c r="Q1038">
        <v>104910</v>
      </c>
      <c r="R1038" s="25" t="s">
        <v>142</v>
      </c>
      <c r="S1038" s="39" t="s">
        <v>143</v>
      </c>
      <c r="T1038" s="39" t="s">
        <v>98</v>
      </c>
      <c r="U1038" s="39" t="s">
        <v>99</v>
      </c>
      <c r="V1038" s="26">
        <v>8</v>
      </c>
      <c r="W1038" s="39" t="s">
        <v>1434</v>
      </c>
      <c r="X1038" s="39" t="s">
        <v>101</v>
      </c>
      <c r="Y1038" s="20" t="s">
        <v>1396</v>
      </c>
      <c r="AU1038" s="20">
        <v>99971434</v>
      </c>
      <c r="AV1038" s="20">
        <v>92497</v>
      </c>
      <c r="AX1038" s="20">
        <v>99971434</v>
      </c>
      <c r="AY1038" s="20">
        <v>98972</v>
      </c>
      <c r="BA1038" s="26">
        <v>99971434</v>
      </c>
      <c r="BB1038">
        <v>104910</v>
      </c>
    </row>
    <row r="1039" spans="2:54" x14ac:dyDescent="0.25">
      <c r="B1039" s="39" t="s">
        <v>1554</v>
      </c>
      <c r="C1039" s="39" t="s">
        <v>91</v>
      </c>
      <c r="D1039" s="53" t="s">
        <v>1553</v>
      </c>
      <c r="E1039" s="53" t="str">
        <f t="shared" si="64"/>
        <v>CR_185-5</v>
      </c>
      <c r="F1039" s="20">
        <v>5</v>
      </c>
      <c r="G1039" s="37" t="s">
        <v>142</v>
      </c>
      <c r="H1039" s="26">
        <v>250</v>
      </c>
      <c r="I1039" s="20" t="str">
        <f t="shared" si="62"/>
        <v>449TSD</v>
      </c>
      <c r="J1039" s="20" t="s">
        <v>113</v>
      </c>
      <c r="K1039" s="20">
        <v>3</v>
      </c>
      <c r="L1039" s="20">
        <v>460</v>
      </c>
      <c r="M1039" s="26">
        <v>2970.723735</v>
      </c>
      <c r="N1039" s="26">
        <v>99971435</v>
      </c>
      <c r="O1039" t="s">
        <v>1494</v>
      </c>
      <c r="P1039" s="26">
        <v>99971435</v>
      </c>
      <c r="Q1039">
        <v>105049</v>
      </c>
      <c r="R1039" s="25" t="s">
        <v>142</v>
      </c>
      <c r="S1039" s="39" t="s">
        <v>143</v>
      </c>
      <c r="T1039" s="39" t="s">
        <v>98</v>
      </c>
      <c r="U1039" s="39" t="s">
        <v>99</v>
      </c>
      <c r="V1039" s="26">
        <v>8</v>
      </c>
      <c r="W1039" s="39" t="s">
        <v>1434</v>
      </c>
      <c r="X1039" s="39" t="s">
        <v>101</v>
      </c>
      <c r="Y1039" s="20" t="s">
        <v>1396</v>
      </c>
      <c r="AU1039" s="20">
        <v>99971435</v>
      </c>
      <c r="AV1039" s="20">
        <v>92605</v>
      </c>
      <c r="AX1039" s="20">
        <v>99971435</v>
      </c>
      <c r="AY1039" s="20">
        <v>99096</v>
      </c>
      <c r="BA1039" s="26">
        <v>99971435</v>
      </c>
      <c r="BB1039">
        <v>105049</v>
      </c>
    </row>
    <row r="1040" spans="2:54" x14ac:dyDescent="0.25">
      <c r="B1040" s="39" t="s">
        <v>1555</v>
      </c>
      <c r="C1040" s="39" t="s">
        <v>91</v>
      </c>
      <c r="D1040" s="53" t="s">
        <v>1556</v>
      </c>
      <c r="E1040" s="53" t="str">
        <f t="shared" si="64"/>
        <v>CR_185-6-4</v>
      </c>
      <c r="F1040" s="63" t="s">
        <v>1557</v>
      </c>
      <c r="G1040" s="37" t="s">
        <v>142</v>
      </c>
      <c r="H1040" s="26">
        <v>250</v>
      </c>
      <c r="I1040" s="20" t="str">
        <f t="shared" si="62"/>
        <v>449TSD</v>
      </c>
      <c r="J1040" s="20" t="s">
        <v>95</v>
      </c>
      <c r="K1040" s="20">
        <v>3</v>
      </c>
      <c r="L1040" s="20">
        <v>460</v>
      </c>
      <c r="M1040" s="26">
        <v>3003.0336000000002</v>
      </c>
      <c r="N1040" s="26">
        <v>99971436</v>
      </c>
      <c r="O1040" t="s">
        <v>1494</v>
      </c>
      <c r="P1040" s="26">
        <v>99971436</v>
      </c>
      <c r="Q1040">
        <v>106654</v>
      </c>
      <c r="R1040" s="25" t="s">
        <v>142</v>
      </c>
      <c r="S1040" s="39" t="s">
        <v>143</v>
      </c>
      <c r="T1040" s="39" t="s">
        <v>98</v>
      </c>
      <c r="U1040" s="39" t="s">
        <v>99</v>
      </c>
      <c r="V1040" s="26">
        <v>8</v>
      </c>
      <c r="W1040" s="39" t="s">
        <v>1434</v>
      </c>
      <c r="X1040" s="39" t="s">
        <v>101</v>
      </c>
      <c r="Y1040" s="20" t="s">
        <v>1396</v>
      </c>
      <c r="AU1040" s="20">
        <v>99971436</v>
      </c>
      <c r="AV1040" s="20">
        <v>94035</v>
      </c>
      <c r="AX1040" s="20">
        <v>99971436</v>
      </c>
      <c r="AY1040" s="20">
        <v>100617</v>
      </c>
      <c r="BA1040" s="26">
        <v>99971436</v>
      </c>
      <c r="BB1040">
        <v>106654</v>
      </c>
    </row>
    <row r="1041" spans="2:54" x14ac:dyDescent="0.25">
      <c r="B1041" s="39" t="s">
        <v>1558</v>
      </c>
      <c r="C1041" s="39" t="s">
        <v>91</v>
      </c>
      <c r="D1041" s="53" t="s">
        <v>1556</v>
      </c>
      <c r="E1041" s="53" t="str">
        <f t="shared" si="64"/>
        <v>CR_185-6-4</v>
      </c>
      <c r="F1041" s="63" t="s">
        <v>1557</v>
      </c>
      <c r="G1041" s="37" t="s">
        <v>142</v>
      </c>
      <c r="H1041" s="26">
        <v>250</v>
      </c>
      <c r="I1041" s="20" t="str">
        <f t="shared" si="62"/>
        <v>449TSD</v>
      </c>
      <c r="J1041" s="20" t="s">
        <v>113</v>
      </c>
      <c r="K1041" s="20">
        <v>3</v>
      </c>
      <c r="L1041" s="20">
        <v>460</v>
      </c>
      <c r="M1041" s="26">
        <v>3003.0336000000002</v>
      </c>
      <c r="N1041" s="26">
        <v>99971437</v>
      </c>
      <c r="O1041" t="s">
        <v>1494</v>
      </c>
      <c r="P1041" s="26">
        <v>99971437</v>
      </c>
      <c r="Q1041">
        <v>106793</v>
      </c>
      <c r="R1041" s="25" t="s">
        <v>142</v>
      </c>
      <c r="S1041" s="39" t="s">
        <v>143</v>
      </c>
      <c r="T1041" s="39" t="s">
        <v>98</v>
      </c>
      <c r="U1041" s="39" t="s">
        <v>99</v>
      </c>
      <c r="V1041" s="26">
        <v>8</v>
      </c>
      <c r="W1041" s="39" t="s">
        <v>1434</v>
      </c>
      <c r="X1041" s="39" t="s">
        <v>101</v>
      </c>
      <c r="Y1041" s="20" t="s">
        <v>1396</v>
      </c>
      <c r="AU1041" s="20">
        <v>99971437</v>
      </c>
      <c r="AV1041" s="20">
        <v>94142</v>
      </c>
      <c r="AX1041" s="20">
        <v>99971437</v>
      </c>
      <c r="AY1041" s="20">
        <v>100741</v>
      </c>
      <c r="BA1041" s="26">
        <v>99971437</v>
      </c>
      <c r="BB1041">
        <v>106793</v>
      </c>
    </row>
    <row r="1042" spans="2:54" x14ac:dyDescent="0.25">
      <c r="B1042" s="39" t="s">
        <v>1559</v>
      </c>
      <c r="C1042" s="39" t="s">
        <v>91</v>
      </c>
      <c r="D1042" s="53" t="s">
        <v>1560</v>
      </c>
      <c r="E1042" s="53" t="str">
        <f t="shared" si="64"/>
        <v>CR_185-6-3</v>
      </c>
      <c r="F1042" s="63" t="s">
        <v>1561</v>
      </c>
      <c r="G1042" s="37" t="s">
        <v>142</v>
      </c>
      <c r="H1042" s="26">
        <v>250</v>
      </c>
      <c r="I1042" s="20" t="str">
        <f t="shared" si="62"/>
        <v>449TSD</v>
      </c>
      <c r="J1042" s="20" t="s">
        <v>95</v>
      </c>
      <c r="K1042" s="20">
        <v>3</v>
      </c>
      <c r="L1042" s="20">
        <v>460</v>
      </c>
      <c r="M1042" s="26">
        <v>3003.0336000000002</v>
      </c>
      <c r="N1042" s="26">
        <v>99971442</v>
      </c>
      <c r="O1042" t="s">
        <v>1494</v>
      </c>
      <c r="P1042" s="26">
        <v>99971442</v>
      </c>
      <c r="Q1042">
        <v>109701</v>
      </c>
      <c r="R1042" s="25" t="s">
        <v>142</v>
      </c>
      <c r="S1042" s="39" t="s">
        <v>143</v>
      </c>
      <c r="T1042" s="39" t="s">
        <v>98</v>
      </c>
      <c r="U1042" s="39" t="s">
        <v>99</v>
      </c>
      <c r="V1042" s="26">
        <v>8</v>
      </c>
      <c r="W1042" s="39" t="s">
        <v>1434</v>
      </c>
      <c r="X1042" s="39" t="s">
        <v>101</v>
      </c>
      <c r="Y1042" s="20" t="s">
        <v>1396</v>
      </c>
      <c r="AU1042" s="20">
        <v>99971442</v>
      </c>
      <c r="AV1042" s="20">
        <v>96721</v>
      </c>
      <c r="AX1042" s="20">
        <v>99971442</v>
      </c>
      <c r="AY1042" s="20">
        <v>103492</v>
      </c>
      <c r="BA1042" s="26">
        <v>99971442</v>
      </c>
      <c r="BB1042">
        <v>109701</v>
      </c>
    </row>
    <row r="1043" spans="2:54" x14ac:dyDescent="0.25">
      <c r="B1043" s="39" t="s">
        <v>1562</v>
      </c>
      <c r="C1043" s="39" t="s">
        <v>91</v>
      </c>
      <c r="D1043" s="53" t="s">
        <v>1560</v>
      </c>
      <c r="E1043" s="53" t="str">
        <f t="shared" si="64"/>
        <v>CR_185-6-3</v>
      </c>
      <c r="F1043" s="63" t="s">
        <v>1561</v>
      </c>
      <c r="G1043" s="37" t="s">
        <v>142</v>
      </c>
      <c r="H1043" s="26">
        <v>250</v>
      </c>
      <c r="I1043" s="20" t="str">
        <f t="shared" si="62"/>
        <v>449TSD</v>
      </c>
      <c r="J1043" s="20" t="s">
        <v>113</v>
      </c>
      <c r="K1043" s="20">
        <v>3</v>
      </c>
      <c r="L1043" s="20">
        <v>460</v>
      </c>
      <c r="M1043" s="26">
        <v>3003.0336000000002</v>
      </c>
      <c r="N1043" s="26">
        <v>99971443</v>
      </c>
      <c r="O1043" t="s">
        <v>1494</v>
      </c>
      <c r="P1043" s="26">
        <v>99971443</v>
      </c>
      <c r="Q1043">
        <v>109840</v>
      </c>
      <c r="R1043" s="25" t="s">
        <v>142</v>
      </c>
      <c r="S1043" s="39" t="s">
        <v>143</v>
      </c>
      <c r="T1043" s="39" t="s">
        <v>98</v>
      </c>
      <c r="U1043" s="39" t="s">
        <v>99</v>
      </c>
      <c r="V1043" s="26">
        <v>8</v>
      </c>
      <c r="W1043" s="39" t="s">
        <v>1434</v>
      </c>
      <c r="X1043" s="39" t="s">
        <v>101</v>
      </c>
      <c r="Y1043" s="20" t="s">
        <v>1396</v>
      </c>
      <c r="AU1043" s="20">
        <v>99971443</v>
      </c>
      <c r="AV1043" s="20">
        <v>96829</v>
      </c>
      <c r="AX1043" s="20">
        <v>99971443</v>
      </c>
      <c r="AY1043" s="20">
        <v>103616</v>
      </c>
      <c r="BA1043" s="26">
        <v>99971443</v>
      </c>
      <c r="BB1043">
        <v>109840</v>
      </c>
    </row>
    <row r="1044" spans="2:54" x14ac:dyDescent="0.25">
      <c r="B1044" s="39" t="s">
        <v>1563</v>
      </c>
      <c r="C1044" s="39" t="s">
        <v>91</v>
      </c>
      <c r="D1044" s="53" t="s">
        <v>1564</v>
      </c>
      <c r="E1044" s="53" t="str">
        <f t="shared" si="64"/>
        <v>CR_185-6-2</v>
      </c>
      <c r="F1044" s="63" t="s">
        <v>1565</v>
      </c>
      <c r="G1044" s="37" t="s">
        <v>142</v>
      </c>
      <c r="H1044" s="26">
        <v>300</v>
      </c>
      <c r="I1044" s="20" t="str">
        <f t="shared" si="62"/>
        <v>449TSD</v>
      </c>
      <c r="J1044" s="20" t="s">
        <v>95</v>
      </c>
      <c r="K1044" s="20">
        <v>3</v>
      </c>
      <c r="L1044" s="20">
        <v>460</v>
      </c>
      <c r="M1044" s="26">
        <v>3388.9086000000002</v>
      </c>
      <c r="N1044" s="26">
        <v>99971444</v>
      </c>
      <c r="O1044" t="s">
        <v>1494</v>
      </c>
      <c r="P1044" s="26">
        <v>99971444</v>
      </c>
      <c r="Q1044">
        <v>112772</v>
      </c>
      <c r="R1044" s="25" t="s">
        <v>142</v>
      </c>
      <c r="S1044" s="39" t="s">
        <v>143</v>
      </c>
      <c r="T1044" s="39" t="s">
        <v>98</v>
      </c>
      <c r="U1044" s="39" t="s">
        <v>99</v>
      </c>
      <c r="V1044" s="26">
        <v>8</v>
      </c>
      <c r="W1044" s="39" t="s">
        <v>1434</v>
      </c>
      <c r="X1044" s="39" t="s">
        <v>101</v>
      </c>
      <c r="Y1044" s="20" t="s">
        <v>1396</v>
      </c>
      <c r="AU1044" s="20">
        <v>99971444</v>
      </c>
      <c r="AV1044" s="20">
        <v>99428</v>
      </c>
      <c r="AX1044" s="20">
        <v>99971444</v>
      </c>
      <c r="AY1044" s="20">
        <v>106388</v>
      </c>
      <c r="BA1044" s="26">
        <v>99971444</v>
      </c>
      <c r="BB1044">
        <v>112772</v>
      </c>
    </row>
    <row r="1045" spans="2:54" x14ac:dyDescent="0.25">
      <c r="B1045" s="39" t="s">
        <v>1566</v>
      </c>
      <c r="C1045" s="39" t="s">
        <v>91</v>
      </c>
      <c r="D1045" s="53" t="s">
        <v>1564</v>
      </c>
      <c r="E1045" s="53" t="str">
        <f t="shared" si="64"/>
        <v>CR_185-6-2</v>
      </c>
      <c r="F1045" s="63" t="s">
        <v>1565</v>
      </c>
      <c r="G1045" s="37" t="s">
        <v>142</v>
      </c>
      <c r="H1045" s="26">
        <v>300</v>
      </c>
      <c r="I1045" s="20" t="str">
        <f t="shared" si="62"/>
        <v>449TSD</v>
      </c>
      <c r="J1045" s="20" t="s">
        <v>113</v>
      </c>
      <c r="K1045" s="20">
        <v>3</v>
      </c>
      <c r="L1045" s="20">
        <v>460</v>
      </c>
      <c r="M1045" s="26">
        <v>3388.9086000000002</v>
      </c>
      <c r="N1045" s="26">
        <v>99971445</v>
      </c>
      <c r="O1045" t="s">
        <v>1494</v>
      </c>
      <c r="P1045" s="26">
        <v>99971445</v>
      </c>
      <c r="Q1045">
        <v>112910</v>
      </c>
      <c r="R1045" s="25" t="s">
        <v>142</v>
      </c>
      <c r="S1045" s="39" t="s">
        <v>143</v>
      </c>
      <c r="T1045" s="39" t="s">
        <v>98</v>
      </c>
      <c r="U1045" s="39" t="s">
        <v>99</v>
      </c>
      <c r="V1045" s="26">
        <v>8</v>
      </c>
      <c r="W1045" s="39" t="s">
        <v>1434</v>
      </c>
      <c r="X1045" s="39" t="s">
        <v>101</v>
      </c>
      <c r="Y1045" s="20" t="s">
        <v>1396</v>
      </c>
      <c r="AU1045" s="20">
        <v>99971445</v>
      </c>
      <c r="AV1045" s="20">
        <v>99536</v>
      </c>
      <c r="AX1045" s="20">
        <v>99971445</v>
      </c>
      <c r="AY1045" s="20">
        <v>106513</v>
      </c>
      <c r="BA1045" s="26">
        <v>99971445</v>
      </c>
      <c r="BB1045">
        <v>112910</v>
      </c>
    </row>
    <row r="1046" spans="2:54" x14ac:dyDescent="0.25">
      <c r="B1046" s="39" t="s">
        <v>1567</v>
      </c>
      <c r="C1046" s="39" t="s">
        <v>91</v>
      </c>
      <c r="D1046" s="53" t="s">
        <v>1568</v>
      </c>
      <c r="E1046" s="53" t="str">
        <f t="shared" si="64"/>
        <v>CR_185-6-1</v>
      </c>
      <c r="F1046" s="63" t="s">
        <v>1569</v>
      </c>
      <c r="G1046" s="37" t="s">
        <v>142</v>
      </c>
      <c r="H1046" s="26">
        <v>300</v>
      </c>
      <c r="I1046" s="20" t="str">
        <f t="shared" si="62"/>
        <v>449TSD</v>
      </c>
      <c r="J1046" s="20" t="s">
        <v>95</v>
      </c>
      <c r="K1046" s="20">
        <v>3</v>
      </c>
      <c r="L1046" s="20">
        <v>460</v>
      </c>
      <c r="M1046" s="26">
        <v>3388.9086000000002</v>
      </c>
      <c r="N1046" s="26">
        <v>99971450</v>
      </c>
      <c r="O1046" t="s">
        <v>1494</v>
      </c>
      <c r="P1046" s="26">
        <v>99971450</v>
      </c>
      <c r="Q1046">
        <v>115859</v>
      </c>
      <c r="R1046" s="25" t="s">
        <v>142</v>
      </c>
      <c r="S1046" s="39" t="s">
        <v>143</v>
      </c>
      <c r="T1046" s="39" t="s">
        <v>98</v>
      </c>
      <c r="U1046" s="39" t="s">
        <v>99</v>
      </c>
      <c r="V1046" s="26">
        <v>8</v>
      </c>
      <c r="W1046" s="39" t="s">
        <v>1434</v>
      </c>
      <c r="X1046" s="39" t="s">
        <v>101</v>
      </c>
      <c r="Y1046" s="20" t="s">
        <v>1396</v>
      </c>
      <c r="AU1046" s="20">
        <v>99971450</v>
      </c>
      <c r="AV1046" s="20">
        <v>102150</v>
      </c>
      <c r="AX1046" s="20">
        <v>99971450</v>
      </c>
      <c r="AY1046" s="20">
        <v>109301</v>
      </c>
      <c r="BA1046" s="26">
        <v>99971450</v>
      </c>
      <c r="BB1046">
        <v>115859</v>
      </c>
    </row>
    <row r="1047" spans="2:54" x14ac:dyDescent="0.25">
      <c r="B1047" s="39" t="s">
        <v>1570</v>
      </c>
      <c r="C1047" s="39" t="s">
        <v>91</v>
      </c>
      <c r="D1047" s="53" t="s">
        <v>1568</v>
      </c>
      <c r="E1047" s="53" t="str">
        <f t="shared" si="64"/>
        <v>CR_185-6-1</v>
      </c>
      <c r="F1047" s="63" t="s">
        <v>1569</v>
      </c>
      <c r="G1047" s="37" t="s">
        <v>142</v>
      </c>
      <c r="H1047" s="26">
        <v>300</v>
      </c>
      <c r="I1047" s="20" t="str">
        <f t="shared" si="62"/>
        <v>449TSD</v>
      </c>
      <c r="J1047" s="20" t="s">
        <v>113</v>
      </c>
      <c r="K1047" s="20">
        <v>3</v>
      </c>
      <c r="L1047" s="20">
        <v>460</v>
      </c>
      <c r="M1047" s="26">
        <v>3388.9086000000002</v>
      </c>
      <c r="N1047" s="26">
        <v>99971451</v>
      </c>
      <c r="O1047" t="s">
        <v>1494</v>
      </c>
      <c r="P1047" s="26">
        <v>99971451</v>
      </c>
      <c r="Q1047">
        <v>115997</v>
      </c>
      <c r="R1047" s="25" t="s">
        <v>142</v>
      </c>
      <c r="S1047" s="39" t="s">
        <v>143</v>
      </c>
      <c r="T1047" s="39" t="s">
        <v>98</v>
      </c>
      <c r="U1047" s="39" t="s">
        <v>99</v>
      </c>
      <c r="V1047" s="26">
        <v>8</v>
      </c>
      <c r="W1047" s="39" t="s">
        <v>1434</v>
      </c>
      <c r="X1047" s="39" t="s">
        <v>101</v>
      </c>
      <c r="Y1047" s="20" t="s">
        <v>1396</v>
      </c>
      <c r="AU1047" s="20">
        <v>99971451</v>
      </c>
      <c r="AV1047" s="20">
        <v>102258</v>
      </c>
      <c r="AX1047" s="20">
        <v>99971451</v>
      </c>
      <c r="AY1047" s="20">
        <v>109425</v>
      </c>
      <c r="BA1047" s="26">
        <v>99971451</v>
      </c>
      <c r="BB1047">
        <v>115997</v>
      </c>
    </row>
    <row r="1048" spans="2:54" x14ac:dyDescent="0.25">
      <c r="B1048" s="39" t="s">
        <v>1571</v>
      </c>
      <c r="C1048" s="39" t="s">
        <v>91</v>
      </c>
      <c r="D1048" s="53" t="s">
        <v>1572</v>
      </c>
      <c r="E1048" s="53" t="str">
        <f t="shared" si="64"/>
        <v>CR_185-6</v>
      </c>
      <c r="F1048" s="20">
        <v>6</v>
      </c>
      <c r="G1048" s="37" t="s">
        <v>142</v>
      </c>
      <c r="H1048" s="26">
        <v>300</v>
      </c>
      <c r="I1048" s="20" t="str">
        <f t="shared" si="62"/>
        <v>449TSD</v>
      </c>
      <c r="J1048" s="20" t="s">
        <v>95</v>
      </c>
      <c r="K1048" s="20">
        <v>3</v>
      </c>
      <c r="L1048" s="20">
        <v>460</v>
      </c>
      <c r="M1048" s="26">
        <v>3388.9086000000002</v>
      </c>
      <c r="N1048" s="26">
        <v>99971466</v>
      </c>
      <c r="O1048" t="s">
        <v>1494</v>
      </c>
      <c r="P1048" s="26">
        <v>99971466</v>
      </c>
      <c r="Q1048">
        <v>118781</v>
      </c>
      <c r="R1048" s="25" t="s">
        <v>142</v>
      </c>
      <c r="S1048" s="39" t="s">
        <v>143</v>
      </c>
      <c r="T1048" s="39" t="s">
        <v>98</v>
      </c>
      <c r="U1048" s="39" t="s">
        <v>99</v>
      </c>
      <c r="V1048" s="26">
        <v>8</v>
      </c>
      <c r="W1048" s="39" t="s">
        <v>1434</v>
      </c>
      <c r="X1048" s="39" t="s">
        <v>101</v>
      </c>
      <c r="Y1048" s="20" t="s">
        <v>1396</v>
      </c>
      <c r="AU1048" s="20">
        <v>99971466</v>
      </c>
      <c r="AV1048" s="20">
        <v>104727</v>
      </c>
      <c r="AX1048" s="20">
        <v>99971466</v>
      </c>
      <c r="AY1048" s="20">
        <v>112057</v>
      </c>
      <c r="BA1048" s="26">
        <v>99971466</v>
      </c>
      <c r="BB1048">
        <v>118781</v>
      </c>
    </row>
    <row r="1049" spans="2:54" x14ac:dyDescent="0.25">
      <c r="B1049" s="39" t="s">
        <v>1573</v>
      </c>
      <c r="C1049" s="39" t="s">
        <v>91</v>
      </c>
      <c r="D1049" s="53" t="s">
        <v>1572</v>
      </c>
      <c r="E1049" s="53" t="str">
        <f t="shared" si="64"/>
        <v>CR_185-6</v>
      </c>
      <c r="F1049" s="20">
        <v>6</v>
      </c>
      <c r="G1049" s="37" t="s">
        <v>142</v>
      </c>
      <c r="H1049" s="26">
        <v>300</v>
      </c>
      <c r="I1049" s="20" t="str">
        <f t="shared" si="62"/>
        <v>449TSD</v>
      </c>
      <c r="J1049" s="20" t="s">
        <v>113</v>
      </c>
      <c r="K1049" s="20">
        <v>3</v>
      </c>
      <c r="L1049" s="20">
        <v>460</v>
      </c>
      <c r="M1049" s="26">
        <v>3388.9086000000002</v>
      </c>
      <c r="N1049" s="26">
        <v>99971467</v>
      </c>
      <c r="O1049" t="s">
        <v>1494</v>
      </c>
      <c r="P1049" s="26">
        <v>99971467</v>
      </c>
      <c r="Q1049">
        <v>118920</v>
      </c>
      <c r="R1049" s="25" t="s">
        <v>142</v>
      </c>
      <c r="S1049" s="39" t="s">
        <v>143</v>
      </c>
      <c r="T1049" s="39" t="s">
        <v>98</v>
      </c>
      <c r="U1049" s="39" t="s">
        <v>99</v>
      </c>
      <c r="V1049" s="26">
        <v>8</v>
      </c>
      <c r="W1049" s="39" t="s">
        <v>1434</v>
      </c>
      <c r="X1049" s="39" t="s">
        <v>101</v>
      </c>
      <c r="Y1049" s="20" t="s">
        <v>1396</v>
      </c>
      <c r="AU1049" s="20">
        <v>99971467</v>
      </c>
      <c r="AV1049" s="20">
        <v>104834</v>
      </c>
      <c r="AX1049" s="20">
        <v>99971467</v>
      </c>
      <c r="AY1049" s="20">
        <v>112182</v>
      </c>
      <c r="BA1049" s="26">
        <v>99971467</v>
      </c>
      <c r="BB1049">
        <v>118920</v>
      </c>
    </row>
    <row r="1050" spans="2:54" x14ac:dyDescent="0.25">
      <c r="B1050" s="39" t="s">
        <v>1574</v>
      </c>
      <c r="C1050" s="39" t="s">
        <v>91</v>
      </c>
      <c r="D1050" s="53" t="s">
        <v>1575</v>
      </c>
      <c r="E1050" s="53" t="str">
        <f t="shared" si="64"/>
        <v>CR_215-1-1</v>
      </c>
      <c r="F1050" s="63" t="s">
        <v>1394</v>
      </c>
      <c r="G1050" s="37" t="s">
        <v>145</v>
      </c>
      <c r="H1050" s="26">
        <v>50</v>
      </c>
      <c r="I1050" s="20" t="s">
        <v>116</v>
      </c>
      <c r="J1050" s="20" t="s">
        <v>95</v>
      </c>
      <c r="K1050" s="20">
        <v>3</v>
      </c>
      <c r="L1050" s="20" t="s">
        <v>109</v>
      </c>
      <c r="M1050" s="26">
        <v>1128</v>
      </c>
      <c r="N1050" s="26">
        <v>99145443</v>
      </c>
      <c r="O1050" t="s">
        <v>1494</v>
      </c>
      <c r="P1050" s="26">
        <v>99145443</v>
      </c>
      <c r="Q1050">
        <v>26178</v>
      </c>
      <c r="R1050" s="25" t="s">
        <v>145</v>
      </c>
      <c r="S1050" s="39" t="s">
        <v>146</v>
      </c>
      <c r="T1050" s="39" t="s">
        <v>98</v>
      </c>
      <c r="U1050" s="39" t="s">
        <v>99</v>
      </c>
      <c r="V1050" s="26">
        <v>8</v>
      </c>
      <c r="W1050" s="39" t="s">
        <v>1395</v>
      </c>
      <c r="X1050" s="39" t="s">
        <v>101</v>
      </c>
      <c r="Y1050" s="20" t="s">
        <v>1576</v>
      </c>
      <c r="AX1050" s="20">
        <v>99145443</v>
      </c>
      <c r="AY1050" s="20">
        <v>24696</v>
      </c>
      <c r="BA1050" s="26">
        <v>99145443</v>
      </c>
      <c r="BB1050">
        <v>26178</v>
      </c>
    </row>
    <row r="1051" spans="2:54" x14ac:dyDescent="0.25">
      <c r="B1051" s="39" t="s">
        <v>1577</v>
      </c>
      <c r="C1051" s="39" t="s">
        <v>91</v>
      </c>
      <c r="D1051" s="53" t="s">
        <v>1575</v>
      </c>
      <c r="E1051" s="53" t="str">
        <f t="shared" si="64"/>
        <v>CR_215-1-1</v>
      </c>
      <c r="F1051" s="65" t="s">
        <v>1394</v>
      </c>
      <c r="G1051" s="37" t="s">
        <v>145</v>
      </c>
      <c r="H1051" s="26">
        <v>50</v>
      </c>
      <c r="I1051" s="20" t="s">
        <v>116</v>
      </c>
      <c r="J1051" s="20" t="s">
        <v>113</v>
      </c>
      <c r="K1051" s="20">
        <v>3</v>
      </c>
      <c r="L1051" s="20" t="s">
        <v>109</v>
      </c>
      <c r="M1051" s="26">
        <v>1128</v>
      </c>
      <c r="N1051" s="26">
        <v>99145453</v>
      </c>
      <c r="O1051" t="s">
        <v>1494</v>
      </c>
      <c r="P1051" s="26">
        <v>99145453</v>
      </c>
      <c r="Q1051">
        <v>26317</v>
      </c>
      <c r="R1051" s="25" t="s">
        <v>145</v>
      </c>
      <c r="S1051" s="39" t="s">
        <v>146</v>
      </c>
      <c r="T1051" s="39" t="s">
        <v>98</v>
      </c>
      <c r="U1051" s="39" t="s">
        <v>99</v>
      </c>
      <c r="V1051" s="26">
        <v>8</v>
      </c>
      <c r="W1051" s="39" t="s">
        <v>1395</v>
      </c>
      <c r="X1051" s="39" t="s">
        <v>101</v>
      </c>
      <c r="Y1051" s="20" t="s">
        <v>1576</v>
      </c>
      <c r="AX1051" s="20">
        <v>99145453</v>
      </c>
      <c r="AY1051" s="20">
        <v>24821</v>
      </c>
      <c r="BA1051" s="26">
        <v>99145453</v>
      </c>
      <c r="BB1051">
        <v>26317</v>
      </c>
    </row>
    <row r="1052" spans="2:54" x14ac:dyDescent="0.25">
      <c r="B1052" s="39" t="s">
        <v>1578</v>
      </c>
      <c r="C1052" s="39" t="s">
        <v>91</v>
      </c>
      <c r="D1052" s="53" t="s">
        <v>1579</v>
      </c>
      <c r="E1052" s="53" t="str">
        <f t="shared" si="64"/>
        <v>CR_215-1</v>
      </c>
      <c r="F1052" s="63">
        <v>1</v>
      </c>
      <c r="G1052" s="37" t="s">
        <v>145</v>
      </c>
      <c r="H1052" s="26">
        <v>75</v>
      </c>
      <c r="I1052" s="20" t="s">
        <v>124</v>
      </c>
      <c r="J1052" s="20" t="s">
        <v>95</v>
      </c>
      <c r="K1052" s="20">
        <v>3</v>
      </c>
      <c r="L1052" s="20" t="s">
        <v>109</v>
      </c>
      <c r="M1052" s="26">
        <v>1421</v>
      </c>
      <c r="N1052" s="26">
        <v>99145445</v>
      </c>
      <c r="O1052" t="s">
        <v>1494</v>
      </c>
      <c r="P1052" s="26">
        <v>99145445</v>
      </c>
      <c r="Q1052">
        <v>34261</v>
      </c>
      <c r="R1052" s="25" t="s">
        <v>145</v>
      </c>
      <c r="S1052" s="39" t="s">
        <v>146</v>
      </c>
      <c r="T1052" s="39" t="s">
        <v>98</v>
      </c>
      <c r="U1052" s="39" t="s">
        <v>99</v>
      </c>
      <c r="V1052" s="26">
        <v>8</v>
      </c>
      <c r="W1052" s="39" t="s">
        <v>1395</v>
      </c>
      <c r="X1052" s="39" t="s">
        <v>101</v>
      </c>
      <c r="Y1052" s="20" t="s">
        <v>1576</v>
      </c>
      <c r="AX1052" s="20">
        <v>99145445</v>
      </c>
      <c r="AY1052" s="20">
        <v>32321</v>
      </c>
      <c r="BA1052" s="26">
        <v>99145445</v>
      </c>
      <c r="BB1052">
        <v>34261</v>
      </c>
    </row>
    <row r="1053" spans="2:54" x14ac:dyDescent="0.25">
      <c r="B1053" s="39" t="s">
        <v>1580</v>
      </c>
      <c r="C1053" s="39" t="s">
        <v>91</v>
      </c>
      <c r="D1053" s="53" t="s">
        <v>1579</v>
      </c>
      <c r="E1053" s="53" t="str">
        <f t="shared" si="64"/>
        <v>CR_215-1</v>
      </c>
      <c r="F1053" s="63">
        <v>1</v>
      </c>
      <c r="G1053" s="37" t="s">
        <v>145</v>
      </c>
      <c r="H1053" s="26">
        <v>75</v>
      </c>
      <c r="I1053" s="20" t="s">
        <v>124</v>
      </c>
      <c r="J1053" s="20" t="s">
        <v>113</v>
      </c>
      <c r="K1053" s="20">
        <v>3</v>
      </c>
      <c r="L1053" s="20" t="s">
        <v>109</v>
      </c>
      <c r="M1053" s="26">
        <v>1421</v>
      </c>
      <c r="N1053" s="26">
        <v>99145454</v>
      </c>
      <c r="O1053" t="s">
        <v>1494</v>
      </c>
      <c r="P1053" s="26">
        <v>99145454</v>
      </c>
      <c r="Q1053">
        <v>34400</v>
      </c>
      <c r="R1053" s="25" t="s">
        <v>145</v>
      </c>
      <c r="S1053" s="39" t="s">
        <v>146</v>
      </c>
      <c r="T1053" s="39" t="s">
        <v>98</v>
      </c>
      <c r="U1053" s="39" t="s">
        <v>99</v>
      </c>
      <c r="V1053" s="26">
        <v>8</v>
      </c>
      <c r="W1053" s="39" t="s">
        <v>1395</v>
      </c>
      <c r="X1053" s="39" t="s">
        <v>101</v>
      </c>
      <c r="Y1053" s="20" t="s">
        <v>1576</v>
      </c>
      <c r="AX1053" s="20">
        <v>99145454</v>
      </c>
      <c r="AY1053" s="20">
        <v>32446</v>
      </c>
      <c r="BA1053" s="26">
        <v>99145454</v>
      </c>
      <c r="BB1053">
        <v>34400</v>
      </c>
    </row>
    <row r="1054" spans="2:54" x14ac:dyDescent="0.25">
      <c r="B1054" s="39" t="s">
        <v>1581</v>
      </c>
      <c r="C1054" s="39" t="s">
        <v>91</v>
      </c>
      <c r="D1054" s="53" t="s">
        <v>1582</v>
      </c>
      <c r="E1054" s="53" t="str">
        <f t="shared" si="64"/>
        <v>CR_215-2-2</v>
      </c>
      <c r="F1054" s="65" t="s">
        <v>1403</v>
      </c>
      <c r="G1054" s="37" t="s">
        <v>145</v>
      </c>
      <c r="H1054" s="26">
        <v>100</v>
      </c>
      <c r="I1054" s="20" t="s">
        <v>132</v>
      </c>
      <c r="J1054" s="20" t="s">
        <v>95</v>
      </c>
      <c r="K1054" s="20">
        <v>3</v>
      </c>
      <c r="L1054" s="20">
        <v>460</v>
      </c>
      <c r="M1054" s="26">
        <v>1832</v>
      </c>
      <c r="N1054" s="26">
        <v>99145446</v>
      </c>
      <c r="O1054" t="s">
        <v>1494</v>
      </c>
      <c r="P1054" s="26">
        <v>99145446</v>
      </c>
      <c r="Q1054">
        <v>45945</v>
      </c>
      <c r="R1054" s="25" t="s">
        <v>145</v>
      </c>
      <c r="S1054" s="39" t="s">
        <v>146</v>
      </c>
      <c r="T1054" s="39" t="s">
        <v>98</v>
      </c>
      <c r="U1054" s="39" t="s">
        <v>99</v>
      </c>
      <c r="V1054" s="26">
        <v>8</v>
      </c>
      <c r="W1054" s="39" t="s">
        <v>1395</v>
      </c>
      <c r="X1054" s="39" t="s">
        <v>101</v>
      </c>
      <c r="Y1054" s="20" t="s">
        <v>1576</v>
      </c>
      <c r="AX1054" s="20">
        <v>99145446</v>
      </c>
      <c r="AY1054" s="20">
        <v>43344</v>
      </c>
      <c r="BA1054" s="26">
        <v>99145446</v>
      </c>
      <c r="BB1054">
        <v>45945</v>
      </c>
    </row>
    <row r="1055" spans="2:54" x14ac:dyDescent="0.25">
      <c r="B1055" s="39" t="s">
        <v>1583</v>
      </c>
      <c r="C1055" s="39" t="s">
        <v>91</v>
      </c>
      <c r="D1055" s="53" t="s">
        <v>1582</v>
      </c>
      <c r="E1055" s="53" t="str">
        <f t="shared" si="64"/>
        <v>CR_215-2-2</v>
      </c>
      <c r="F1055" s="65" t="s">
        <v>1403</v>
      </c>
      <c r="G1055" s="37" t="s">
        <v>145</v>
      </c>
      <c r="H1055" s="26">
        <v>100</v>
      </c>
      <c r="I1055" s="20" t="s">
        <v>132</v>
      </c>
      <c r="J1055" s="20" t="s">
        <v>113</v>
      </c>
      <c r="K1055" s="20">
        <v>3</v>
      </c>
      <c r="L1055" s="20">
        <v>460</v>
      </c>
      <c r="M1055" s="26">
        <v>1832</v>
      </c>
      <c r="N1055" s="26">
        <v>99145455</v>
      </c>
      <c r="O1055" t="s">
        <v>1494</v>
      </c>
      <c r="P1055" s="26">
        <v>99145455</v>
      </c>
      <c r="Q1055">
        <v>46084</v>
      </c>
      <c r="R1055" s="25" t="s">
        <v>145</v>
      </c>
      <c r="S1055" s="39" t="s">
        <v>146</v>
      </c>
      <c r="T1055" s="39" t="s">
        <v>98</v>
      </c>
      <c r="U1055" s="39" t="s">
        <v>99</v>
      </c>
      <c r="V1055" s="26">
        <v>8</v>
      </c>
      <c r="W1055" s="39" t="s">
        <v>1395</v>
      </c>
      <c r="X1055" s="39" t="s">
        <v>101</v>
      </c>
      <c r="Y1055" s="20" t="s">
        <v>1576</v>
      </c>
      <c r="AX1055" s="20">
        <v>99145455</v>
      </c>
      <c r="AY1055" s="20">
        <v>43469</v>
      </c>
      <c r="BA1055" s="26">
        <v>99145455</v>
      </c>
      <c r="BB1055">
        <v>46084</v>
      </c>
    </row>
    <row r="1056" spans="2:54" x14ac:dyDescent="0.25">
      <c r="B1056" s="39" t="s">
        <v>1584</v>
      </c>
      <c r="C1056" s="39" t="s">
        <v>91</v>
      </c>
      <c r="D1056" s="53" t="s">
        <v>1585</v>
      </c>
      <c r="E1056" s="53" t="str">
        <f t="shared" si="64"/>
        <v>CR_215-2-1</v>
      </c>
      <c r="F1056" s="65" t="s">
        <v>1407</v>
      </c>
      <c r="G1056" s="37" t="s">
        <v>145</v>
      </c>
      <c r="H1056" s="26">
        <v>125</v>
      </c>
      <c r="I1056" s="20" t="s">
        <v>147</v>
      </c>
      <c r="J1056" s="20" t="s">
        <v>95</v>
      </c>
      <c r="K1056" s="20">
        <v>3</v>
      </c>
      <c r="L1056" s="20">
        <v>460</v>
      </c>
      <c r="M1056" s="26">
        <v>2366</v>
      </c>
      <c r="N1056" s="26">
        <v>92543678</v>
      </c>
      <c r="O1056" t="s">
        <v>1494</v>
      </c>
      <c r="P1056" s="26">
        <v>92543678</v>
      </c>
      <c r="Q1056">
        <v>55502</v>
      </c>
      <c r="R1056" s="25" t="s">
        <v>145</v>
      </c>
      <c r="S1056" s="39" t="s">
        <v>146</v>
      </c>
      <c r="T1056" s="39" t="s">
        <v>98</v>
      </c>
      <c r="U1056" s="39" t="s">
        <v>99</v>
      </c>
      <c r="V1056" s="26">
        <v>8</v>
      </c>
      <c r="W1056" s="39" t="s">
        <v>1395</v>
      </c>
      <c r="X1056" s="39" t="s">
        <v>101</v>
      </c>
      <c r="Y1056" s="20" t="s">
        <v>1576</v>
      </c>
      <c r="AX1056" s="20">
        <v>92543678</v>
      </c>
      <c r="AY1056" s="20">
        <v>52361</v>
      </c>
      <c r="BA1056" s="26">
        <v>92543678</v>
      </c>
      <c r="BB1056">
        <v>55502</v>
      </c>
    </row>
    <row r="1057" spans="2:54" x14ac:dyDescent="0.25">
      <c r="B1057" s="39" t="s">
        <v>1586</v>
      </c>
      <c r="C1057" s="39" t="s">
        <v>91</v>
      </c>
      <c r="D1057" s="53" t="s">
        <v>1585</v>
      </c>
      <c r="E1057" s="53" t="str">
        <f t="shared" si="64"/>
        <v>CR_215-2-1</v>
      </c>
      <c r="F1057" s="65" t="s">
        <v>1407</v>
      </c>
      <c r="G1057" s="37" t="s">
        <v>145</v>
      </c>
      <c r="H1057" s="26">
        <v>125</v>
      </c>
      <c r="I1057" s="20" t="s">
        <v>147</v>
      </c>
      <c r="J1057" s="20" t="s">
        <v>113</v>
      </c>
      <c r="K1057" s="20">
        <v>3</v>
      </c>
      <c r="L1057" s="20">
        <v>460</v>
      </c>
      <c r="M1057" s="26">
        <v>2366</v>
      </c>
      <c r="N1057" s="26">
        <v>92543679</v>
      </c>
      <c r="O1057" t="s">
        <v>1494</v>
      </c>
      <c r="P1057" s="26">
        <v>92543679</v>
      </c>
      <c r="Q1057">
        <v>55641</v>
      </c>
      <c r="R1057" s="25" t="s">
        <v>145</v>
      </c>
      <c r="S1057" s="39" t="s">
        <v>146</v>
      </c>
      <c r="T1057" s="39" t="s">
        <v>98</v>
      </c>
      <c r="U1057" s="39" t="s">
        <v>99</v>
      </c>
      <c r="V1057" s="26">
        <v>8</v>
      </c>
      <c r="W1057" s="39" t="s">
        <v>1395</v>
      </c>
      <c r="X1057" s="39" t="s">
        <v>101</v>
      </c>
      <c r="Y1057" s="20" t="s">
        <v>1576</v>
      </c>
      <c r="AX1057" s="20">
        <v>92543679</v>
      </c>
      <c r="AY1057" s="20">
        <v>52485</v>
      </c>
      <c r="BA1057" s="26">
        <v>92543679</v>
      </c>
      <c r="BB1057">
        <v>55641</v>
      </c>
    </row>
    <row r="1058" spans="2:54" x14ac:dyDescent="0.25">
      <c r="B1058" s="39" t="s">
        <v>1587</v>
      </c>
      <c r="C1058" s="39" t="s">
        <v>91</v>
      </c>
      <c r="D1058" s="53" t="s">
        <v>1588</v>
      </c>
      <c r="E1058" s="53" t="str">
        <f t="shared" si="64"/>
        <v>CR_215-2</v>
      </c>
      <c r="F1058" s="63">
        <v>2</v>
      </c>
      <c r="G1058" s="37" t="s">
        <v>145</v>
      </c>
      <c r="H1058" s="26">
        <v>125</v>
      </c>
      <c r="I1058" s="20" t="s">
        <v>147</v>
      </c>
      <c r="J1058" s="20" t="s">
        <v>95</v>
      </c>
      <c r="K1058" s="20">
        <v>3</v>
      </c>
      <c r="L1058" s="20">
        <v>460</v>
      </c>
      <c r="M1058" s="26">
        <v>2366</v>
      </c>
      <c r="N1058" s="26">
        <v>99145447</v>
      </c>
      <c r="O1058" t="s">
        <v>1494</v>
      </c>
      <c r="P1058" s="26">
        <v>99145447</v>
      </c>
      <c r="Q1058">
        <v>63648</v>
      </c>
      <c r="R1058" s="25" t="s">
        <v>145</v>
      </c>
      <c r="S1058" s="39" t="s">
        <v>146</v>
      </c>
      <c r="T1058" s="39" t="s">
        <v>98</v>
      </c>
      <c r="U1058" s="39" t="s">
        <v>99</v>
      </c>
      <c r="V1058" s="26">
        <v>8</v>
      </c>
      <c r="W1058" s="39" t="s">
        <v>1395</v>
      </c>
      <c r="X1058" s="39" t="s">
        <v>101</v>
      </c>
      <c r="Y1058" s="20" t="s">
        <v>1576</v>
      </c>
      <c r="AX1058" s="20">
        <v>99145447</v>
      </c>
      <c r="AY1058" s="20">
        <v>60045</v>
      </c>
      <c r="BA1058" s="26">
        <v>99145447</v>
      </c>
      <c r="BB1058">
        <v>63648</v>
      </c>
    </row>
    <row r="1059" spans="2:54" x14ac:dyDescent="0.25">
      <c r="B1059" s="39" t="s">
        <v>1589</v>
      </c>
      <c r="C1059" s="39" t="s">
        <v>91</v>
      </c>
      <c r="D1059" s="53" t="s">
        <v>1588</v>
      </c>
      <c r="E1059" s="53" t="str">
        <f t="shared" si="64"/>
        <v>CR_215-2</v>
      </c>
      <c r="F1059" s="63">
        <v>2</v>
      </c>
      <c r="G1059" s="37" t="s">
        <v>145</v>
      </c>
      <c r="H1059" s="26">
        <v>125</v>
      </c>
      <c r="I1059" s="20" t="s">
        <v>147</v>
      </c>
      <c r="J1059" s="20" t="s">
        <v>113</v>
      </c>
      <c r="K1059" s="20">
        <v>3</v>
      </c>
      <c r="L1059" s="20">
        <v>460</v>
      </c>
      <c r="M1059" s="26">
        <v>2366</v>
      </c>
      <c r="N1059" s="26">
        <v>99145456</v>
      </c>
      <c r="O1059" t="s">
        <v>1494</v>
      </c>
      <c r="P1059" s="26">
        <v>99145456</v>
      </c>
      <c r="Q1059">
        <v>63787</v>
      </c>
      <c r="R1059" s="25" t="s">
        <v>145</v>
      </c>
      <c r="S1059" s="39" t="s">
        <v>146</v>
      </c>
      <c r="T1059" s="39" t="s">
        <v>98</v>
      </c>
      <c r="U1059" s="39" t="s">
        <v>99</v>
      </c>
      <c r="V1059" s="26">
        <v>8</v>
      </c>
      <c r="W1059" s="39" t="s">
        <v>1395</v>
      </c>
      <c r="X1059" s="39" t="s">
        <v>101</v>
      </c>
      <c r="Y1059" s="20" t="s">
        <v>1576</v>
      </c>
      <c r="AX1059" s="20">
        <v>99145456</v>
      </c>
      <c r="AY1059" s="20">
        <v>60169</v>
      </c>
      <c r="BA1059" s="26">
        <v>99145456</v>
      </c>
      <c r="BB1059">
        <v>63787</v>
      </c>
    </row>
    <row r="1060" spans="2:54" x14ac:dyDescent="0.25">
      <c r="B1060" s="39" t="s">
        <v>1590</v>
      </c>
      <c r="C1060" s="39" t="s">
        <v>91</v>
      </c>
      <c r="D1060" s="53" t="s">
        <v>1591</v>
      </c>
      <c r="E1060" s="53" t="str">
        <f t="shared" si="64"/>
        <v>CR_215-3-3</v>
      </c>
      <c r="F1060" s="65" t="s">
        <v>1510</v>
      </c>
      <c r="G1060" s="37" t="s">
        <v>145</v>
      </c>
      <c r="H1060" s="26">
        <v>150</v>
      </c>
      <c r="I1060" s="20" t="s">
        <v>156</v>
      </c>
      <c r="J1060" s="20" t="s">
        <v>95</v>
      </c>
      <c r="K1060" s="20">
        <v>3</v>
      </c>
      <c r="L1060" s="20">
        <v>460</v>
      </c>
      <c r="M1060" s="26">
        <v>2546</v>
      </c>
      <c r="N1060" s="26">
        <v>92542463</v>
      </c>
      <c r="O1060" t="s">
        <v>1494</v>
      </c>
      <c r="P1060" s="26">
        <v>92542463</v>
      </c>
      <c r="Q1060">
        <v>69843</v>
      </c>
      <c r="R1060" s="25" t="s">
        <v>145</v>
      </c>
      <c r="S1060" s="39" t="s">
        <v>146</v>
      </c>
      <c r="T1060" s="39" t="s">
        <v>98</v>
      </c>
      <c r="U1060" s="39" t="s">
        <v>99</v>
      </c>
      <c r="V1060" s="26">
        <v>8</v>
      </c>
      <c r="W1060" s="39" t="s">
        <v>1434</v>
      </c>
      <c r="X1060" s="39" t="s">
        <v>101</v>
      </c>
      <c r="Y1060" s="20" t="s">
        <v>1576</v>
      </c>
      <c r="AX1060" s="20">
        <v>92542463</v>
      </c>
      <c r="AY1060" s="20">
        <v>65890</v>
      </c>
      <c r="BA1060" s="26">
        <v>92542463</v>
      </c>
      <c r="BB1060">
        <v>69843</v>
      </c>
    </row>
    <row r="1061" spans="2:54" x14ac:dyDescent="0.25">
      <c r="B1061" s="39" t="s">
        <v>1592</v>
      </c>
      <c r="C1061" s="39" t="s">
        <v>91</v>
      </c>
      <c r="D1061" s="53" t="s">
        <v>1591</v>
      </c>
      <c r="E1061" s="53" t="str">
        <f t="shared" si="64"/>
        <v>CR_215-3-3</v>
      </c>
      <c r="F1061" s="65" t="s">
        <v>1510</v>
      </c>
      <c r="G1061" s="37" t="s">
        <v>145</v>
      </c>
      <c r="H1061" s="26">
        <v>150</v>
      </c>
      <c r="I1061" s="20" t="s">
        <v>156</v>
      </c>
      <c r="J1061" s="20" t="s">
        <v>113</v>
      </c>
      <c r="K1061" s="20">
        <v>3</v>
      </c>
      <c r="L1061" s="20">
        <v>460</v>
      </c>
      <c r="M1061" s="26">
        <v>2546</v>
      </c>
      <c r="N1061" s="26">
        <v>92542464</v>
      </c>
      <c r="O1061" t="s">
        <v>1494</v>
      </c>
      <c r="P1061" s="26">
        <v>92542464</v>
      </c>
      <c r="Q1061">
        <v>69983</v>
      </c>
      <c r="R1061" s="25" t="s">
        <v>145</v>
      </c>
      <c r="S1061" s="39" t="s">
        <v>146</v>
      </c>
      <c r="T1061" s="39" t="s">
        <v>98</v>
      </c>
      <c r="U1061" s="39" t="s">
        <v>99</v>
      </c>
      <c r="V1061" s="26">
        <v>8</v>
      </c>
      <c r="W1061" s="39" t="s">
        <v>1434</v>
      </c>
      <c r="X1061" s="39" t="s">
        <v>101</v>
      </c>
      <c r="Y1061" s="20" t="s">
        <v>1576</v>
      </c>
      <c r="AX1061" s="20">
        <v>92542464</v>
      </c>
      <c r="AY1061" s="20">
        <v>66015</v>
      </c>
      <c r="BA1061" s="26">
        <v>92542464</v>
      </c>
      <c r="BB1061">
        <v>69983</v>
      </c>
    </row>
    <row r="1062" spans="2:54" x14ac:dyDescent="0.25">
      <c r="B1062" s="39" t="s">
        <v>1593</v>
      </c>
      <c r="C1062" s="39" t="s">
        <v>91</v>
      </c>
      <c r="D1062" s="53" t="s">
        <v>1594</v>
      </c>
      <c r="E1062" s="53" t="str">
        <f t="shared" si="64"/>
        <v>CR_215-3-2</v>
      </c>
      <c r="F1062" s="65" t="s">
        <v>1414</v>
      </c>
      <c r="G1062" s="37" t="s">
        <v>145</v>
      </c>
      <c r="H1062" s="26">
        <v>150</v>
      </c>
      <c r="I1062" s="20" t="s">
        <v>156</v>
      </c>
      <c r="J1062" s="20" t="s">
        <v>95</v>
      </c>
      <c r="K1062" s="20">
        <v>3</v>
      </c>
      <c r="L1062" s="20">
        <v>460</v>
      </c>
      <c r="M1062" s="26">
        <v>2546</v>
      </c>
      <c r="N1062" s="26">
        <v>99145449</v>
      </c>
      <c r="O1062" t="s">
        <v>1494</v>
      </c>
      <c r="P1062" s="26">
        <v>99145449</v>
      </c>
      <c r="Q1062">
        <v>75415</v>
      </c>
      <c r="R1062" s="25" t="s">
        <v>145</v>
      </c>
      <c r="S1062" s="39" t="s">
        <v>146</v>
      </c>
      <c r="T1062" s="39" t="s">
        <v>98</v>
      </c>
      <c r="U1062" s="39" t="s">
        <v>99</v>
      </c>
      <c r="V1062" s="26">
        <v>8</v>
      </c>
      <c r="W1062" s="39" t="s">
        <v>1434</v>
      </c>
      <c r="X1062" s="39" t="s">
        <v>101</v>
      </c>
      <c r="Y1062" s="20" t="s">
        <v>1576</v>
      </c>
      <c r="AX1062" s="20">
        <v>99145449</v>
      </c>
      <c r="AY1062" s="20">
        <v>71146</v>
      </c>
      <c r="BA1062" s="26">
        <v>99145449</v>
      </c>
      <c r="BB1062">
        <v>75415</v>
      </c>
    </row>
    <row r="1063" spans="2:54" x14ac:dyDescent="0.25">
      <c r="B1063" s="39" t="s">
        <v>1595</v>
      </c>
      <c r="C1063" s="39" t="s">
        <v>91</v>
      </c>
      <c r="D1063" s="53" t="s">
        <v>1594</v>
      </c>
      <c r="E1063" s="53" t="str">
        <f t="shared" si="64"/>
        <v>CR_215-3-2</v>
      </c>
      <c r="F1063" s="65" t="s">
        <v>1414</v>
      </c>
      <c r="G1063" s="37" t="s">
        <v>145</v>
      </c>
      <c r="H1063" s="26">
        <v>150</v>
      </c>
      <c r="I1063" s="20" t="s">
        <v>156</v>
      </c>
      <c r="J1063" s="20" t="s">
        <v>113</v>
      </c>
      <c r="K1063" s="20">
        <v>3</v>
      </c>
      <c r="L1063" s="20">
        <v>460</v>
      </c>
      <c r="M1063" s="26">
        <v>2546</v>
      </c>
      <c r="N1063" s="26">
        <v>99145459</v>
      </c>
      <c r="O1063" t="s">
        <v>1494</v>
      </c>
      <c r="P1063" s="26">
        <v>99145459</v>
      </c>
      <c r="Q1063">
        <v>75554</v>
      </c>
      <c r="R1063" s="25" t="s">
        <v>145</v>
      </c>
      <c r="S1063" s="39" t="s">
        <v>146</v>
      </c>
      <c r="T1063" s="39" t="s">
        <v>98</v>
      </c>
      <c r="U1063" s="39" t="s">
        <v>99</v>
      </c>
      <c r="V1063" s="26">
        <v>8</v>
      </c>
      <c r="W1063" s="39" t="s">
        <v>1434</v>
      </c>
      <c r="X1063" s="39" t="s">
        <v>101</v>
      </c>
      <c r="Y1063" s="20" t="s">
        <v>1576</v>
      </c>
      <c r="AX1063" s="20">
        <v>99145459</v>
      </c>
      <c r="AY1063" s="20">
        <v>71271</v>
      </c>
      <c r="BA1063" s="26">
        <v>99145459</v>
      </c>
      <c r="BB1063">
        <v>75554</v>
      </c>
    </row>
    <row r="1064" spans="2:54" x14ac:dyDescent="0.25">
      <c r="B1064" s="39" t="s">
        <v>1596</v>
      </c>
      <c r="C1064" s="39" t="s">
        <v>91</v>
      </c>
      <c r="D1064" s="53" t="s">
        <v>1597</v>
      </c>
      <c r="E1064" s="53" t="str">
        <f t="shared" si="64"/>
        <v>CR_215-3-1</v>
      </c>
      <c r="F1064" s="65" t="s">
        <v>1418</v>
      </c>
      <c r="G1064" s="37" t="s">
        <v>145</v>
      </c>
      <c r="H1064" s="26">
        <v>200</v>
      </c>
      <c r="I1064" s="20" t="s">
        <v>168</v>
      </c>
      <c r="J1064" s="20" t="s">
        <v>95</v>
      </c>
      <c r="K1064" s="20">
        <v>3</v>
      </c>
      <c r="L1064" s="20">
        <v>460</v>
      </c>
      <c r="M1064" s="26">
        <v>3012</v>
      </c>
      <c r="N1064" s="26">
        <v>92542470</v>
      </c>
      <c r="O1064" t="s">
        <v>1494</v>
      </c>
      <c r="P1064" s="26">
        <v>92542470</v>
      </c>
      <c r="Q1064">
        <v>84347</v>
      </c>
      <c r="R1064" s="25" t="s">
        <v>145</v>
      </c>
      <c r="S1064" s="39" t="s">
        <v>146</v>
      </c>
      <c r="T1064" s="39" t="s">
        <v>98</v>
      </c>
      <c r="U1064" s="39" t="s">
        <v>99</v>
      </c>
      <c r="V1064" s="26">
        <v>8</v>
      </c>
      <c r="W1064" s="39" t="s">
        <v>1434</v>
      </c>
      <c r="X1064" s="39" t="s">
        <v>101</v>
      </c>
      <c r="Y1064" s="20" t="s">
        <v>1576</v>
      </c>
      <c r="AX1064" s="20">
        <v>92542470</v>
      </c>
      <c r="AY1064" s="20">
        <v>79573</v>
      </c>
      <c r="BA1064" s="26">
        <v>92542470</v>
      </c>
      <c r="BB1064">
        <v>84347</v>
      </c>
    </row>
    <row r="1065" spans="2:54" x14ac:dyDescent="0.25">
      <c r="B1065" s="39" t="s">
        <v>1598</v>
      </c>
      <c r="C1065" s="39" t="s">
        <v>91</v>
      </c>
      <c r="D1065" s="53" t="s">
        <v>1597</v>
      </c>
      <c r="E1065" s="53" t="str">
        <f t="shared" si="64"/>
        <v>CR_215-3-1</v>
      </c>
      <c r="F1065" s="65" t="s">
        <v>1418</v>
      </c>
      <c r="G1065" s="37" t="s">
        <v>145</v>
      </c>
      <c r="H1065" s="26">
        <v>200</v>
      </c>
      <c r="I1065" s="20" t="s">
        <v>168</v>
      </c>
      <c r="J1065" s="20" t="s">
        <v>113</v>
      </c>
      <c r="K1065" s="20">
        <v>3</v>
      </c>
      <c r="L1065" s="20">
        <v>460</v>
      </c>
      <c r="M1065" s="26">
        <v>3012</v>
      </c>
      <c r="N1065" s="26">
        <v>92542471</v>
      </c>
      <c r="O1065" t="s">
        <v>1494</v>
      </c>
      <c r="P1065" s="26">
        <v>92542471</v>
      </c>
      <c r="Q1065">
        <v>84486</v>
      </c>
      <c r="R1065" s="25" t="s">
        <v>145</v>
      </c>
      <c r="S1065" s="39" t="s">
        <v>146</v>
      </c>
      <c r="T1065" s="39" t="s">
        <v>98</v>
      </c>
      <c r="U1065" s="39" t="s">
        <v>99</v>
      </c>
      <c r="V1065" s="26">
        <v>8</v>
      </c>
      <c r="W1065" s="39" t="s">
        <v>1434</v>
      </c>
      <c r="X1065" s="39" t="s">
        <v>101</v>
      </c>
      <c r="Y1065" s="20" t="s">
        <v>1576</v>
      </c>
      <c r="AX1065" s="20">
        <v>92542471</v>
      </c>
      <c r="AY1065" s="20">
        <v>79697</v>
      </c>
      <c r="BA1065" s="26">
        <v>92542471</v>
      </c>
      <c r="BB1065">
        <v>84486</v>
      </c>
    </row>
    <row r="1066" spans="2:54" x14ac:dyDescent="0.25">
      <c r="B1066" s="39" t="s">
        <v>1599</v>
      </c>
      <c r="C1066" s="39" t="s">
        <v>91</v>
      </c>
      <c r="D1066" s="53" t="s">
        <v>1600</v>
      </c>
      <c r="E1066" s="53" t="str">
        <f t="shared" si="64"/>
        <v>CR_215-3</v>
      </c>
      <c r="F1066" s="63">
        <v>3</v>
      </c>
      <c r="G1066" s="37" t="s">
        <v>145</v>
      </c>
      <c r="H1066" s="26">
        <v>200</v>
      </c>
      <c r="I1066" s="20" t="s">
        <v>168</v>
      </c>
      <c r="J1066" s="20" t="s">
        <v>95</v>
      </c>
      <c r="K1066" s="20">
        <v>3</v>
      </c>
      <c r="L1066" s="20">
        <v>460</v>
      </c>
      <c r="M1066" s="26">
        <v>3012</v>
      </c>
      <c r="N1066" s="26">
        <v>99145451</v>
      </c>
      <c r="O1066" t="s">
        <v>1494</v>
      </c>
      <c r="P1066" s="26">
        <v>99145451</v>
      </c>
      <c r="Q1066">
        <v>89661</v>
      </c>
      <c r="R1066" s="25" t="s">
        <v>145</v>
      </c>
      <c r="S1066" s="39" t="s">
        <v>146</v>
      </c>
      <c r="T1066" s="39" t="s">
        <v>98</v>
      </c>
      <c r="U1066" s="39" t="s">
        <v>99</v>
      </c>
      <c r="V1066" s="26">
        <v>8</v>
      </c>
      <c r="W1066" s="39" t="s">
        <v>1434</v>
      </c>
      <c r="X1066" s="39" t="s">
        <v>101</v>
      </c>
      <c r="Y1066" s="20" t="s">
        <v>1576</v>
      </c>
      <c r="AX1066" s="20">
        <v>99145451</v>
      </c>
      <c r="AY1066" s="20">
        <v>84586</v>
      </c>
      <c r="BA1066" s="26">
        <v>99145451</v>
      </c>
      <c r="BB1066">
        <v>89661</v>
      </c>
    </row>
    <row r="1067" spans="2:54" x14ac:dyDescent="0.25">
      <c r="B1067" s="39" t="s">
        <v>1601</v>
      </c>
      <c r="C1067" s="39" t="s">
        <v>91</v>
      </c>
      <c r="D1067" s="53" t="s">
        <v>1600</v>
      </c>
      <c r="E1067" s="53" t="str">
        <f t="shared" ref="E1067:E1098" si="65">D1067</f>
        <v>CR_215-3</v>
      </c>
      <c r="F1067" s="63">
        <v>3</v>
      </c>
      <c r="G1067" s="37" t="s">
        <v>145</v>
      </c>
      <c r="H1067" s="26">
        <v>200</v>
      </c>
      <c r="I1067" s="20" t="s">
        <v>168</v>
      </c>
      <c r="J1067" s="20" t="s">
        <v>113</v>
      </c>
      <c r="K1067" s="20">
        <v>3</v>
      </c>
      <c r="L1067" s="20">
        <v>460</v>
      </c>
      <c r="M1067" s="26">
        <v>3012</v>
      </c>
      <c r="N1067" s="26">
        <v>99145460</v>
      </c>
      <c r="O1067" t="s">
        <v>1494</v>
      </c>
      <c r="P1067" s="26">
        <v>99145460</v>
      </c>
      <c r="Q1067">
        <v>89801</v>
      </c>
      <c r="R1067" s="25" t="s">
        <v>145</v>
      </c>
      <c r="S1067" s="39" t="s">
        <v>146</v>
      </c>
      <c r="T1067" s="39" t="s">
        <v>98</v>
      </c>
      <c r="U1067" s="39" t="s">
        <v>99</v>
      </c>
      <c r="V1067" s="26">
        <v>8</v>
      </c>
      <c r="W1067" s="39" t="s">
        <v>1434</v>
      </c>
      <c r="X1067" s="39" t="s">
        <v>101</v>
      </c>
      <c r="Y1067" s="20" t="s">
        <v>1576</v>
      </c>
      <c r="AX1067" s="20">
        <v>99145460</v>
      </c>
      <c r="AY1067" s="20">
        <v>84711</v>
      </c>
      <c r="BA1067" s="26">
        <v>99145460</v>
      </c>
      <c r="BB1067">
        <v>89801</v>
      </c>
    </row>
    <row r="1068" spans="2:54" x14ac:dyDescent="0.25">
      <c r="B1068" s="39" t="s">
        <v>1602</v>
      </c>
      <c r="C1068" s="39" t="s">
        <v>91</v>
      </c>
      <c r="D1068" s="53" t="s">
        <v>1603</v>
      </c>
      <c r="E1068" s="53" t="str">
        <f t="shared" si="65"/>
        <v>CR_215-4-3</v>
      </c>
      <c r="F1068" s="65" t="s">
        <v>1527</v>
      </c>
      <c r="G1068" s="37" t="s">
        <v>145</v>
      </c>
      <c r="H1068" s="26">
        <v>200</v>
      </c>
      <c r="I1068" s="20" t="s">
        <v>168</v>
      </c>
      <c r="J1068" s="20" t="s">
        <v>95</v>
      </c>
      <c r="K1068" s="20">
        <v>3</v>
      </c>
      <c r="L1068" s="20">
        <v>460</v>
      </c>
      <c r="M1068" s="26">
        <v>3045</v>
      </c>
      <c r="N1068" s="26">
        <v>99145452</v>
      </c>
      <c r="O1068" t="s">
        <v>1494</v>
      </c>
      <c r="P1068" s="26">
        <v>99145452</v>
      </c>
      <c r="Q1068">
        <v>90300</v>
      </c>
      <c r="R1068" s="25" t="s">
        <v>145</v>
      </c>
      <c r="S1068" s="39" t="s">
        <v>146</v>
      </c>
      <c r="T1068" s="39" t="s">
        <v>98</v>
      </c>
      <c r="U1068" s="39" t="s">
        <v>99</v>
      </c>
      <c r="V1068" s="26">
        <v>8</v>
      </c>
      <c r="W1068" s="39" t="s">
        <v>1434</v>
      </c>
      <c r="X1068" s="39" t="s">
        <v>101</v>
      </c>
      <c r="Y1068" s="20" t="s">
        <v>1576</v>
      </c>
      <c r="AX1068" s="20">
        <v>99145452</v>
      </c>
      <c r="AY1068" s="20">
        <v>85188</v>
      </c>
      <c r="BA1068" s="26">
        <v>99145452</v>
      </c>
      <c r="BB1068">
        <v>90300</v>
      </c>
    </row>
    <row r="1069" spans="2:54" x14ac:dyDescent="0.25">
      <c r="B1069" s="39" t="s">
        <v>1604</v>
      </c>
      <c r="C1069" s="39" t="s">
        <v>91</v>
      </c>
      <c r="D1069" s="53" t="s">
        <v>1603</v>
      </c>
      <c r="E1069" s="53" t="str">
        <f t="shared" si="65"/>
        <v>CR_215-4-3</v>
      </c>
      <c r="F1069" s="65" t="s">
        <v>1527</v>
      </c>
      <c r="G1069" s="37" t="s">
        <v>145</v>
      </c>
      <c r="H1069" s="26">
        <v>200</v>
      </c>
      <c r="I1069" s="20" t="s">
        <v>168</v>
      </c>
      <c r="J1069" s="20" t="s">
        <v>113</v>
      </c>
      <c r="K1069" s="20">
        <v>3</v>
      </c>
      <c r="L1069" s="20">
        <v>460</v>
      </c>
      <c r="M1069" s="26">
        <v>3045</v>
      </c>
      <c r="N1069" s="26">
        <v>99145461</v>
      </c>
      <c r="O1069" t="s">
        <v>1494</v>
      </c>
      <c r="P1069" s="26">
        <v>99145461</v>
      </c>
      <c r="Q1069">
        <v>90439</v>
      </c>
      <c r="R1069" s="25" t="s">
        <v>145</v>
      </c>
      <c r="S1069" s="39" t="s">
        <v>146</v>
      </c>
      <c r="T1069" s="39" t="s">
        <v>98</v>
      </c>
      <c r="U1069" s="39" t="s">
        <v>99</v>
      </c>
      <c r="V1069" s="26">
        <v>8</v>
      </c>
      <c r="W1069" s="39" t="s">
        <v>1434</v>
      </c>
      <c r="X1069" s="39" t="s">
        <v>101</v>
      </c>
      <c r="Y1069" s="20" t="s">
        <v>1576</v>
      </c>
      <c r="AX1069" s="20">
        <v>99145461</v>
      </c>
      <c r="AY1069" s="20">
        <v>85313</v>
      </c>
      <c r="BA1069" s="26">
        <v>99145461</v>
      </c>
      <c r="BB1069">
        <v>90439</v>
      </c>
    </row>
    <row r="1070" spans="2:54" x14ac:dyDescent="0.25">
      <c r="B1070" s="39" t="s">
        <v>1605</v>
      </c>
      <c r="C1070" s="39" t="s">
        <v>91</v>
      </c>
      <c r="D1070" s="53" t="s">
        <v>1606</v>
      </c>
      <c r="E1070" s="53" t="str">
        <f t="shared" si="65"/>
        <v>CR_215-4-2</v>
      </c>
      <c r="F1070" s="65" t="s">
        <v>1425</v>
      </c>
      <c r="G1070" s="37" t="s">
        <v>145</v>
      </c>
      <c r="H1070" s="26">
        <v>250</v>
      </c>
      <c r="I1070" s="20" t="s">
        <v>188</v>
      </c>
      <c r="J1070" s="20" t="s">
        <v>95</v>
      </c>
      <c r="K1070" s="20">
        <v>3</v>
      </c>
      <c r="L1070" s="20">
        <v>460</v>
      </c>
      <c r="M1070" s="26">
        <v>3290</v>
      </c>
      <c r="N1070" s="26">
        <v>92542689</v>
      </c>
      <c r="O1070" t="s">
        <v>1494</v>
      </c>
      <c r="P1070" s="26">
        <v>92542689</v>
      </c>
      <c r="Q1070">
        <v>100018</v>
      </c>
      <c r="R1070" s="25" t="s">
        <v>145</v>
      </c>
      <c r="S1070" s="39" t="s">
        <v>146</v>
      </c>
      <c r="T1070" s="39" t="s">
        <v>98</v>
      </c>
      <c r="U1070" s="39" t="s">
        <v>99</v>
      </c>
      <c r="V1070" s="26">
        <v>8</v>
      </c>
      <c r="W1070" s="39" t="s">
        <v>1434</v>
      </c>
      <c r="X1070" s="39" t="s">
        <v>101</v>
      </c>
      <c r="Y1070" s="20" t="s">
        <v>1576</v>
      </c>
      <c r="AX1070" s="20">
        <v>92542689</v>
      </c>
      <c r="AY1070" s="20">
        <v>94357</v>
      </c>
      <c r="BA1070" s="26">
        <v>92542689</v>
      </c>
      <c r="BB1070">
        <v>100018</v>
      </c>
    </row>
    <row r="1071" spans="2:54" x14ac:dyDescent="0.25">
      <c r="B1071" s="39" t="s">
        <v>1607</v>
      </c>
      <c r="C1071" s="39" t="s">
        <v>91</v>
      </c>
      <c r="D1071" s="53" t="s">
        <v>1606</v>
      </c>
      <c r="E1071" s="53" t="str">
        <f t="shared" si="65"/>
        <v>CR_215-4-2</v>
      </c>
      <c r="F1071" s="65" t="s">
        <v>1425</v>
      </c>
      <c r="G1071" s="37" t="s">
        <v>145</v>
      </c>
      <c r="H1071" s="26">
        <v>250</v>
      </c>
      <c r="I1071" s="20" t="s">
        <v>188</v>
      </c>
      <c r="J1071" s="20" t="s">
        <v>113</v>
      </c>
      <c r="K1071" s="20">
        <v>3</v>
      </c>
      <c r="L1071" s="20">
        <v>460</v>
      </c>
      <c r="M1071" s="26">
        <v>3290</v>
      </c>
      <c r="N1071" s="26">
        <v>92542695</v>
      </c>
      <c r="O1071" t="s">
        <v>1494</v>
      </c>
      <c r="P1071" s="26">
        <v>92542695</v>
      </c>
      <c r="Q1071">
        <v>100158</v>
      </c>
      <c r="R1071" s="25" t="s">
        <v>145</v>
      </c>
      <c r="S1071" s="39" t="s">
        <v>146</v>
      </c>
      <c r="T1071" s="39" t="s">
        <v>98</v>
      </c>
      <c r="U1071" s="39" t="s">
        <v>99</v>
      </c>
      <c r="V1071" s="26">
        <v>8</v>
      </c>
      <c r="W1071" s="39" t="s">
        <v>1434</v>
      </c>
      <c r="X1071" s="39" t="s">
        <v>101</v>
      </c>
      <c r="Y1071" s="20" t="s">
        <v>1576</v>
      </c>
      <c r="AX1071" s="20">
        <v>92542695</v>
      </c>
      <c r="AY1071" s="20">
        <v>94482</v>
      </c>
      <c r="BA1071" s="26">
        <v>92542695</v>
      </c>
      <c r="BB1071">
        <v>100158</v>
      </c>
    </row>
    <row r="1072" spans="2:54" x14ac:dyDescent="0.25">
      <c r="B1072" s="39" t="s">
        <v>1608</v>
      </c>
      <c r="C1072" s="39" t="s">
        <v>91</v>
      </c>
      <c r="D1072" s="53" t="s">
        <v>1609</v>
      </c>
      <c r="E1072" s="53" t="str">
        <f t="shared" si="65"/>
        <v>CR_215-4-1</v>
      </c>
      <c r="F1072" s="65" t="s">
        <v>1430</v>
      </c>
      <c r="G1072" s="37" t="s">
        <v>145</v>
      </c>
      <c r="H1072" s="26">
        <v>250</v>
      </c>
      <c r="I1072" s="20" t="s">
        <v>188</v>
      </c>
      <c r="J1072" s="20" t="s">
        <v>95</v>
      </c>
      <c r="K1072" s="20">
        <v>3</v>
      </c>
      <c r="L1072" s="20">
        <v>460</v>
      </c>
      <c r="M1072" s="26">
        <v>3290</v>
      </c>
      <c r="N1072" s="26">
        <v>92542690</v>
      </c>
      <c r="O1072" t="s">
        <v>1494</v>
      </c>
      <c r="P1072" s="26">
        <v>92542690</v>
      </c>
      <c r="Q1072">
        <v>106131</v>
      </c>
      <c r="R1072" s="25" t="s">
        <v>145</v>
      </c>
      <c r="S1072" s="39" t="s">
        <v>146</v>
      </c>
      <c r="T1072" s="39" t="s">
        <v>98</v>
      </c>
      <c r="U1072" s="39" t="s">
        <v>99</v>
      </c>
      <c r="V1072" s="26">
        <v>8</v>
      </c>
      <c r="W1072" s="39" t="s">
        <v>1434</v>
      </c>
      <c r="X1072" s="39" t="s">
        <v>101</v>
      </c>
      <c r="Y1072" s="20" t="s">
        <v>1576</v>
      </c>
      <c r="AX1072" s="20">
        <v>92542690</v>
      </c>
      <c r="AY1072" s="20">
        <v>100123</v>
      </c>
      <c r="BA1072" s="26">
        <v>92542690</v>
      </c>
      <c r="BB1072">
        <v>106131</v>
      </c>
    </row>
    <row r="1073" spans="2:54" x14ac:dyDescent="0.25">
      <c r="B1073" s="39" t="s">
        <v>1610</v>
      </c>
      <c r="C1073" s="39" t="s">
        <v>91</v>
      </c>
      <c r="D1073" s="53" t="s">
        <v>1609</v>
      </c>
      <c r="E1073" s="53" t="str">
        <f t="shared" si="65"/>
        <v>CR_215-4-1</v>
      </c>
      <c r="F1073" s="65" t="s">
        <v>1430</v>
      </c>
      <c r="G1073" s="37" t="s">
        <v>145</v>
      </c>
      <c r="H1073" s="26">
        <v>250</v>
      </c>
      <c r="I1073" s="20" t="s">
        <v>188</v>
      </c>
      <c r="J1073" s="20" t="s">
        <v>113</v>
      </c>
      <c r="K1073" s="20">
        <v>3</v>
      </c>
      <c r="L1073" s="20">
        <v>460</v>
      </c>
      <c r="M1073" s="26">
        <v>3290</v>
      </c>
      <c r="N1073" s="26">
        <v>92542697</v>
      </c>
      <c r="O1073" t="s">
        <v>1494</v>
      </c>
      <c r="P1073" s="26">
        <v>92542697</v>
      </c>
      <c r="Q1073">
        <v>106270</v>
      </c>
      <c r="R1073" s="25" t="s">
        <v>145</v>
      </c>
      <c r="S1073" s="39" t="s">
        <v>146</v>
      </c>
      <c r="T1073" s="39" t="s">
        <v>98</v>
      </c>
      <c r="U1073" s="39" t="s">
        <v>99</v>
      </c>
      <c r="V1073" s="26">
        <v>8</v>
      </c>
      <c r="W1073" s="39" t="s">
        <v>1434</v>
      </c>
      <c r="X1073" s="39" t="s">
        <v>101</v>
      </c>
      <c r="Y1073" s="20" t="s">
        <v>1576</v>
      </c>
      <c r="AX1073" s="20">
        <v>92542697</v>
      </c>
      <c r="AY1073" s="20">
        <v>100248</v>
      </c>
      <c r="BA1073" s="26">
        <v>92542697</v>
      </c>
      <c r="BB1073">
        <v>106270</v>
      </c>
    </row>
    <row r="1074" spans="2:54" x14ac:dyDescent="0.25">
      <c r="B1074" s="39" t="s">
        <v>1611</v>
      </c>
      <c r="C1074" s="39" t="s">
        <v>91</v>
      </c>
      <c r="D1074" s="53" t="s">
        <v>1612</v>
      </c>
      <c r="E1074" s="53" t="str">
        <f t="shared" si="65"/>
        <v>CR_215-4</v>
      </c>
      <c r="F1074" s="63">
        <v>4</v>
      </c>
      <c r="G1074" s="37" t="s">
        <v>145</v>
      </c>
      <c r="H1074" s="26">
        <v>250</v>
      </c>
      <c r="I1074" s="20" t="s">
        <v>188</v>
      </c>
      <c r="J1074" s="20" t="s">
        <v>95</v>
      </c>
      <c r="K1074" s="20">
        <v>3</v>
      </c>
      <c r="L1074" s="20">
        <v>460</v>
      </c>
      <c r="M1074" s="26">
        <v>3290</v>
      </c>
      <c r="N1074" s="26">
        <v>92542691</v>
      </c>
      <c r="O1074" t="s">
        <v>1494</v>
      </c>
      <c r="P1074" s="26">
        <v>92542691</v>
      </c>
      <c r="Q1074">
        <v>112680</v>
      </c>
      <c r="R1074" s="25" t="s">
        <v>145</v>
      </c>
      <c r="S1074" s="39" t="s">
        <v>146</v>
      </c>
      <c r="T1074" s="39" t="s">
        <v>98</v>
      </c>
      <c r="U1074" s="39" t="s">
        <v>99</v>
      </c>
      <c r="V1074" s="26">
        <v>8</v>
      </c>
      <c r="W1074" s="39" t="s">
        <v>1434</v>
      </c>
      <c r="X1074" s="39" t="s">
        <v>101</v>
      </c>
      <c r="Y1074" s="20" t="s">
        <v>1576</v>
      </c>
      <c r="AX1074" s="20">
        <v>92542691</v>
      </c>
      <c r="AY1074" s="20">
        <v>106302</v>
      </c>
      <c r="BA1074" s="26">
        <v>92542691</v>
      </c>
      <c r="BB1074">
        <v>112680</v>
      </c>
    </row>
    <row r="1075" spans="2:54" x14ac:dyDescent="0.25">
      <c r="B1075" s="39" t="s">
        <v>1613</v>
      </c>
      <c r="C1075" s="39" t="s">
        <v>91</v>
      </c>
      <c r="D1075" s="53" t="s">
        <v>1612</v>
      </c>
      <c r="E1075" s="53" t="str">
        <f t="shared" si="65"/>
        <v>CR_215-4</v>
      </c>
      <c r="F1075" s="63">
        <v>4</v>
      </c>
      <c r="G1075" s="37" t="s">
        <v>145</v>
      </c>
      <c r="H1075" s="26">
        <v>250</v>
      </c>
      <c r="I1075" s="20" t="s">
        <v>188</v>
      </c>
      <c r="J1075" s="20" t="s">
        <v>113</v>
      </c>
      <c r="K1075" s="20">
        <v>3</v>
      </c>
      <c r="L1075" s="20">
        <v>460</v>
      </c>
      <c r="M1075" s="26">
        <v>3290</v>
      </c>
      <c r="N1075" s="26">
        <v>92542698</v>
      </c>
      <c r="O1075" t="s">
        <v>1494</v>
      </c>
      <c r="P1075" s="26">
        <v>92542698</v>
      </c>
      <c r="Q1075">
        <v>112819</v>
      </c>
      <c r="R1075" s="25" t="s">
        <v>145</v>
      </c>
      <c r="S1075" s="39" t="s">
        <v>146</v>
      </c>
      <c r="T1075" s="39" t="s">
        <v>98</v>
      </c>
      <c r="U1075" s="39" t="s">
        <v>99</v>
      </c>
      <c r="V1075" s="26">
        <v>8</v>
      </c>
      <c r="W1075" s="39" t="s">
        <v>1434</v>
      </c>
      <c r="X1075" s="39" t="s">
        <v>101</v>
      </c>
      <c r="Y1075" s="20" t="s">
        <v>1576</v>
      </c>
      <c r="AX1075" s="20">
        <v>92542698</v>
      </c>
      <c r="AY1075" s="20">
        <v>106427</v>
      </c>
      <c r="BA1075" s="26">
        <v>92542698</v>
      </c>
      <c r="BB1075">
        <v>112819</v>
      </c>
    </row>
    <row r="1076" spans="2:54" x14ac:dyDescent="0.25">
      <c r="B1076" s="39" t="s">
        <v>1614</v>
      </c>
      <c r="C1076" s="39" t="s">
        <v>91</v>
      </c>
      <c r="D1076" s="53" t="s">
        <v>1615</v>
      </c>
      <c r="E1076" s="53" t="str">
        <f t="shared" si="65"/>
        <v>CR_215-5-3</v>
      </c>
      <c r="F1076" s="65" t="s">
        <v>1544</v>
      </c>
      <c r="G1076" s="37" t="s">
        <v>145</v>
      </c>
      <c r="H1076" s="26">
        <v>250</v>
      </c>
      <c r="I1076" s="20" t="s">
        <v>188</v>
      </c>
      <c r="J1076" s="20" t="s">
        <v>95</v>
      </c>
      <c r="K1076" s="20">
        <v>3</v>
      </c>
      <c r="L1076" s="20">
        <v>460</v>
      </c>
      <c r="M1076" s="26">
        <v>3324</v>
      </c>
      <c r="N1076" s="26">
        <v>92542692</v>
      </c>
      <c r="O1076" t="s">
        <v>1494</v>
      </c>
      <c r="P1076" s="26">
        <v>92542692</v>
      </c>
      <c r="Q1076">
        <v>115226</v>
      </c>
      <c r="R1076" s="25" t="s">
        <v>145</v>
      </c>
      <c r="S1076" s="39" t="s">
        <v>146</v>
      </c>
      <c r="T1076" s="39" t="s">
        <v>98</v>
      </c>
      <c r="U1076" s="39" t="s">
        <v>99</v>
      </c>
      <c r="V1076" s="26">
        <v>8</v>
      </c>
      <c r="W1076" s="39" t="s">
        <v>1434</v>
      </c>
      <c r="X1076" s="39" t="s">
        <v>101</v>
      </c>
      <c r="Y1076" s="20" t="s">
        <v>1576</v>
      </c>
      <c r="AX1076" s="20">
        <v>92542692</v>
      </c>
      <c r="AY1076" s="20">
        <v>108703</v>
      </c>
      <c r="BA1076" s="26">
        <v>92542692</v>
      </c>
      <c r="BB1076">
        <v>115226</v>
      </c>
    </row>
    <row r="1077" spans="2:54" x14ac:dyDescent="0.25">
      <c r="B1077" s="39" t="s">
        <v>1616</v>
      </c>
      <c r="C1077" s="39" t="s">
        <v>91</v>
      </c>
      <c r="D1077" s="53" t="s">
        <v>1615</v>
      </c>
      <c r="E1077" s="53" t="str">
        <f t="shared" si="65"/>
        <v>CR_215-5-3</v>
      </c>
      <c r="F1077" s="65" t="s">
        <v>1544</v>
      </c>
      <c r="G1077" s="37" t="s">
        <v>145</v>
      </c>
      <c r="H1077" s="26">
        <v>250</v>
      </c>
      <c r="I1077" s="20" t="s">
        <v>188</v>
      </c>
      <c r="J1077" s="20" t="s">
        <v>113</v>
      </c>
      <c r="K1077" s="20">
        <v>3</v>
      </c>
      <c r="L1077" s="20">
        <v>460</v>
      </c>
      <c r="M1077" s="26">
        <v>3324</v>
      </c>
      <c r="N1077" s="26">
        <v>92542700</v>
      </c>
      <c r="O1077" t="s">
        <v>1494</v>
      </c>
      <c r="P1077" s="26">
        <v>92542700</v>
      </c>
      <c r="Q1077">
        <v>115365</v>
      </c>
      <c r="R1077" s="25" t="s">
        <v>145</v>
      </c>
      <c r="S1077" s="39" t="s">
        <v>146</v>
      </c>
      <c r="T1077" s="39" t="s">
        <v>98</v>
      </c>
      <c r="U1077" s="39" t="s">
        <v>99</v>
      </c>
      <c r="V1077" s="26">
        <v>8</v>
      </c>
      <c r="W1077" s="39" t="s">
        <v>1434</v>
      </c>
      <c r="X1077" s="39" t="s">
        <v>101</v>
      </c>
      <c r="Y1077" s="20" t="s">
        <v>1576</v>
      </c>
      <c r="AX1077" s="20">
        <v>92542700</v>
      </c>
      <c r="AY1077" s="20">
        <v>108828</v>
      </c>
      <c r="BA1077" s="26">
        <v>92542700</v>
      </c>
      <c r="BB1077">
        <v>115365</v>
      </c>
    </row>
    <row r="1078" spans="2:54" x14ac:dyDescent="0.25">
      <c r="B1078" s="39" t="s">
        <v>1617</v>
      </c>
      <c r="C1078" s="39" t="s">
        <v>91</v>
      </c>
      <c r="D1078" s="53" t="s">
        <v>1618</v>
      </c>
      <c r="E1078" s="53" t="str">
        <f t="shared" si="65"/>
        <v>CR_215-5-2</v>
      </c>
      <c r="F1078" s="65" t="s">
        <v>1438</v>
      </c>
      <c r="G1078" s="37" t="s">
        <v>145</v>
      </c>
      <c r="H1078" s="26">
        <v>300</v>
      </c>
      <c r="I1078" s="20" t="s">
        <v>188</v>
      </c>
      <c r="J1078" s="20" t="s">
        <v>95</v>
      </c>
      <c r="K1078" s="20">
        <v>3</v>
      </c>
      <c r="L1078" s="20">
        <v>460</v>
      </c>
      <c r="M1078" s="26">
        <v>3632</v>
      </c>
      <c r="N1078" s="26">
        <v>92565427</v>
      </c>
      <c r="O1078" t="s">
        <v>1494</v>
      </c>
      <c r="P1078" s="26">
        <v>92565427</v>
      </c>
      <c r="Q1078">
        <v>120379</v>
      </c>
      <c r="R1078" s="25" t="s">
        <v>145</v>
      </c>
      <c r="S1078" s="39" t="s">
        <v>146</v>
      </c>
      <c r="T1078" s="39" t="s">
        <v>98</v>
      </c>
      <c r="U1078" s="39" t="s">
        <v>99</v>
      </c>
      <c r="V1078" s="26">
        <v>8</v>
      </c>
      <c r="W1078" s="39" t="s">
        <v>1434</v>
      </c>
      <c r="X1078" s="39" t="s">
        <v>101</v>
      </c>
      <c r="Y1078" s="20" t="s">
        <v>1576</v>
      </c>
      <c r="AX1078" s="20">
        <v>92565427</v>
      </c>
      <c r="AY1078" s="20">
        <v>113565</v>
      </c>
      <c r="BA1078" s="26">
        <v>92565427</v>
      </c>
      <c r="BB1078">
        <v>120379</v>
      </c>
    </row>
    <row r="1079" spans="2:54" x14ac:dyDescent="0.25">
      <c r="B1079" s="39" t="s">
        <v>1619</v>
      </c>
      <c r="C1079" s="39" t="s">
        <v>91</v>
      </c>
      <c r="D1079" s="53" t="s">
        <v>1618</v>
      </c>
      <c r="E1079" s="53" t="str">
        <f t="shared" si="65"/>
        <v>CR_215-5-2</v>
      </c>
      <c r="F1079" s="65" t="s">
        <v>1438</v>
      </c>
      <c r="G1079" s="37" t="s">
        <v>145</v>
      </c>
      <c r="H1079" s="26">
        <v>300</v>
      </c>
      <c r="I1079" s="20" t="s">
        <v>188</v>
      </c>
      <c r="J1079" s="20" t="s">
        <v>113</v>
      </c>
      <c r="K1079" s="20">
        <v>3</v>
      </c>
      <c r="L1079" s="20">
        <v>460</v>
      </c>
      <c r="M1079" s="26">
        <v>3632</v>
      </c>
      <c r="N1079" s="26">
        <v>92565429</v>
      </c>
      <c r="O1079" t="s">
        <v>1494</v>
      </c>
      <c r="P1079" s="26">
        <v>92565429</v>
      </c>
      <c r="Q1079">
        <v>120518</v>
      </c>
      <c r="R1079" s="25" t="s">
        <v>145</v>
      </c>
      <c r="S1079" s="39" t="s">
        <v>146</v>
      </c>
      <c r="T1079" s="39" t="s">
        <v>98</v>
      </c>
      <c r="U1079" s="39" t="s">
        <v>99</v>
      </c>
      <c r="V1079" s="26">
        <v>8</v>
      </c>
      <c r="W1079" s="39" t="s">
        <v>1434</v>
      </c>
      <c r="X1079" s="39" t="s">
        <v>101</v>
      </c>
      <c r="Y1079" s="20" t="s">
        <v>1576</v>
      </c>
      <c r="AX1079" s="20">
        <v>92565429</v>
      </c>
      <c r="AY1079" s="20">
        <v>113689</v>
      </c>
      <c r="BA1079" s="26">
        <v>92565429</v>
      </c>
      <c r="BB1079">
        <v>120518</v>
      </c>
    </row>
    <row r="1080" spans="2:54" x14ac:dyDescent="0.25">
      <c r="B1080" s="39" t="s">
        <v>1620</v>
      </c>
      <c r="C1080" s="39" t="s">
        <v>91</v>
      </c>
      <c r="D1080" s="53" t="s">
        <v>1621</v>
      </c>
      <c r="E1080" s="53" t="str">
        <f t="shared" si="65"/>
        <v>CR_215-5-1</v>
      </c>
      <c r="F1080" s="65" t="s">
        <v>1442</v>
      </c>
      <c r="G1080" s="37" t="s">
        <v>145</v>
      </c>
      <c r="H1080" s="26">
        <v>300</v>
      </c>
      <c r="I1080" s="20" t="s">
        <v>188</v>
      </c>
      <c r="J1080" s="20" t="s">
        <v>95</v>
      </c>
      <c r="K1080" s="20">
        <v>3</v>
      </c>
      <c r="L1080" s="20">
        <v>460</v>
      </c>
      <c r="M1080" s="26">
        <v>3632</v>
      </c>
      <c r="N1080" s="26">
        <v>92565398</v>
      </c>
      <c r="O1080" t="s">
        <v>1494</v>
      </c>
      <c r="P1080" s="26">
        <v>92565398</v>
      </c>
      <c r="Q1080">
        <v>121620</v>
      </c>
      <c r="R1080" s="25" t="s">
        <v>145</v>
      </c>
      <c r="S1080" s="39" t="s">
        <v>146</v>
      </c>
      <c r="T1080" s="39" t="s">
        <v>98</v>
      </c>
      <c r="U1080" s="39" t="s">
        <v>99</v>
      </c>
      <c r="V1080" s="26">
        <v>8</v>
      </c>
      <c r="W1080" s="39" t="s">
        <v>1434</v>
      </c>
      <c r="X1080" s="39" t="s">
        <v>101</v>
      </c>
      <c r="Y1080" s="20" t="s">
        <v>1576</v>
      </c>
      <c r="AX1080" s="20">
        <v>92565398</v>
      </c>
      <c r="AY1080" s="20">
        <v>114736</v>
      </c>
      <c r="BA1080" s="26">
        <v>92565398</v>
      </c>
      <c r="BB1080">
        <v>121620</v>
      </c>
    </row>
    <row r="1081" spans="2:54" x14ac:dyDescent="0.25">
      <c r="B1081" s="39" t="s">
        <v>1622</v>
      </c>
      <c r="C1081" s="39" t="s">
        <v>91</v>
      </c>
      <c r="D1081" s="53" t="s">
        <v>1621</v>
      </c>
      <c r="E1081" s="53" t="str">
        <f t="shared" si="65"/>
        <v>CR_215-5-1</v>
      </c>
      <c r="F1081" s="65" t="s">
        <v>1442</v>
      </c>
      <c r="G1081" s="37" t="s">
        <v>145</v>
      </c>
      <c r="H1081" s="26">
        <v>300</v>
      </c>
      <c r="I1081" s="20" t="s">
        <v>188</v>
      </c>
      <c r="J1081" s="20" t="s">
        <v>113</v>
      </c>
      <c r="K1081" s="20">
        <v>3</v>
      </c>
      <c r="L1081" s="20">
        <v>460</v>
      </c>
      <c r="M1081" s="26">
        <v>3632</v>
      </c>
      <c r="N1081" s="26">
        <v>92565410</v>
      </c>
      <c r="O1081" t="s">
        <v>1494</v>
      </c>
      <c r="P1081" s="26">
        <v>92565410</v>
      </c>
      <c r="Q1081">
        <v>121759</v>
      </c>
      <c r="R1081" s="25" t="s">
        <v>145</v>
      </c>
      <c r="S1081" s="39" t="s">
        <v>146</v>
      </c>
      <c r="T1081" s="39" t="s">
        <v>98</v>
      </c>
      <c r="U1081" s="39" t="s">
        <v>99</v>
      </c>
      <c r="V1081" s="26">
        <v>8</v>
      </c>
      <c r="W1081" s="39" t="s">
        <v>1434</v>
      </c>
      <c r="X1081" s="39" t="s">
        <v>101</v>
      </c>
      <c r="Y1081" s="20" t="s">
        <v>1576</v>
      </c>
      <c r="AX1081" s="20">
        <v>92565410</v>
      </c>
      <c r="AY1081" s="20">
        <v>114861</v>
      </c>
      <c r="BA1081" s="26">
        <v>92565410</v>
      </c>
      <c r="BB1081">
        <v>121759</v>
      </c>
    </row>
    <row r="1082" spans="2:54" x14ac:dyDescent="0.25">
      <c r="B1082" s="39" t="s">
        <v>1623</v>
      </c>
      <c r="C1082" s="39" t="s">
        <v>91</v>
      </c>
      <c r="D1082" s="53" t="s">
        <v>1624</v>
      </c>
      <c r="E1082" s="53" t="str">
        <f t="shared" si="65"/>
        <v>CR_255-1-1</v>
      </c>
      <c r="F1082" s="65" t="s">
        <v>1394</v>
      </c>
      <c r="G1082" s="37" t="s">
        <v>149</v>
      </c>
      <c r="H1082" s="26">
        <v>60</v>
      </c>
      <c r="I1082" s="20" t="s">
        <v>1322</v>
      </c>
      <c r="J1082" s="20" t="s">
        <v>95</v>
      </c>
      <c r="K1082" s="20">
        <v>3</v>
      </c>
      <c r="L1082" s="20" t="s">
        <v>109</v>
      </c>
      <c r="M1082" s="26">
        <v>1417</v>
      </c>
      <c r="N1082" s="26">
        <v>99145508</v>
      </c>
      <c r="O1082" t="s">
        <v>1494</v>
      </c>
      <c r="P1082" s="26">
        <v>99145508</v>
      </c>
      <c r="Q1082">
        <v>33215</v>
      </c>
      <c r="R1082" s="25" t="s">
        <v>149</v>
      </c>
      <c r="S1082" s="39" t="s">
        <v>150</v>
      </c>
      <c r="T1082" s="39" t="s">
        <v>98</v>
      </c>
      <c r="U1082" s="39" t="s">
        <v>99</v>
      </c>
      <c r="V1082" s="26">
        <v>8</v>
      </c>
      <c r="W1082" s="39" t="s">
        <v>1395</v>
      </c>
      <c r="X1082" s="39" t="s">
        <v>101</v>
      </c>
      <c r="Y1082" s="20" t="s">
        <v>1576</v>
      </c>
      <c r="AX1082" s="20">
        <v>99145508</v>
      </c>
      <c r="AY1082" s="20">
        <v>31335</v>
      </c>
      <c r="BA1082" s="26">
        <v>99145508</v>
      </c>
      <c r="BB1082">
        <v>33215</v>
      </c>
    </row>
    <row r="1083" spans="2:54" x14ac:dyDescent="0.25">
      <c r="B1083" s="39" t="s">
        <v>1625</v>
      </c>
      <c r="C1083" s="39" t="s">
        <v>91</v>
      </c>
      <c r="D1083" s="53" t="s">
        <v>1624</v>
      </c>
      <c r="E1083" s="53" t="str">
        <f t="shared" si="65"/>
        <v>CR_255-1-1</v>
      </c>
      <c r="F1083" s="65" t="s">
        <v>1394</v>
      </c>
      <c r="G1083" s="37" t="s">
        <v>149</v>
      </c>
      <c r="H1083" s="26">
        <v>60</v>
      </c>
      <c r="I1083" s="20" t="s">
        <v>1322</v>
      </c>
      <c r="J1083" s="20" t="s">
        <v>113</v>
      </c>
      <c r="K1083" s="20">
        <v>3</v>
      </c>
      <c r="L1083" s="20" t="s">
        <v>109</v>
      </c>
      <c r="M1083" s="26">
        <v>1417</v>
      </c>
      <c r="N1083" s="26">
        <v>99145515</v>
      </c>
      <c r="O1083" t="s">
        <v>1494</v>
      </c>
      <c r="P1083" s="26">
        <v>99145515</v>
      </c>
      <c r="Q1083">
        <v>33354</v>
      </c>
      <c r="R1083" s="25" t="s">
        <v>149</v>
      </c>
      <c r="S1083" s="39" t="s">
        <v>150</v>
      </c>
      <c r="T1083" s="39" t="s">
        <v>98</v>
      </c>
      <c r="U1083" s="39" t="s">
        <v>99</v>
      </c>
      <c r="V1083" s="26">
        <v>8</v>
      </c>
      <c r="W1083" s="39" t="s">
        <v>1395</v>
      </c>
      <c r="X1083" s="39" t="s">
        <v>101</v>
      </c>
      <c r="Y1083" s="20" t="s">
        <v>1576</v>
      </c>
      <c r="AX1083" s="20">
        <v>99145515</v>
      </c>
      <c r="AY1083" s="20">
        <v>31459</v>
      </c>
      <c r="BA1083" s="26">
        <v>99145515</v>
      </c>
      <c r="BB1083">
        <v>33354</v>
      </c>
    </row>
    <row r="1084" spans="2:54" x14ac:dyDescent="0.25">
      <c r="B1084" s="39" t="s">
        <v>1626</v>
      </c>
      <c r="C1084" s="39" t="s">
        <v>91</v>
      </c>
      <c r="D1084" s="53" t="s">
        <v>1627</v>
      </c>
      <c r="E1084" s="53" t="str">
        <f t="shared" si="65"/>
        <v>CR_255-1</v>
      </c>
      <c r="F1084" s="63">
        <v>1</v>
      </c>
      <c r="G1084" s="37" t="s">
        <v>149</v>
      </c>
      <c r="H1084" s="26">
        <v>100</v>
      </c>
      <c r="I1084" s="20" t="s">
        <v>132</v>
      </c>
      <c r="J1084" s="20" t="s">
        <v>95</v>
      </c>
      <c r="K1084" s="20">
        <v>3</v>
      </c>
      <c r="L1084" s="20">
        <v>460</v>
      </c>
      <c r="M1084" s="26">
        <v>1798</v>
      </c>
      <c r="N1084" s="26">
        <v>99145509</v>
      </c>
      <c r="O1084" t="s">
        <v>1494</v>
      </c>
      <c r="P1084" s="26">
        <v>99145509</v>
      </c>
      <c r="Q1084">
        <v>45321</v>
      </c>
      <c r="R1084" s="25" t="s">
        <v>149</v>
      </c>
      <c r="S1084" s="39" t="s">
        <v>150</v>
      </c>
      <c r="T1084" s="39" t="s">
        <v>98</v>
      </c>
      <c r="U1084" s="39" t="s">
        <v>99</v>
      </c>
      <c r="V1084" s="26">
        <v>8</v>
      </c>
      <c r="W1084" s="39" t="s">
        <v>1395</v>
      </c>
      <c r="X1084" s="39" t="s">
        <v>101</v>
      </c>
      <c r="Y1084" s="20" t="s">
        <v>1576</v>
      </c>
      <c r="AX1084" s="20">
        <v>99145509</v>
      </c>
      <c r="AY1084" s="20">
        <v>42755</v>
      </c>
      <c r="BA1084" s="26">
        <v>99145509</v>
      </c>
      <c r="BB1084">
        <v>45321</v>
      </c>
    </row>
    <row r="1085" spans="2:54" x14ac:dyDescent="0.25">
      <c r="B1085" s="39" t="s">
        <v>1628</v>
      </c>
      <c r="C1085" s="39" t="s">
        <v>91</v>
      </c>
      <c r="D1085" s="53" t="s">
        <v>1627</v>
      </c>
      <c r="E1085" s="53" t="str">
        <f t="shared" si="65"/>
        <v>CR_255-1</v>
      </c>
      <c r="F1085" s="63">
        <v>1</v>
      </c>
      <c r="G1085" s="37" t="s">
        <v>149</v>
      </c>
      <c r="H1085" s="26">
        <v>100</v>
      </c>
      <c r="I1085" s="20" t="s">
        <v>132</v>
      </c>
      <c r="J1085" s="20" t="s">
        <v>113</v>
      </c>
      <c r="K1085" s="20">
        <v>3</v>
      </c>
      <c r="L1085" s="20">
        <v>460</v>
      </c>
      <c r="M1085" s="26">
        <v>1798</v>
      </c>
      <c r="N1085" s="26">
        <v>99145516</v>
      </c>
      <c r="O1085" t="s">
        <v>1494</v>
      </c>
      <c r="P1085" s="26">
        <v>99145516</v>
      </c>
      <c r="Q1085">
        <v>45460</v>
      </c>
      <c r="R1085" s="25" t="s">
        <v>149</v>
      </c>
      <c r="S1085" s="39" t="s">
        <v>150</v>
      </c>
      <c r="T1085" s="39" t="s">
        <v>98</v>
      </c>
      <c r="U1085" s="39" t="s">
        <v>99</v>
      </c>
      <c r="V1085" s="26">
        <v>8</v>
      </c>
      <c r="W1085" s="39" t="s">
        <v>1395</v>
      </c>
      <c r="X1085" s="39" t="s">
        <v>101</v>
      </c>
      <c r="Y1085" s="20" t="s">
        <v>1576</v>
      </c>
      <c r="AX1085" s="20">
        <v>99145516</v>
      </c>
      <c r="AY1085" s="20">
        <v>42880</v>
      </c>
      <c r="BA1085" s="26">
        <v>99145516</v>
      </c>
      <c r="BB1085">
        <v>45460</v>
      </c>
    </row>
    <row r="1086" spans="2:54" x14ac:dyDescent="0.25">
      <c r="B1086" s="39" t="s">
        <v>1629</v>
      </c>
      <c r="C1086" s="39" t="s">
        <v>91</v>
      </c>
      <c r="D1086" s="53" t="s">
        <v>1630</v>
      </c>
      <c r="E1086" s="53" t="str">
        <f t="shared" si="65"/>
        <v>CR_255-2-2</v>
      </c>
      <c r="F1086" s="65" t="s">
        <v>1403</v>
      </c>
      <c r="G1086" s="37" t="s">
        <v>149</v>
      </c>
      <c r="H1086" s="26">
        <v>125</v>
      </c>
      <c r="I1086" s="20" t="s">
        <v>147</v>
      </c>
      <c r="J1086" s="20" t="s">
        <v>95</v>
      </c>
      <c r="K1086" s="20">
        <v>3</v>
      </c>
      <c r="L1086" s="20">
        <v>460</v>
      </c>
      <c r="M1086" s="26">
        <v>2366</v>
      </c>
      <c r="N1086" s="26">
        <v>99145510</v>
      </c>
      <c r="O1086" t="s">
        <v>1494</v>
      </c>
      <c r="P1086" s="26">
        <v>99145510</v>
      </c>
      <c r="Q1086">
        <v>57737</v>
      </c>
      <c r="R1086" s="25" t="s">
        <v>149</v>
      </c>
      <c r="S1086" s="39" t="s">
        <v>150</v>
      </c>
      <c r="T1086" s="39" t="s">
        <v>98</v>
      </c>
      <c r="U1086" s="39" t="s">
        <v>99</v>
      </c>
      <c r="V1086" s="26">
        <v>8</v>
      </c>
      <c r="W1086" s="39" t="s">
        <v>1395</v>
      </c>
      <c r="X1086" s="39" t="s">
        <v>101</v>
      </c>
      <c r="Y1086" s="20" t="s">
        <v>1576</v>
      </c>
      <c r="AX1086" s="20">
        <v>99145510</v>
      </c>
      <c r="AY1086" s="20">
        <v>54469</v>
      </c>
      <c r="BA1086" s="26">
        <v>99145510</v>
      </c>
      <c r="BB1086">
        <v>57737</v>
      </c>
    </row>
    <row r="1087" spans="2:54" x14ac:dyDescent="0.25">
      <c r="B1087" s="39" t="s">
        <v>1631</v>
      </c>
      <c r="C1087" s="39" t="s">
        <v>91</v>
      </c>
      <c r="D1087" s="53" t="s">
        <v>1630</v>
      </c>
      <c r="E1087" s="53" t="str">
        <f t="shared" si="65"/>
        <v>CR_255-2-2</v>
      </c>
      <c r="F1087" s="65" t="s">
        <v>1403</v>
      </c>
      <c r="G1087" s="37" t="s">
        <v>149</v>
      </c>
      <c r="H1087" s="26">
        <v>125</v>
      </c>
      <c r="I1087" s="20" t="s">
        <v>147</v>
      </c>
      <c r="J1087" s="20" t="s">
        <v>113</v>
      </c>
      <c r="K1087" s="20">
        <v>3</v>
      </c>
      <c r="L1087" s="20">
        <v>460</v>
      </c>
      <c r="M1087" s="26">
        <v>2366</v>
      </c>
      <c r="N1087" s="26">
        <v>99145517</v>
      </c>
      <c r="O1087" t="s">
        <v>1494</v>
      </c>
      <c r="P1087" s="26">
        <v>99145517</v>
      </c>
      <c r="Q1087">
        <v>57876</v>
      </c>
      <c r="R1087" s="25" t="s">
        <v>149</v>
      </c>
      <c r="S1087" s="39" t="s">
        <v>150</v>
      </c>
      <c r="T1087" s="39" t="s">
        <v>98</v>
      </c>
      <c r="U1087" s="39" t="s">
        <v>99</v>
      </c>
      <c r="V1087" s="26">
        <v>8</v>
      </c>
      <c r="W1087" s="39" t="s">
        <v>1395</v>
      </c>
      <c r="X1087" s="39" t="s">
        <v>101</v>
      </c>
      <c r="Y1087" s="20" t="s">
        <v>1576</v>
      </c>
      <c r="AX1087" s="20">
        <v>99145517</v>
      </c>
      <c r="AY1087" s="20">
        <v>54594</v>
      </c>
      <c r="BA1087" s="26">
        <v>99145517</v>
      </c>
      <c r="BB1087">
        <v>57876</v>
      </c>
    </row>
    <row r="1088" spans="2:54" x14ac:dyDescent="0.25">
      <c r="B1088" s="39" t="s">
        <v>1632</v>
      </c>
      <c r="C1088" s="39" t="s">
        <v>91</v>
      </c>
      <c r="D1088" s="53" t="s">
        <v>1633</v>
      </c>
      <c r="E1088" s="53" t="str">
        <f t="shared" si="65"/>
        <v>CR_255-2-1</v>
      </c>
      <c r="F1088" s="65" t="s">
        <v>1407</v>
      </c>
      <c r="G1088" s="37" t="s">
        <v>149</v>
      </c>
      <c r="H1088" s="26">
        <v>150</v>
      </c>
      <c r="I1088" s="20" t="s">
        <v>156</v>
      </c>
      <c r="J1088" s="20" t="s">
        <v>95</v>
      </c>
      <c r="K1088" s="20">
        <v>3</v>
      </c>
      <c r="L1088" s="20">
        <v>460</v>
      </c>
      <c r="M1088" s="26">
        <v>2480</v>
      </c>
      <c r="N1088" s="26">
        <v>99145511</v>
      </c>
      <c r="O1088" t="s">
        <v>1494</v>
      </c>
      <c r="P1088" s="26">
        <v>99145511</v>
      </c>
      <c r="Q1088">
        <v>69999</v>
      </c>
      <c r="R1088" s="25" t="s">
        <v>149</v>
      </c>
      <c r="S1088" s="39" t="s">
        <v>150</v>
      </c>
      <c r="T1088" s="39" t="s">
        <v>98</v>
      </c>
      <c r="U1088" s="39" t="s">
        <v>99</v>
      </c>
      <c r="V1088" s="26">
        <v>8</v>
      </c>
      <c r="W1088" s="39" t="s">
        <v>1395</v>
      </c>
      <c r="X1088" s="39" t="s">
        <v>101</v>
      </c>
      <c r="Y1088" s="20" t="s">
        <v>1576</v>
      </c>
      <c r="AX1088" s="20">
        <v>99145511</v>
      </c>
      <c r="AY1088" s="20">
        <v>66036</v>
      </c>
      <c r="BA1088" s="26">
        <v>99145511</v>
      </c>
      <c r="BB1088">
        <v>69999</v>
      </c>
    </row>
    <row r="1089" spans="2:54" x14ac:dyDescent="0.25">
      <c r="B1089" s="39" t="s">
        <v>1634</v>
      </c>
      <c r="C1089" s="39" t="s">
        <v>91</v>
      </c>
      <c r="D1089" s="53" t="s">
        <v>1633</v>
      </c>
      <c r="E1089" s="53" t="str">
        <f t="shared" si="65"/>
        <v>CR_255-2-1</v>
      </c>
      <c r="F1089" s="65" t="s">
        <v>1407</v>
      </c>
      <c r="G1089" s="37" t="s">
        <v>149</v>
      </c>
      <c r="H1089" s="26">
        <v>150</v>
      </c>
      <c r="I1089" s="20" t="s">
        <v>156</v>
      </c>
      <c r="J1089" s="20" t="s">
        <v>113</v>
      </c>
      <c r="K1089" s="20">
        <v>3</v>
      </c>
      <c r="L1089" s="20">
        <v>460</v>
      </c>
      <c r="M1089" s="26">
        <v>2480</v>
      </c>
      <c r="N1089" s="26">
        <v>99145518</v>
      </c>
      <c r="O1089" t="s">
        <v>1494</v>
      </c>
      <c r="P1089" s="26">
        <v>99145518</v>
      </c>
      <c r="Q1089">
        <v>70138</v>
      </c>
      <c r="R1089" s="25" t="s">
        <v>149</v>
      </c>
      <c r="S1089" s="39" t="s">
        <v>150</v>
      </c>
      <c r="T1089" s="39" t="s">
        <v>98</v>
      </c>
      <c r="U1089" s="39" t="s">
        <v>99</v>
      </c>
      <c r="V1089" s="26">
        <v>8</v>
      </c>
      <c r="W1089" s="39" t="s">
        <v>1395</v>
      </c>
      <c r="X1089" s="39" t="s">
        <v>101</v>
      </c>
      <c r="Y1089" s="20" t="s">
        <v>1576</v>
      </c>
      <c r="AX1089" s="20">
        <v>99145518</v>
      </c>
      <c r="AY1089" s="20">
        <v>66161</v>
      </c>
      <c r="BA1089" s="26">
        <v>99145518</v>
      </c>
      <c r="BB1089">
        <v>70138</v>
      </c>
    </row>
    <row r="1090" spans="2:54" x14ac:dyDescent="0.25">
      <c r="B1090" s="39" t="s">
        <v>1635</v>
      </c>
      <c r="C1090" s="39" t="s">
        <v>91</v>
      </c>
      <c r="D1090" s="53" t="s">
        <v>1636</v>
      </c>
      <c r="E1090" s="53" t="str">
        <f t="shared" si="65"/>
        <v>CR_255-2</v>
      </c>
      <c r="F1090" s="63">
        <v>2</v>
      </c>
      <c r="G1090" s="37" t="s">
        <v>149</v>
      </c>
      <c r="H1090" s="26">
        <v>200</v>
      </c>
      <c r="I1090" s="20" t="s">
        <v>168</v>
      </c>
      <c r="J1090" s="20" t="s">
        <v>95</v>
      </c>
      <c r="K1090" s="20">
        <v>3</v>
      </c>
      <c r="L1090" s="20">
        <v>460</v>
      </c>
      <c r="M1090" s="26">
        <v>2977</v>
      </c>
      <c r="N1090" s="26">
        <v>99145512</v>
      </c>
      <c r="O1090" t="s">
        <v>1494</v>
      </c>
      <c r="P1090" s="26">
        <v>99145512</v>
      </c>
      <c r="Q1090">
        <v>78380</v>
      </c>
      <c r="R1090" s="25" t="s">
        <v>149</v>
      </c>
      <c r="S1090" s="39" t="s">
        <v>150</v>
      </c>
      <c r="T1090" s="39" t="s">
        <v>98</v>
      </c>
      <c r="U1090" s="39" t="s">
        <v>99</v>
      </c>
      <c r="V1090" s="26">
        <v>8</v>
      </c>
      <c r="W1090" s="39" t="s">
        <v>1434</v>
      </c>
      <c r="X1090" s="39" t="s">
        <v>101</v>
      </c>
      <c r="Y1090" s="20" t="s">
        <v>1576</v>
      </c>
      <c r="AX1090" s="20">
        <v>99145512</v>
      </c>
      <c r="AY1090" s="20">
        <v>73943</v>
      </c>
      <c r="BA1090" s="26">
        <v>99145512</v>
      </c>
      <c r="BB1090">
        <v>78380</v>
      </c>
    </row>
    <row r="1091" spans="2:54" x14ac:dyDescent="0.25">
      <c r="B1091" s="39" t="s">
        <v>1637</v>
      </c>
      <c r="C1091" s="39" t="s">
        <v>91</v>
      </c>
      <c r="D1091" s="53" t="s">
        <v>1636</v>
      </c>
      <c r="E1091" s="53" t="str">
        <f t="shared" si="65"/>
        <v>CR_255-2</v>
      </c>
      <c r="F1091" s="63">
        <v>2</v>
      </c>
      <c r="G1091" s="37" t="s">
        <v>149</v>
      </c>
      <c r="H1091" s="26">
        <v>200</v>
      </c>
      <c r="I1091" s="20" t="s">
        <v>168</v>
      </c>
      <c r="J1091" s="20" t="s">
        <v>113</v>
      </c>
      <c r="K1091" s="20">
        <v>3</v>
      </c>
      <c r="L1091" s="20">
        <v>460</v>
      </c>
      <c r="M1091" s="26">
        <v>2977</v>
      </c>
      <c r="N1091" s="26">
        <v>99145519</v>
      </c>
      <c r="O1091" t="s">
        <v>1494</v>
      </c>
      <c r="P1091" s="26">
        <v>99145519</v>
      </c>
      <c r="Q1091">
        <v>78519</v>
      </c>
      <c r="R1091" s="25" t="s">
        <v>149</v>
      </c>
      <c r="S1091" s="39" t="s">
        <v>150</v>
      </c>
      <c r="T1091" s="39" t="s">
        <v>98</v>
      </c>
      <c r="U1091" s="39" t="s">
        <v>99</v>
      </c>
      <c r="V1091" s="26">
        <v>8</v>
      </c>
      <c r="W1091" s="39" t="s">
        <v>1434</v>
      </c>
      <c r="X1091" s="39" t="s">
        <v>101</v>
      </c>
      <c r="Y1091" s="20" t="s">
        <v>1576</v>
      </c>
      <c r="AX1091" s="20">
        <v>99145519</v>
      </c>
      <c r="AY1091" s="20">
        <v>74068</v>
      </c>
      <c r="BA1091" s="26">
        <v>99145519</v>
      </c>
      <c r="BB1091">
        <v>78519</v>
      </c>
    </row>
    <row r="1092" spans="2:54" x14ac:dyDescent="0.25">
      <c r="B1092" s="39" t="s">
        <v>1638</v>
      </c>
      <c r="C1092" s="39" t="s">
        <v>91</v>
      </c>
      <c r="D1092" s="53" t="s">
        <v>1639</v>
      </c>
      <c r="E1092" s="53" t="str">
        <f t="shared" si="65"/>
        <v>CR_255-3-3</v>
      </c>
      <c r="F1092" s="65" t="s">
        <v>1510</v>
      </c>
      <c r="G1092" s="37" t="s">
        <v>149</v>
      </c>
      <c r="H1092" s="26">
        <v>200</v>
      </c>
      <c r="I1092" s="20" t="s">
        <v>168</v>
      </c>
      <c r="J1092" s="20" t="s">
        <v>95</v>
      </c>
      <c r="K1092" s="20">
        <v>3</v>
      </c>
      <c r="L1092" s="20">
        <v>460</v>
      </c>
      <c r="M1092" s="26">
        <v>3011</v>
      </c>
      <c r="N1092" s="26">
        <v>92542586</v>
      </c>
      <c r="O1092" t="s">
        <v>1494</v>
      </c>
      <c r="P1092" s="26">
        <v>92542586</v>
      </c>
      <c r="Q1092">
        <v>88468</v>
      </c>
      <c r="R1092" s="25" t="s">
        <v>149</v>
      </c>
      <c r="S1092" s="39" t="s">
        <v>150</v>
      </c>
      <c r="T1092" s="39" t="s">
        <v>98</v>
      </c>
      <c r="U1092" s="39" t="s">
        <v>99</v>
      </c>
      <c r="V1092" s="26">
        <v>8</v>
      </c>
      <c r="W1092" s="39" t="s">
        <v>1434</v>
      </c>
      <c r="X1092" s="39" t="s">
        <v>101</v>
      </c>
      <c r="Y1092" s="20" t="s">
        <v>1576</v>
      </c>
      <c r="AX1092" s="20">
        <v>92542586</v>
      </c>
      <c r="AY1092" s="20">
        <v>83460</v>
      </c>
      <c r="BA1092" s="26">
        <v>92542586</v>
      </c>
      <c r="BB1092">
        <v>88468</v>
      </c>
    </row>
    <row r="1093" spans="2:54" x14ac:dyDescent="0.25">
      <c r="B1093" s="39" t="s">
        <v>1640</v>
      </c>
      <c r="C1093" s="39" t="s">
        <v>91</v>
      </c>
      <c r="D1093" s="53" t="s">
        <v>1639</v>
      </c>
      <c r="E1093" s="53" t="str">
        <f t="shared" si="65"/>
        <v>CR_255-3-3</v>
      </c>
      <c r="F1093" s="65" t="s">
        <v>1510</v>
      </c>
      <c r="G1093" s="37" t="s">
        <v>149</v>
      </c>
      <c r="H1093" s="25">
        <v>200</v>
      </c>
      <c r="I1093" s="20" t="s">
        <v>168</v>
      </c>
      <c r="J1093" s="20" t="s">
        <v>113</v>
      </c>
      <c r="K1093" s="20">
        <v>3</v>
      </c>
      <c r="L1093" s="20">
        <v>460</v>
      </c>
      <c r="M1093" s="25">
        <v>3011</v>
      </c>
      <c r="N1093" s="26">
        <v>92542587</v>
      </c>
      <c r="O1093" t="s">
        <v>1494</v>
      </c>
      <c r="P1093" s="26">
        <v>92542587</v>
      </c>
      <c r="Q1093">
        <v>88607</v>
      </c>
      <c r="R1093" s="25" t="s">
        <v>149</v>
      </c>
      <c r="S1093" s="39" t="s">
        <v>150</v>
      </c>
      <c r="T1093" s="39" t="s">
        <v>98</v>
      </c>
      <c r="U1093" s="39" t="s">
        <v>99</v>
      </c>
      <c r="V1093" s="26">
        <v>8</v>
      </c>
      <c r="W1093" s="20" t="s">
        <v>1434</v>
      </c>
      <c r="X1093" s="39" t="s">
        <v>101</v>
      </c>
      <c r="Y1093" s="20" t="s">
        <v>1576</v>
      </c>
      <c r="AX1093" s="20">
        <v>92542587</v>
      </c>
      <c r="AY1093" s="20">
        <v>83585</v>
      </c>
      <c r="BA1093" s="26">
        <v>92542587</v>
      </c>
      <c r="BB1093">
        <v>88607</v>
      </c>
    </row>
    <row r="1094" spans="2:54" x14ac:dyDescent="0.25">
      <c r="B1094" s="39" t="s">
        <v>1641</v>
      </c>
      <c r="C1094" s="39" t="s">
        <v>91</v>
      </c>
      <c r="D1094" s="53" t="s">
        <v>1642</v>
      </c>
      <c r="E1094" s="53" t="str">
        <f t="shared" si="65"/>
        <v>CR_255-3-2</v>
      </c>
      <c r="F1094" s="65" t="s">
        <v>1414</v>
      </c>
      <c r="G1094" s="37" t="s">
        <v>149</v>
      </c>
      <c r="H1094" s="25">
        <v>200</v>
      </c>
      <c r="I1094" s="20" t="s">
        <v>168</v>
      </c>
      <c r="J1094" s="20" t="s">
        <v>95</v>
      </c>
      <c r="K1094" s="20">
        <v>3</v>
      </c>
      <c r="L1094" s="20">
        <v>460</v>
      </c>
      <c r="M1094" s="25">
        <v>3011</v>
      </c>
      <c r="N1094" s="26">
        <v>99145513</v>
      </c>
      <c r="O1094" t="s">
        <v>1494</v>
      </c>
      <c r="P1094" s="26">
        <v>99145513</v>
      </c>
      <c r="Q1094">
        <v>89399</v>
      </c>
      <c r="R1094" s="25" t="s">
        <v>149</v>
      </c>
      <c r="S1094" s="39" t="s">
        <v>150</v>
      </c>
      <c r="T1094" s="39" t="s">
        <v>98</v>
      </c>
      <c r="U1094" s="39" t="s">
        <v>99</v>
      </c>
      <c r="V1094" s="26">
        <v>8</v>
      </c>
      <c r="W1094" s="20" t="s">
        <v>1434</v>
      </c>
      <c r="X1094" s="39" t="s">
        <v>101</v>
      </c>
      <c r="Y1094" s="20" t="s">
        <v>1576</v>
      </c>
      <c r="AX1094" s="20">
        <v>99145513</v>
      </c>
      <c r="AY1094" s="20">
        <v>84339</v>
      </c>
      <c r="BA1094" s="26">
        <v>99145513</v>
      </c>
      <c r="BB1094">
        <v>89399</v>
      </c>
    </row>
    <row r="1095" spans="2:54" x14ac:dyDescent="0.25">
      <c r="B1095" s="39" t="s">
        <v>1643</v>
      </c>
      <c r="C1095" s="39" t="s">
        <v>91</v>
      </c>
      <c r="D1095" s="53" t="s">
        <v>1642</v>
      </c>
      <c r="E1095" s="53" t="str">
        <f t="shared" si="65"/>
        <v>CR_255-3-2</v>
      </c>
      <c r="F1095" s="65" t="s">
        <v>1414</v>
      </c>
      <c r="G1095" s="37" t="s">
        <v>149</v>
      </c>
      <c r="H1095" s="25">
        <v>200</v>
      </c>
      <c r="I1095" s="20" t="s">
        <v>168</v>
      </c>
      <c r="J1095" s="20" t="s">
        <v>113</v>
      </c>
      <c r="K1095" s="20">
        <v>3</v>
      </c>
      <c r="L1095" s="20">
        <v>460</v>
      </c>
      <c r="M1095" s="25">
        <v>3011</v>
      </c>
      <c r="N1095" s="26">
        <v>99145521</v>
      </c>
      <c r="O1095" t="s">
        <v>1494</v>
      </c>
      <c r="P1095" s="26">
        <v>99145521</v>
      </c>
      <c r="Q1095">
        <v>89539</v>
      </c>
      <c r="R1095" s="25" t="s">
        <v>149</v>
      </c>
      <c r="S1095" s="39" t="s">
        <v>150</v>
      </c>
      <c r="T1095" s="39" t="s">
        <v>98</v>
      </c>
      <c r="U1095" s="39" t="s">
        <v>99</v>
      </c>
      <c r="V1095" s="26">
        <v>8</v>
      </c>
      <c r="W1095" s="20" t="s">
        <v>1434</v>
      </c>
      <c r="X1095" s="39" t="s">
        <v>101</v>
      </c>
      <c r="Y1095" s="20" t="s">
        <v>1576</v>
      </c>
      <c r="AX1095" s="20">
        <v>99145521</v>
      </c>
      <c r="AY1095" s="20">
        <v>84464</v>
      </c>
      <c r="BA1095" s="26">
        <v>99145521</v>
      </c>
      <c r="BB1095">
        <v>89539</v>
      </c>
    </row>
    <row r="1096" spans="2:54" x14ac:dyDescent="0.25">
      <c r="B1096" s="39" t="s">
        <v>1644</v>
      </c>
      <c r="C1096" s="39" t="s">
        <v>91</v>
      </c>
      <c r="D1096" s="53" t="s">
        <v>1645</v>
      </c>
      <c r="E1096" s="53" t="str">
        <f t="shared" si="65"/>
        <v>CR_255-3-1</v>
      </c>
      <c r="F1096" s="65" t="s">
        <v>1418</v>
      </c>
      <c r="G1096" s="37" t="s">
        <v>149</v>
      </c>
      <c r="H1096" s="25">
        <v>250</v>
      </c>
      <c r="I1096" s="20" t="s">
        <v>188</v>
      </c>
      <c r="J1096" s="20" t="s">
        <v>95</v>
      </c>
      <c r="K1096" s="20">
        <v>3</v>
      </c>
      <c r="L1096" s="20">
        <v>460</v>
      </c>
      <c r="M1096" s="25">
        <v>3256</v>
      </c>
      <c r="N1096" s="26">
        <v>92542602</v>
      </c>
      <c r="O1096" t="s">
        <v>1494</v>
      </c>
      <c r="P1096" s="26">
        <v>92542602</v>
      </c>
      <c r="Q1096">
        <v>97625</v>
      </c>
      <c r="R1096" s="25" t="s">
        <v>149</v>
      </c>
      <c r="S1096" s="39" t="s">
        <v>150</v>
      </c>
      <c r="T1096" s="39" t="s">
        <v>98</v>
      </c>
      <c r="U1096" s="39" t="s">
        <v>99</v>
      </c>
      <c r="V1096" s="26">
        <v>8</v>
      </c>
      <c r="W1096" s="20" t="s">
        <v>1434</v>
      </c>
      <c r="X1096" s="39" t="s">
        <v>101</v>
      </c>
      <c r="Y1096" s="20" t="s">
        <v>1576</v>
      </c>
      <c r="AX1096" s="20">
        <v>92542602</v>
      </c>
      <c r="AY1096" s="20">
        <v>92099</v>
      </c>
      <c r="BA1096" s="26">
        <v>92542602</v>
      </c>
      <c r="BB1096">
        <v>97625</v>
      </c>
    </row>
    <row r="1097" spans="2:54" x14ac:dyDescent="0.25">
      <c r="B1097" s="39" t="s">
        <v>1646</v>
      </c>
      <c r="C1097" s="39" t="s">
        <v>91</v>
      </c>
      <c r="D1097" s="53" t="s">
        <v>1645</v>
      </c>
      <c r="E1097" s="53" t="str">
        <f t="shared" si="65"/>
        <v>CR_255-3-1</v>
      </c>
      <c r="F1097" s="65" t="s">
        <v>1418</v>
      </c>
      <c r="G1097" s="37" t="s">
        <v>149</v>
      </c>
      <c r="H1097" s="25">
        <v>250</v>
      </c>
      <c r="I1097" s="20" t="s">
        <v>188</v>
      </c>
      <c r="J1097" s="20" t="s">
        <v>113</v>
      </c>
      <c r="K1097" s="20">
        <v>3</v>
      </c>
      <c r="L1097" s="20">
        <v>460</v>
      </c>
      <c r="M1097" s="25">
        <v>3256</v>
      </c>
      <c r="N1097" s="26">
        <v>92542603</v>
      </c>
      <c r="O1097" t="s">
        <v>1494</v>
      </c>
      <c r="P1097" s="26">
        <v>92542603</v>
      </c>
      <c r="Q1097">
        <v>97764</v>
      </c>
      <c r="R1097" s="25" t="s">
        <v>149</v>
      </c>
      <c r="S1097" s="39" t="s">
        <v>150</v>
      </c>
      <c r="T1097" s="39" t="s">
        <v>98</v>
      </c>
      <c r="U1097" s="39" t="s">
        <v>99</v>
      </c>
      <c r="V1097" s="26">
        <v>8</v>
      </c>
      <c r="W1097" s="20" t="s">
        <v>1434</v>
      </c>
      <c r="X1097" s="39" t="s">
        <v>101</v>
      </c>
      <c r="Y1097" s="20" t="s">
        <v>1576</v>
      </c>
      <c r="AX1097" s="20">
        <v>92542603</v>
      </c>
      <c r="AY1097" s="20">
        <v>92224</v>
      </c>
      <c r="BA1097" s="26">
        <v>92542603</v>
      </c>
      <c r="BB1097">
        <v>97764</v>
      </c>
    </row>
    <row r="1098" spans="2:54" x14ac:dyDescent="0.25">
      <c r="B1098" s="39" t="s">
        <v>1647</v>
      </c>
      <c r="C1098" s="39" t="s">
        <v>91</v>
      </c>
      <c r="D1098" s="53" t="s">
        <v>1648</v>
      </c>
      <c r="E1098" s="53" t="str">
        <f t="shared" si="65"/>
        <v>CR_255-3</v>
      </c>
      <c r="F1098" s="63">
        <v>3</v>
      </c>
      <c r="G1098" s="37" t="s">
        <v>149</v>
      </c>
      <c r="H1098" s="25">
        <v>250</v>
      </c>
      <c r="I1098" s="20" t="s">
        <v>188</v>
      </c>
      <c r="J1098" s="20" t="s">
        <v>95</v>
      </c>
      <c r="K1098" s="20">
        <v>3</v>
      </c>
      <c r="L1098" s="20">
        <v>460</v>
      </c>
      <c r="M1098" s="25">
        <v>3256</v>
      </c>
      <c r="N1098" s="26">
        <v>99145514</v>
      </c>
      <c r="O1098" t="s">
        <v>1494</v>
      </c>
      <c r="P1098" s="26">
        <v>99145514</v>
      </c>
      <c r="Q1098">
        <v>105541</v>
      </c>
      <c r="R1098" s="25" t="s">
        <v>149</v>
      </c>
      <c r="S1098" s="39" t="s">
        <v>150</v>
      </c>
      <c r="T1098" s="39" t="s">
        <v>98</v>
      </c>
      <c r="U1098" s="39" t="s">
        <v>99</v>
      </c>
      <c r="V1098" s="26">
        <v>8</v>
      </c>
      <c r="W1098" s="20" t="s">
        <v>1434</v>
      </c>
      <c r="X1098" s="39" t="s">
        <v>101</v>
      </c>
      <c r="Y1098" s="20" t="s">
        <v>1576</v>
      </c>
      <c r="AX1098" s="20">
        <v>99145514</v>
      </c>
      <c r="AY1098" s="20">
        <v>99567</v>
      </c>
      <c r="BA1098" s="26">
        <v>99145514</v>
      </c>
      <c r="BB1098">
        <v>105541</v>
      </c>
    </row>
    <row r="1099" spans="2:54" x14ac:dyDescent="0.25">
      <c r="B1099" s="39" t="s">
        <v>1649</v>
      </c>
      <c r="C1099" s="39" t="s">
        <v>91</v>
      </c>
      <c r="D1099" s="53" t="s">
        <v>1648</v>
      </c>
      <c r="E1099" s="53" t="str">
        <f t="shared" ref="E1099:E1130" si="66">D1099</f>
        <v>CR_255-3</v>
      </c>
      <c r="F1099" s="63">
        <v>3</v>
      </c>
      <c r="G1099" s="37" t="s">
        <v>149</v>
      </c>
      <c r="H1099" s="25">
        <v>250</v>
      </c>
      <c r="I1099" s="20" t="s">
        <v>188</v>
      </c>
      <c r="J1099" s="20" t="s">
        <v>113</v>
      </c>
      <c r="K1099" s="20">
        <v>3</v>
      </c>
      <c r="L1099" s="20">
        <v>460</v>
      </c>
      <c r="M1099" s="25">
        <v>3256</v>
      </c>
      <c r="N1099" s="26">
        <v>99145522</v>
      </c>
      <c r="O1099" t="s">
        <v>1494</v>
      </c>
      <c r="P1099" s="26">
        <v>99145522</v>
      </c>
      <c r="Q1099">
        <v>105680</v>
      </c>
      <c r="R1099" s="25" t="s">
        <v>149</v>
      </c>
      <c r="S1099" s="39" t="s">
        <v>150</v>
      </c>
      <c r="T1099" s="39" t="s">
        <v>98</v>
      </c>
      <c r="U1099" s="39" t="s">
        <v>99</v>
      </c>
      <c r="V1099" s="26">
        <v>8</v>
      </c>
      <c r="W1099" s="20" t="s">
        <v>1434</v>
      </c>
      <c r="X1099" s="39" t="s">
        <v>101</v>
      </c>
      <c r="Y1099" s="20" t="s">
        <v>1576</v>
      </c>
      <c r="AX1099" s="20">
        <v>99145522</v>
      </c>
      <c r="AY1099" s="20">
        <v>99691</v>
      </c>
      <c r="BA1099" s="26">
        <v>99145522</v>
      </c>
      <c r="BB1099">
        <v>105680</v>
      </c>
    </row>
    <row r="1100" spans="2:54" x14ac:dyDescent="0.25">
      <c r="B1100" s="39" t="s">
        <v>1650</v>
      </c>
      <c r="C1100" s="39" t="s">
        <v>91</v>
      </c>
      <c r="D1100" s="53" t="s">
        <v>1651</v>
      </c>
      <c r="E1100" s="53" t="str">
        <f t="shared" si="66"/>
        <v>CR_255-4-3</v>
      </c>
      <c r="F1100" s="65" t="s">
        <v>1527</v>
      </c>
      <c r="G1100" s="37" t="s">
        <v>149</v>
      </c>
      <c r="H1100" s="25">
        <v>250</v>
      </c>
      <c r="I1100" s="20" t="s">
        <v>188</v>
      </c>
      <c r="J1100" s="20" t="s">
        <v>95</v>
      </c>
      <c r="K1100" s="20">
        <v>3</v>
      </c>
      <c r="L1100" s="20">
        <v>460</v>
      </c>
      <c r="M1100" s="25">
        <v>3289</v>
      </c>
      <c r="N1100" s="26">
        <v>92542778</v>
      </c>
      <c r="O1100" t="s">
        <v>1494</v>
      </c>
      <c r="P1100" s="26">
        <v>92542778</v>
      </c>
      <c r="Q1100">
        <v>107279</v>
      </c>
      <c r="R1100" s="25" t="s">
        <v>149</v>
      </c>
      <c r="S1100" s="39" t="s">
        <v>150</v>
      </c>
      <c r="T1100" s="39" t="s">
        <v>98</v>
      </c>
      <c r="U1100" s="39" t="s">
        <v>99</v>
      </c>
      <c r="V1100" s="26">
        <v>8</v>
      </c>
      <c r="W1100" s="20" t="s">
        <v>1434</v>
      </c>
      <c r="X1100" s="39" t="s">
        <v>101</v>
      </c>
      <c r="Y1100" s="20" t="s">
        <v>1576</v>
      </c>
      <c r="AX1100" s="20">
        <v>92542778</v>
      </c>
      <c r="AY1100" s="20">
        <v>101207</v>
      </c>
      <c r="BA1100" s="26">
        <v>92542778</v>
      </c>
      <c r="BB1100">
        <v>107279</v>
      </c>
    </row>
    <row r="1101" spans="2:54" x14ac:dyDescent="0.25">
      <c r="B1101" s="39" t="s">
        <v>1652</v>
      </c>
      <c r="C1101" s="39" t="s">
        <v>91</v>
      </c>
      <c r="D1101" s="53" t="s">
        <v>1651</v>
      </c>
      <c r="E1101" s="53" t="str">
        <f t="shared" si="66"/>
        <v>CR_255-4-3</v>
      </c>
      <c r="F1101" s="65" t="s">
        <v>1527</v>
      </c>
      <c r="G1101" s="37" t="s">
        <v>149</v>
      </c>
      <c r="H1101" s="25">
        <v>250</v>
      </c>
      <c r="I1101" s="20" t="s">
        <v>188</v>
      </c>
      <c r="J1101" s="20" t="s">
        <v>113</v>
      </c>
      <c r="K1101" s="20">
        <v>3</v>
      </c>
      <c r="L1101" s="20">
        <v>460</v>
      </c>
      <c r="M1101" s="25">
        <v>3289</v>
      </c>
      <c r="N1101" s="26">
        <v>92542780</v>
      </c>
      <c r="O1101" t="s">
        <v>1494</v>
      </c>
      <c r="P1101" s="26">
        <v>92542780</v>
      </c>
      <c r="Q1101">
        <v>107418</v>
      </c>
      <c r="R1101" s="25" t="s">
        <v>149</v>
      </c>
      <c r="S1101" s="39" t="s">
        <v>150</v>
      </c>
      <c r="T1101" s="39" t="s">
        <v>98</v>
      </c>
      <c r="U1101" s="39" t="s">
        <v>99</v>
      </c>
      <c r="V1101" s="26">
        <v>8</v>
      </c>
      <c r="W1101" s="20" t="s">
        <v>1434</v>
      </c>
      <c r="X1101" s="39" t="s">
        <v>101</v>
      </c>
      <c r="Y1101" s="20" t="s">
        <v>1576</v>
      </c>
      <c r="AX1101" s="20">
        <v>92542780</v>
      </c>
      <c r="AY1101" s="20">
        <v>101331</v>
      </c>
      <c r="BA1101" s="26">
        <v>92542780</v>
      </c>
      <c r="BB1101">
        <v>107418</v>
      </c>
    </row>
    <row r="1102" spans="2:54" x14ac:dyDescent="0.25">
      <c r="B1102" s="39" t="s">
        <v>1653</v>
      </c>
      <c r="C1102" s="39" t="s">
        <v>91</v>
      </c>
      <c r="D1102" s="53" t="s">
        <v>1654</v>
      </c>
      <c r="E1102" s="53" t="str">
        <f t="shared" si="66"/>
        <v>CR_255-4-2</v>
      </c>
      <c r="F1102" s="65" t="s">
        <v>1425</v>
      </c>
      <c r="G1102" s="37" t="s">
        <v>149</v>
      </c>
      <c r="H1102" s="25">
        <v>300</v>
      </c>
      <c r="I1102" s="20" t="s">
        <v>188</v>
      </c>
      <c r="J1102" s="20" t="s">
        <v>95</v>
      </c>
      <c r="K1102" s="20">
        <v>3</v>
      </c>
      <c r="L1102" s="20">
        <v>460</v>
      </c>
      <c r="M1102" s="25">
        <v>3597</v>
      </c>
      <c r="N1102" s="26">
        <v>92542779</v>
      </c>
      <c r="O1102" t="s">
        <v>1494</v>
      </c>
      <c r="P1102" s="26">
        <v>92542779</v>
      </c>
      <c r="Q1102">
        <v>116405</v>
      </c>
      <c r="R1102" s="25" t="s">
        <v>149</v>
      </c>
      <c r="S1102" s="39" t="s">
        <v>150</v>
      </c>
      <c r="T1102" s="39" t="s">
        <v>98</v>
      </c>
      <c r="U1102" s="39" t="s">
        <v>99</v>
      </c>
      <c r="V1102" s="26">
        <v>8</v>
      </c>
      <c r="W1102" s="20" t="s">
        <v>1434</v>
      </c>
      <c r="X1102" s="39" t="s">
        <v>101</v>
      </c>
      <c r="Y1102" s="20" t="s">
        <v>1576</v>
      </c>
      <c r="AX1102" s="20">
        <v>92542779</v>
      </c>
      <c r="AY1102" s="20">
        <v>109816</v>
      </c>
      <c r="BA1102" s="26">
        <v>92542779</v>
      </c>
      <c r="BB1102">
        <v>116405</v>
      </c>
    </row>
    <row r="1103" spans="2:54" x14ac:dyDescent="0.25">
      <c r="B1103" s="39" t="s">
        <v>1655</v>
      </c>
      <c r="C1103" s="39" t="s">
        <v>91</v>
      </c>
      <c r="D1103" s="53" t="s">
        <v>1654</v>
      </c>
      <c r="E1103" s="53" t="str">
        <f t="shared" si="66"/>
        <v>CR_255-4-2</v>
      </c>
      <c r="F1103" s="65" t="s">
        <v>1425</v>
      </c>
      <c r="G1103" s="37" t="s">
        <v>149</v>
      </c>
      <c r="H1103" s="25">
        <v>300</v>
      </c>
      <c r="I1103" s="20" t="s">
        <v>188</v>
      </c>
      <c r="J1103" s="20" t="s">
        <v>113</v>
      </c>
      <c r="K1103" s="20">
        <v>3</v>
      </c>
      <c r="L1103" s="20">
        <v>460</v>
      </c>
      <c r="M1103" s="25">
        <v>3597</v>
      </c>
      <c r="N1103" s="26">
        <v>92542781</v>
      </c>
      <c r="O1103" t="s">
        <v>1494</v>
      </c>
      <c r="P1103" s="26">
        <v>92542781</v>
      </c>
      <c r="Q1103">
        <v>116544</v>
      </c>
      <c r="R1103" s="25" t="s">
        <v>149</v>
      </c>
      <c r="S1103" s="39" t="s">
        <v>150</v>
      </c>
      <c r="T1103" s="39" t="s">
        <v>98</v>
      </c>
      <c r="U1103" s="39" t="s">
        <v>99</v>
      </c>
      <c r="V1103" s="26">
        <v>8</v>
      </c>
      <c r="W1103" s="20" t="s">
        <v>1434</v>
      </c>
      <c r="X1103" s="39" t="s">
        <v>101</v>
      </c>
      <c r="Y1103" s="20" t="s">
        <v>1576</v>
      </c>
      <c r="AX1103" s="20">
        <v>92542781</v>
      </c>
      <c r="AY1103" s="20">
        <v>109941</v>
      </c>
      <c r="BA1103" s="26">
        <v>92542781</v>
      </c>
      <c r="BB1103">
        <v>116544</v>
      </c>
    </row>
    <row r="1104" spans="2:54" x14ac:dyDescent="0.25">
      <c r="B1104" s="39" t="s">
        <v>1656</v>
      </c>
      <c r="C1104" s="39" t="s">
        <v>91</v>
      </c>
      <c r="D1104" s="53" t="s">
        <v>1657</v>
      </c>
      <c r="E1104" s="53" t="str">
        <f t="shared" si="66"/>
        <v>CR_255-4-1</v>
      </c>
      <c r="F1104" s="65" t="s">
        <v>1430</v>
      </c>
      <c r="G1104" s="37" t="s">
        <v>149</v>
      </c>
      <c r="H1104" s="25">
        <v>300</v>
      </c>
      <c r="I1104" s="20" t="s">
        <v>188</v>
      </c>
      <c r="J1104" s="20" t="s">
        <v>95</v>
      </c>
      <c r="K1104" s="20">
        <v>3</v>
      </c>
      <c r="L1104" s="20">
        <v>460</v>
      </c>
      <c r="M1104" s="25">
        <v>3597</v>
      </c>
      <c r="N1104" s="26">
        <v>92565414</v>
      </c>
      <c r="O1104" t="s">
        <v>1494</v>
      </c>
      <c r="P1104" s="26">
        <v>92565414</v>
      </c>
      <c r="Q1104">
        <v>120596</v>
      </c>
      <c r="R1104" s="25" t="s">
        <v>149</v>
      </c>
      <c r="S1104" s="39" t="s">
        <v>150</v>
      </c>
      <c r="T1104" s="39" t="s">
        <v>98</v>
      </c>
      <c r="U1104" s="39" t="s">
        <v>99</v>
      </c>
      <c r="V1104" s="26">
        <v>8</v>
      </c>
      <c r="W1104" s="20" t="s">
        <v>1434</v>
      </c>
      <c r="X1104" s="39" t="s">
        <v>101</v>
      </c>
      <c r="Y1104" s="20" t="s">
        <v>1576</v>
      </c>
      <c r="AX1104" s="20">
        <v>92565414</v>
      </c>
      <c r="AY1104" s="20">
        <v>113770</v>
      </c>
      <c r="BA1104" s="26">
        <v>92565414</v>
      </c>
      <c r="BB1104">
        <v>120596</v>
      </c>
    </row>
    <row r="1105" spans="1:54" x14ac:dyDescent="0.25">
      <c r="B1105" s="39" t="s">
        <v>1658</v>
      </c>
      <c r="C1105" s="39" t="s">
        <v>91</v>
      </c>
      <c r="D1105" s="53" t="s">
        <v>1657</v>
      </c>
      <c r="E1105" s="53" t="str">
        <f t="shared" si="66"/>
        <v>CR_255-4-1</v>
      </c>
      <c r="F1105" s="65" t="s">
        <v>1430</v>
      </c>
      <c r="G1105" s="37" t="s">
        <v>149</v>
      </c>
      <c r="H1105" s="25">
        <v>300</v>
      </c>
      <c r="I1105" s="20" t="s">
        <v>188</v>
      </c>
      <c r="J1105" s="20" t="s">
        <v>113</v>
      </c>
      <c r="K1105" s="20">
        <v>3</v>
      </c>
      <c r="L1105" s="20">
        <v>460</v>
      </c>
      <c r="M1105" s="25">
        <v>3597</v>
      </c>
      <c r="N1105" s="26">
        <v>92565415</v>
      </c>
      <c r="O1105" t="s">
        <v>1494</v>
      </c>
      <c r="P1105" s="26">
        <v>92565415</v>
      </c>
      <c r="Q1105">
        <v>120735</v>
      </c>
      <c r="R1105" s="25" t="s">
        <v>149</v>
      </c>
      <c r="S1105" s="39" t="s">
        <v>150</v>
      </c>
      <c r="T1105" s="39" t="s">
        <v>98</v>
      </c>
      <c r="U1105" s="39" t="s">
        <v>99</v>
      </c>
      <c r="V1105" s="26">
        <v>8</v>
      </c>
      <c r="W1105" s="20" t="s">
        <v>1434</v>
      </c>
      <c r="X1105" s="39" t="s">
        <v>101</v>
      </c>
      <c r="Y1105" s="20" t="s">
        <v>1576</v>
      </c>
      <c r="AX1105" s="20">
        <v>92565415</v>
      </c>
      <c r="AY1105" s="20">
        <v>113894</v>
      </c>
      <c r="BA1105" s="26">
        <v>92565415</v>
      </c>
      <c r="BB1105">
        <v>120735</v>
      </c>
    </row>
    <row r="1106" spans="1:54" x14ac:dyDescent="0.25">
      <c r="A1106" s="19" t="s">
        <v>72</v>
      </c>
      <c r="B1106" s="39"/>
      <c r="C1106" s="39"/>
    </row>
    <row r="1114" spans="1:54" ht="15" customHeight="1" x14ac:dyDescent="0.25">
      <c r="B1114" s="39"/>
      <c r="C1114" s="39"/>
      <c r="F1114" s="37"/>
      <c r="G1114" s="37"/>
      <c r="H1114" s="50"/>
      <c r="I1114" s="49"/>
      <c r="J1114" s="50"/>
      <c r="K1114" s="50"/>
      <c r="L1114" s="50"/>
      <c r="M1114" s="50"/>
      <c r="Q1114" s="50"/>
      <c r="R1114" s="39"/>
      <c r="S1114" s="39"/>
      <c r="T1114" s="39"/>
      <c r="U1114" s="39"/>
      <c r="V1114" s="39"/>
      <c r="W1114" s="39"/>
      <c r="X1114" s="39"/>
      <c r="Y1114" s="41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</row>
    <row r="1115" spans="1:54" ht="15" customHeight="1" x14ac:dyDescent="0.25">
      <c r="B1115" s="39"/>
      <c r="C1115" s="39"/>
      <c r="F1115" s="37"/>
      <c r="G1115" s="37"/>
      <c r="H1115" s="50"/>
      <c r="I1115" s="49"/>
      <c r="J1115" s="50"/>
      <c r="K1115" s="50"/>
      <c r="L1115" s="50"/>
      <c r="M1115" s="50"/>
      <c r="Q1115" s="50"/>
      <c r="R1115" s="39"/>
      <c r="S1115" s="39"/>
      <c r="T1115" s="39"/>
      <c r="U1115" s="39"/>
      <c r="V1115" s="39"/>
      <c r="W1115" s="39"/>
      <c r="X1115" s="39"/>
      <c r="Y1115" s="41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</row>
    <row r="1116" spans="1:54" ht="15" customHeight="1" x14ac:dyDescent="0.25">
      <c r="B1116" s="39"/>
      <c r="C1116" s="39"/>
      <c r="F1116" s="37"/>
      <c r="G1116" s="37"/>
      <c r="H1116" s="50"/>
      <c r="I1116" s="49"/>
      <c r="J1116" s="50"/>
      <c r="K1116" s="50"/>
      <c r="L1116" s="50"/>
      <c r="M1116" s="50"/>
      <c r="Q1116" s="50"/>
      <c r="R1116" s="39"/>
      <c r="S1116" s="39"/>
      <c r="T1116" s="39"/>
      <c r="U1116" s="39"/>
      <c r="V1116" s="39"/>
      <c r="W1116" s="39"/>
      <c r="X1116" s="39"/>
      <c r="Y1116" s="41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</row>
    <row r="1117" spans="1:54" ht="15" customHeight="1" x14ac:dyDescent="0.25">
      <c r="B1117" s="39"/>
      <c r="C1117" s="39"/>
      <c r="F1117" s="37"/>
      <c r="G1117" s="37"/>
      <c r="H1117" s="50"/>
      <c r="I1117" s="49"/>
      <c r="J1117" s="50"/>
      <c r="K1117" s="50"/>
      <c r="L1117" s="50"/>
      <c r="M1117" s="50"/>
      <c r="Q1117" s="50"/>
      <c r="R1117" s="39"/>
      <c r="S1117" s="39"/>
      <c r="T1117" s="39"/>
      <c r="U1117" s="39"/>
      <c r="V1117" s="39"/>
      <c r="W1117" s="39"/>
      <c r="X1117" s="39"/>
      <c r="Y1117" s="41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</row>
    <row r="1118" spans="1:54" ht="15" customHeight="1" x14ac:dyDescent="0.25">
      <c r="B1118" s="39"/>
      <c r="C1118" s="39"/>
      <c r="F1118" s="37"/>
      <c r="G1118" s="37"/>
      <c r="H1118" s="50"/>
      <c r="I1118" s="49"/>
      <c r="J1118" s="50"/>
      <c r="K1118" s="50"/>
      <c r="L1118" s="50"/>
      <c r="M1118" s="50"/>
      <c r="Q1118" s="50"/>
      <c r="R1118" s="39"/>
      <c r="S1118" s="39"/>
      <c r="T1118" s="39"/>
      <c r="U1118" s="39"/>
      <c r="V1118" s="39"/>
      <c r="W1118" s="39"/>
      <c r="X1118" s="39"/>
      <c r="Y1118" s="41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</row>
    <row r="1119" spans="1:54" ht="15" customHeight="1" x14ac:dyDescent="0.25">
      <c r="B1119" s="39"/>
      <c r="C1119" s="39"/>
      <c r="F1119" s="37"/>
      <c r="G1119" s="37"/>
      <c r="H1119" s="50"/>
      <c r="I1119" s="49"/>
      <c r="J1119" s="50"/>
      <c r="K1119" s="50"/>
      <c r="L1119" s="50"/>
      <c r="M1119" s="50"/>
      <c r="Q1119" s="50"/>
      <c r="R1119" s="39"/>
      <c r="S1119" s="39"/>
      <c r="T1119" s="39"/>
      <c r="U1119" s="39"/>
      <c r="V1119" s="39"/>
      <c r="W1119" s="39"/>
      <c r="X1119" s="39"/>
      <c r="Y1119" s="41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</row>
    <row r="1120" spans="1:54" ht="15" customHeight="1" x14ac:dyDescent="0.25">
      <c r="B1120" s="39"/>
      <c r="C1120" s="39"/>
      <c r="F1120" s="37"/>
      <c r="G1120" s="37"/>
      <c r="H1120" s="50"/>
      <c r="I1120" s="49"/>
      <c r="J1120" s="50"/>
      <c r="K1120" s="50"/>
      <c r="L1120" s="50"/>
      <c r="M1120" s="50"/>
      <c r="Q1120" s="50"/>
      <c r="R1120" s="39"/>
      <c r="S1120" s="39"/>
      <c r="T1120" s="39"/>
      <c r="U1120" s="39"/>
      <c r="V1120" s="39"/>
      <c r="W1120" s="39"/>
      <c r="X1120" s="39"/>
      <c r="Y1120" s="41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</row>
    <row r="1121" spans="2:41" ht="15" customHeight="1" x14ac:dyDescent="0.25">
      <c r="B1121" s="39"/>
      <c r="C1121" s="39"/>
      <c r="F1121" s="37"/>
      <c r="G1121" s="37"/>
      <c r="H1121" s="50"/>
      <c r="I1121" s="49"/>
      <c r="J1121" s="50"/>
      <c r="K1121" s="50"/>
      <c r="L1121" s="50"/>
      <c r="M1121" s="50"/>
      <c r="Q1121" s="50"/>
      <c r="R1121" s="39"/>
      <c r="S1121" s="39"/>
      <c r="T1121" s="39"/>
      <c r="U1121" s="39"/>
      <c r="V1121" s="39"/>
      <c r="W1121" s="39"/>
      <c r="X1121" s="39"/>
      <c r="Y1121" s="41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</row>
    <row r="1122" spans="2:41" ht="15" customHeight="1" x14ac:dyDescent="0.25">
      <c r="B1122" s="39"/>
      <c r="C1122" s="39"/>
      <c r="F1122" s="37"/>
      <c r="G1122" s="37"/>
      <c r="H1122" s="50"/>
      <c r="I1122" s="49"/>
      <c r="J1122" s="50"/>
      <c r="K1122" s="50"/>
      <c r="L1122" s="50"/>
      <c r="M1122" s="50"/>
      <c r="Q1122" s="50"/>
      <c r="R1122" s="39"/>
      <c r="S1122" s="39"/>
      <c r="T1122" s="39"/>
      <c r="U1122" s="39"/>
      <c r="V1122" s="39"/>
      <c r="W1122" s="39"/>
      <c r="X1122" s="39"/>
      <c r="Y1122" s="41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</row>
    <row r="1123" spans="2:41" ht="15" customHeight="1" x14ac:dyDescent="0.25">
      <c r="B1123" s="39"/>
      <c r="C1123" s="39"/>
      <c r="F1123" s="37"/>
      <c r="G1123" s="37"/>
      <c r="H1123" s="50"/>
      <c r="I1123" s="49"/>
      <c r="J1123" s="50"/>
      <c r="K1123" s="50"/>
      <c r="L1123" s="50"/>
      <c r="M1123" s="50"/>
      <c r="Q1123" s="50"/>
      <c r="R1123" s="39"/>
      <c r="S1123" s="39"/>
      <c r="T1123" s="39"/>
      <c r="U1123" s="39"/>
      <c r="V1123" s="39"/>
      <c r="W1123" s="39"/>
      <c r="X1123" s="39"/>
      <c r="Y1123" s="41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</row>
    <row r="1124" spans="2:41" ht="15" customHeight="1" x14ac:dyDescent="0.25">
      <c r="B1124" s="39"/>
      <c r="C1124" s="39"/>
      <c r="F1124" s="37"/>
      <c r="G1124" s="37"/>
      <c r="H1124" s="50"/>
      <c r="I1124" s="49"/>
      <c r="J1124" s="50"/>
      <c r="K1124" s="50"/>
      <c r="L1124" s="50"/>
      <c r="M1124" s="50"/>
      <c r="Q1124" s="50"/>
      <c r="R1124" s="39"/>
      <c r="S1124" s="39"/>
      <c r="T1124" s="39"/>
      <c r="U1124" s="39"/>
      <c r="V1124" s="39"/>
      <c r="W1124" s="39"/>
      <c r="X1124" s="39"/>
      <c r="Y1124" s="41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</row>
    <row r="1125" spans="2:41" ht="15" customHeight="1" x14ac:dyDescent="0.25">
      <c r="B1125" s="39"/>
      <c r="C1125" s="39"/>
      <c r="F1125" s="37"/>
      <c r="G1125" s="37"/>
      <c r="H1125" s="50"/>
      <c r="I1125" s="49"/>
      <c r="J1125" s="50"/>
      <c r="K1125" s="50"/>
      <c r="L1125" s="50"/>
      <c r="M1125" s="50"/>
      <c r="Q1125" s="50"/>
      <c r="R1125" s="39"/>
      <c r="S1125" s="39"/>
      <c r="T1125" s="39"/>
      <c r="U1125" s="39"/>
      <c r="V1125" s="39"/>
      <c r="W1125" s="39"/>
      <c r="X1125" s="39"/>
      <c r="Y1125" s="41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</row>
    <row r="1126" spans="2:41" ht="15" customHeight="1" x14ac:dyDescent="0.25">
      <c r="B1126" s="39"/>
      <c r="C1126" s="39"/>
      <c r="F1126" s="37"/>
      <c r="G1126" s="37"/>
      <c r="H1126" s="50"/>
      <c r="I1126" s="49"/>
      <c r="J1126" s="50"/>
      <c r="K1126" s="50"/>
      <c r="L1126" s="50"/>
      <c r="M1126" s="50"/>
      <c r="Q1126" s="50"/>
      <c r="R1126" s="39"/>
      <c r="S1126" s="39"/>
      <c r="T1126" s="39"/>
      <c r="U1126" s="39"/>
      <c r="V1126" s="39"/>
      <c r="W1126" s="39"/>
      <c r="X1126" s="39"/>
      <c r="Y1126" s="41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</row>
    <row r="1127" spans="2:41" ht="15" customHeight="1" x14ac:dyDescent="0.25">
      <c r="B1127" s="39"/>
      <c r="C1127" s="39"/>
      <c r="F1127" s="37"/>
      <c r="G1127" s="37"/>
      <c r="H1127" s="50"/>
      <c r="I1127" s="49"/>
      <c r="J1127" s="50"/>
      <c r="K1127" s="50"/>
      <c r="L1127" s="50"/>
      <c r="M1127" s="50"/>
      <c r="Q1127" s="50"/>
      <c r="R1127" s="39"/>
      <c r="S1127" s="39"/>
      <c r="T1127" s="39"/>
      <c r="U1127" s="39"/>
      <c r="V1127" s="39"/>
      <c r="W1127" s="39"/>
      <c r="X1127" s="39"/>
      <c r="Y1127" s="41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</row>
    <row r="1128" spans="2:41" ht="15" customHeight="1" x14ac:dyDescent="0.25">
      <c r="B1128" s="39"/>
      <c r="C1128" s="39"/>
      <c r="F1128" s="37"/>
      <c r="G1128" s="37"/>
      <c r="H1128" s="50"/>
      <c r="I1128" s="49"/>
      <c r="J1128" s="50"/>
      <c r="K1128" s="50"/>
      <c r="L1128" s="50"/>
      <c r="M1128" s="50"/>
      <c r="Q1128" s="50"/>
      <c r="R1128" s="39"/>
      <c r="S1128" s="39"/>
      <c r="T1128" s="39"/>
      <c r="U1128" s="39"/>
      <c r="V1128" s="39"/>
      <c r="W1128" s="39"/>
      <c r="X1128" s="39"/>
      <c r="Y1128" s="41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</row>
    <row r="1129" spans="2:41" ht="15" customHeight="1" x14ac:dyDescent="0.25">
      <c r="B1129" s="39"/>
      <c r="C1129" s="39"/>
      <c r="F1129" s="37"/>
      <c r="G1129" s="37"/>
      <c r="H1129" s="50"/>
      <c r="I1129" s="49"/>
      <c r="J1129" s="50"/>
      <c r="K1129" s="50"/>
      <c r="L1129" s="50"/>
      <c r="M1129" s="50"/>
      <c r="Q1129" s="50"/>
      <c r="R1129" s="39"/>
      <c r="S1129" s="39"/>
      <c r="T1129" s="39"/>
      <c r="U1129" s="39"/>
      <c r="V1129" s="39"/>
      <c r="W1129" s="39"/>
      <c r="X1129" s="39"/>
      <c r="Y1129" s="41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</row>
    <row r="1130" spans="2:41" ht="15" customHeight="1" x14ac:dyDescent="0.25">
      <c r="B1130" s="39"/>
      <c r="C1130" s="39"/>
      <c r="F1130" s="37"/>
      <c r="G1130" s="37"/>
      <c r="H1130" s="50"/>
      <c r="I1130" s="49"/>
      <c r="J1130" s="50"/>
      <c r="K1130" s="50"/>
      <c r="L1130" s="50"/>
      <c r="M1130" s="50"/>
      <c r="Q1130" s="50"/>
      <c r="R1130" s="39"/>
      <c r="S1130" s="39"/>
      <c r="T1130" s="39"/>
      <c r="U1130" s="39"/>
      <c r="V1130" s="39"/>
      <c r="W1130" s="39"/>
      <c r="X1130" s="39"/>
      <c r="Y1130" s="41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</row>
    <row r="1131" spans="2:41" ht="15" customHeight="1" x14ac:dyDescent="0.25">
      <c r="B1131" s="39"/>
      <c r="C1131" s="39"/>
      <c r="F1131" s="37"/>
      <c r="G1131" s="37"/>
      <c r="H1131" s="50"/>
      <c r="I1131" s="49"/>
      <c r="J1131" s="50"/>
      <c r="K1131" s="50"/>
      <c r="L1131" s="50"/>
      <c r="M1131" s="50"/>
      <c r="Q1131" s="50"/>
      <c r="R1131" s="39"/>
      <c r="S1131" s="39"/>
      <c r="T1131" s="39"/>
      <c r="U1131" s="39"/>
      <c r="V1131" s="39"/>
      <c r="W1131" s="39"/>
      <c r="X1131" s="39"/>
      <c r="Y1131" s="41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</row>
    <row r="1132" spans="2:41" ht="15" customHeight="1" x14ac:dyDescent="0.25">
      <c r="B1132" s="39"/>
      <c r="C1132" s="39"/>
      <c r="F1132" s="37"/>
      <c r="G1132" s="37"/>
      <c r="H1132" s="50"/>
      <c r="I1132" s="49"/>
      <c r="J1132" s="50"/>
      <c r="K1132" s="50"/>
      <c r="L1132" s="50"/>
      <c r="M1132" s="50"/>
      <c r="Q1132" s="50"/>
      <c r="R1132" s="39"/>
      <c r="S1132" s="39"/>
      <c r="T1132" s="39"/>
      <c r="U1132" s="39"/>
      <c r="V1132" s="39"/>
      <c r="W1132" s="39"/>
      <c r="X1132" s="39"/>
      <c r="Y1132" s="41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</row>
    <row r="1133" spans="2:41" ht="15" customHeight="1" x14ac:dyDescent="0.25">
      <c r="B1133" s="39"/>
      <c r="C1133" s="39"/>
      <c r="F1133" s="37"/>
      <c r="G1133" s="37"/>
      <c r="H1133" s="50"/>
      <c r="I1133" s="49"/>
      <c r="J1133" s="50"/>
      <c r="K1133" s="50"/>
      <c r="L1133" s="50"/>
      <c r="M1133" s="50"/>
      <c r="Q1133" s="50"/>
      <c r="R1133" s="39"/>
      <c r="S1133" s="39"/>
      <c r="T1133" s="39"/>
      <c r="U1133" s="39"/>
      <c r="V1133" s="39"/>
      <c r="W1133" s="39"/>
      <c r="X1133" s="39"/>
      <c r="Y1133" s="41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</row>
    <row r="1134" spans="2:41" ht="15" customHeight="1" x14ac:dyDescent="0.25">
      <c r="B1134" s="39"/>
      <c r="C1134" s="39"/>
      <c r="F1134" s="37"/>
      <c r="G1134" s="37"/>
      <c r="H1134" s="50"/>
      <c r="I1134" s="49"/>
      <c r="J1134" s="50"/>
      <c r="K1134" s="50"/>
      <c r="L1134" s="50"/>
      <c r="M1134" s="50"/>
      <c r="Q1134" s="50"/>
      <c r="R1134" s="39"/>
      <c r="S1134" s="39"/>
      <c r="T1134" s="39"/>
      <c r="U1134" s="39"/>
      <c r="V1134" s="39"/>
      <c r="W1134" s="39"/>
      <c r="X1134" s="39"/>
      <c r="Y1134" s="41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</row>
    <row r="1135" spans="2:41" ht="15" customHeight="1" x14ac:dyDescent="0.25">
      <c r="B1135" s="39"/>
      <c r="C1135" s="39"/>
      <c r="F1135" s="37"/>
      <c r="G1135" s="37"/>
      <c r="H1135" s="50"/>
      <c r="I1135" s="49"/>
      <c r="J1135" s="50"/>
      <c r="K1135" s="50"/>
      <c r="L1135" s="50"/>
      <c r="M1135" s="50"/>
      <c r="Q1135" s="50"/>
      <c r="R1135" s="39"/>
      <c r="S1135" s="39"/>
      <c r="T1135" s="39"/>
      <c r="U1135" s="39"/>
      <c r="V1135" s="39"/>
      <c r="W1135" s="39"/>
      <c r="X1135" s="39"/>
      <c r="Y1135" s="41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</row>
    <row r="1136" spans="2:41" ht="15" customHeight="1" x14ac:dyDescent="0.25">
      <c r="B1136" s="39"/>
      <c r="C1136" s="39"/>
      <c r="F1136" s="37"/>
      <c r="G1136" s="37"/>
      <c r="H1136" s="50"/>
      <c r="I1136" s="49"/>
      <c r="J1136" s="50"/>
      <c r="K1136" s="50"/>
      <c r="L1136" s="50"/>
      <c r="M1136" s="50"/>
      <c r="Q1136" s="50"/>
      <c r="R1136" s="39"/>
      <c r="S1136" s="39"/>
      <c r="T1136" s="39"/>
      <c r="U1136" s="39"/>
      <c r="V1136" s="39"/>
      <c r="W1136" s="39"/>
      <c r="X1136" s="39"/>
      <c r="Y1136" s="41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</row>
    <row r="1137" spans="2:41" ht="15" customHeight="1" x14ac:dyDescent="0.25">
      <c r="B1137" s="39"/>
      <c r="C1137" s="39"/>
      <c r="F1137" s="37"/>
      <c r="G1137" s="37"/>
      <c r="H1137" s="50"/>
      <c r="I1137" s="49"/>
      <c r="J1137" s="50"/>
      <c r="K1137" s="50"/>
      <c r="L1137" s="50"/>
      <c r="M1137" s="50"/>
      <c r="Q1137" s="50"/>
      <c r="R1137" s="39"/>
      <c r="S1137" s="39"/>
      <c r="T1137" s="39"/>
      <c r="U1137" s="39"/>
      <c r="V1137" s="39"/>
      <c r="W1137" s="39"/>
      <c r="X1137" s="39"/>
      <c r="Y1137" s="41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</row>
    <row r="1138" spans="2:41" ht="15" customHeight="1" x14ac:dyDescent="0.25">
      <c r="B1138" s="39"/>
      <c r="C1138" s="39"/>
      <c r="F1138" s="37"/>
      <c r="G1138" s="37"/>
      <c r="H1138" s="50"/>
      <c r="I1138" s="49"/>
      <c r="J1138" s="50"/>
      <c r="K1138" s="50"/>
      <c r="L1138" s="50"/>
      <c r="M1138" s="50"/>
      <c r="Q1138" s="50"/>
      <c r="R1138" s="39"/>
      <c r="S1138" s="39"/>
      <c r="T1138" s="39"/>
      <c r="U1138" s="39"/>
      <c r="V1138" s="39"/>
      <c r="W1138" s="39"/>
      <c r="X1138" s="39"/>
      <c r="Y1138" s="41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</row>
    <row r="1139" spans="2:41" ht="15" customHeight="1" x14ac:dyDescent="0.25">
      <c r="B1139" s="39"/>
      <c r="C1139" s="39"/>
      <c r="F1139" s="37"/>
      <c r="G1139" s="37"/>
      <c r="H1139" s="50"/>
      <c r="I1139" s="49"/>
      <c r="J1139" s="50"/>
      <c r="K1139" s="50"/>
      <c r="L1139" s="50"/>
      <c r="M1139" s="50"/>
      <c r="Q1139" s="50"/>
      <c r="R1139" s="39"/>
      <c r="S1139" s="39"/>
      <c r="T1139" s="39"/>
      <c r="U1139" s="39"/>
      <c r="V1139" s="39"/>
      <c r="W1139" s="39"/>
      <c r="X1139" s="39"/>
      <c r="Y1139" s="41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</row>
    <row r="1140" spans="2:41" ht="15" customHeight="1" x14ac:dyDescent="0.25">
      <c r="B1140" s="39"/>
      <c r="C1140" s="39"/>
      <c r="F1140" s="37"/>
      <c r="G1140" s="37"/>
      <c r="H1140" s="50"/>
      <c r="I1140" s="49"/>
      <c r="J1140" s="50"/>
      <c r="K1140" s="50"/>
      <c r="L1140" s="50"/>
      <c r="M1140" s="50"/>
      <c r="Q1140" s="50"/>
      <c r="R1140" s="39"/>
      <c r="S1140" s="39"/>
      <c r="T1140" s="39"/>
      <c r="U1140" s="39"/>
      <c r="V1140" s="39"/>
      <c r="W1140" s="39"/>
      <c r="X1140" s="39"/>
      <c r="Y1140" s="41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</row>
    <row r="1141" spans="2:41" ht="15" customHeight="1" x14ac:dyDescent="0.25">
      <c r="B1141" s="39"/>
      <c r="C1141" s="39"/>
      <c r="F1141" s="37"/>
      <c r="G1141" s="37"/>
      <c r="H1141" s="50"/>
      <c r="I1141" s="49"/>
      <c r="J1141" s="50"/>
      <c r="K1141" s="50"/>
      <c r="L1141" s="50"/>
      <c r="M1141" s="50"/>
      <c r="Q1141" s="50"/>
      <c r="R1141" s="39"/>
      <c r="S1141" s="39"/>
      <c r="T1141" s="39"/>
      <c r="U1141" s="39"/>
      <c r="V1141" s="39"/>
      <c r="W1141" s="39"/>
      <c r="X1141" s="39"/>
      <c r="Y1141" s="41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</row>
    <row r="1142" spans="2:41" ht="15" customHeight="1" x14ac:dyDescent="0.25">
      <c r="B1142" s="39"/>
      <c r="C1142" s="39"/>
      <c r="F1142" s="37"/>
      <c r="G1142" s="37"/>
      <c r="H1142" s="50"/>
      <c r="I1142" s="49"/>
      <c r="J1142" s="50"/>
      <c r="K1142" s="50"/>
      <c r="L1142" s="50"/>
      <c r="M1142" s="50"/>
      <c r="Q1142" s="50"/>
      <c r="R1142" s="39"/>
      <c r="S1142" s="39"/>
      <c r="T1142" s="39"/>
      <c r="U1142" s="39"/>
      <c r="V1142" s="39"/>
      <c r="W1142" s="39"/>
      <c r="X1142" s="39"/>
      <c r="Y1142" s="41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</row>
    <row r="1143" spans="2:41" ht="15" customHeight="1" x14ac:dyDescent="0.25">
      <c r="B1143" s="39"/>
      <c r="C1143" s="39"/>
      <c r="F1143" s="37"/>
      <c r="G1143" s="37"/>
      <c r="H1143" s="50"/>
      <c r="I1143" s="49"/>
      <c r="J1143" s="50"/>
      <c r="K1143" s="50"/>
      <c r="L1143" s="50"/>
      <c r="M1143" s="50"/>
      <c r="Q1143" s="50"/>
      <c r="R1143" s="39"/>
      <c r="S1143" s="39"/>
      <c r="T1143" s="39"/>
      <c r="U1143" s="39"/>
      <c r="V1143" s="39"/>
      <c r="W1143" s="39"/>
      <c r="X1143" s="39"/>
      <c r="Y1143" s="41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</row>
    <row r="1144" spans="2:41" ht="15" customHeight="1" x14ac:dyDescent="0.25">
      <c r="B1144" s="39"/>
      <c r="C1144" s="39"/>
      <c r="F1144" s="37"/>
      <c r="G1144" s="37"/>
      <c r="H1144" s="50"/>
      <c r="I1144" s="49"/>
      <c r="J1144" s="50"/>
      <c r="K1144" s="50"/>
      <c r="L1144" s="50"/>
      <c r="M1144" s="50"/>
      <c r="Q1144" s="50"/>
      <c r="R1144" s="39"/>
      <c r="S1144" s="39"/>
      <c r="T1144" s="39"/>
      <c r="U1144" s="39"/>
      <c r="V1144" s="39"/>
      <c r="W1144" s="39"/>
      <c r="X1144" s="39"/>
      <c r="Y1144" s="41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</row>
    <row r="1145" spans="2:41" ht="15" customHeight="1" x14ac:dyDescent="0.25">
      <c r="B1145" s="39"/>
      <c r="C1145" s="39"/>
      <c r="F1145" s="37"/>
      <c r="G1145" s="37"/>
      <c r="H1145" s="50"/>
      <c r="I1145" s="49"/>
      <c r="J1145" s="50"/>
      <c r="K1145" s="50"/>
      <c r="L1145" s="50"/>
      <c r="M1145" s="50"/>
      <c r="Q1145" s="50"/>
      <c r="R1145" s="39"/>
      <c r="S1145" s="39"/>
      <c r="T1145" s="39"/>
      <c r="U1145" s="39"/>
      <c r="V1145" s="39"/>
      <c r="W1145" s="39"/>
      <c r="X1145" s="39"/>
      <c r="Y1145" s="41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</row>
    <row r="1146" spans="2:41" ht="15" customHeight="1" x14ac:dyDescent="0.25">
      <c r="B1146" s="39"/>
      <c r="C1146" s="39"/>
      <c r="F1146" s="37"/>
      <c r="G1146" s="37"/>
      <c r="H1146" s="50"/>
      <c r="I1146" s="49"/>
      <c r="J1146" s="50"/>
      <c r="K1146" s="50"/>
      <c r="L1146" s="50"/>
      <c r="M1146" s="50"/>
      <c r="Q1146" s="50"/>
      <c r="R1146" s="39"/>
      <c r="S1146" s="39"/>
      <c r="T1146" s="39"/>
      <c r="U1146" s="39"/>
      <c r="V1146" s="39"/>
      <c r="W1146" s="39"/>
      <c r="X1146" s="39"/>
      <c r="Y1146" s="41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</row>
    <row r="1147" spans="2:41" ht="15" customHeight="1" x14ac:dyDescent="0.25">
      <c r="B1147" s="39"/>
      <c r="C1147" s="39"/>
      <c r="F1147" s="37"/>
      <c r="G1147" s="37"/>
      <c r="H1147" s="50"/>
      <c r="I1147" s="49"/>
      <c r="J1147" s="50"/>
      <c r="K1147" s="50"/>
      <c r="L1147" s="50"/>
      <c r="M1147" s="50"/>
      <c r="Q1147" s="50"/>
      <c r="R1147" s="39"/>
      <c r="S1147" s="39"/>
      <c r="T1147" s="39"/>
      <c r="U1147" s="39"/>
      <c r="V1147" s="39"/>
      <c r="W1147" s="39"/>
      <c r="X1147" s="39"/>
      <c r="Y1147" s="41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</row>
    <row r="1148" spans="2:41" ht="15" customHeight="1" x14ac:dyDescent="0.25">
      <c r="B1148" s="39"/>
      <c r="C1148" s="39"/>
      <c r="F1148" s="37"/>
      <c r="G1148" s="37"/>
      <c r="H1148" s="50"/>
      <c r="I1148" s="49"/>
      <c r="J1148" s="50"/>
      <c r="K1148" s="50"/>
      <c r="L1148" s="50"/>
      <c r="M1148" s="50"/>
      <c r="Q1148" s="50"/>
      <c r="R1148" s="39"/>
      <c r="S1148" s="39"/>
      <c r="T1148" s="39"/>
      <c r="U1148" s="39"/>
      <c r="V1148" s="39"/>
      <c r="W1148" s="39"/>
      <c r="X1148" s="39"/>
      <c r="Y1148" s="41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</row>
    <row r="1149" spans="2:41" ht="15" customHeight="1" x14ac:dyDescent="0.25">
      <c r="B1149" s="39"/>
      <c r="C1149" s="39"/>
      <c r="F1149" s="37"/>
      <c r="G1149" s="37"/>
      <c r="H1149" s="50"/>
      <c r="I1149" s="49"/>
      <c r="J1149" s="50"/>
      <c r="K1149" s="50"/>
      <c r="L1149" s="50"/>
      <c r="M1149" s="50"/>
      <c r="Q1149" s="50"/>
      <c r="R1149" s="39"/>
      <c r="S1149" s="39"/>
      <c r="T1149" s="39"/>
      <c r="U1149" s="39"/>
      <c r="V1149" s="39"/>
      <c r="W1149" s="39"/>
      <c r="X1149" s="39"/>
      <c r="Y1149" s="41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</row>
    <row r="1150" spans="2:41" ht="15" customHeight="1" x14ac:dyDescent="0.25">
      <c r="B1150" s="39"/>
      <c r="C1150" s="39"/>
      <c r="F1150" s="37"/>
      <c r="G1150" s="37"/>
      <c r="H1150" s="50"/>
      <c r="I1150" s="49"/>
      <c r="J1150" s="50"/>
      <c r="K1150" s="50"/>
      <c r="L1150" s="50"/>
      <c r="M1150" s="50"/>
      <c r="Q1150" s="50"/>
      <c r="R1150" s="39"/>
      <c r="S1150" s="39"/>
      <c r="T1150" s="39"/>
      <c r="U1150" s="39"/>
      <c r="V1150" s="39"/>
      <c r="W1150" s="39"/>
      <c r="X1150" s="39"/>
      <c r="Y1150" s="41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</row>
    <row r="1151" spans="2:41" ht="15" customHeight="1" x14ac:dyDescent="0.25">
      <c r="B1151" s="39"/>
      <c r="C1151" s="39"/>
      <c r="F1151" s="37"/>
      <c r="G1151" s="37"/>
      <c r="H1151" s="48"/>
      <c r="I1151" s="49"/>
      <c r="J1151" s="48"/>
      <c r="K1151" s="48"/>
      <c r="L1151" s="48"/>
      <c r="M1151" s="48"/>
      <c r="Q1151" s="48"/>
      <c r="R1151" s="39"/>
      <c r="S1151" s="39"/>
      <c r="T1151" s="39"/>
      <c r="U1151" s="39"/>
      <c r="V1151" s="39"/>
      <c r="W1151" s="39"/>
      <c r="X1151" s="39"/>
      <c r="Y1151" s="41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</row>
    <row r="1152" spans="2:41" ht="15" customHeight="1" x14ac:dyDescent="0.25">
      <c r="B1152" s="39"/>
      <c r="C1152" s="39"/>
      <c r="F1152" s="37"/>
      <c r="G1152" s="37"/>
      <c r="H1152" s="48"/>
      <c r="I1152" s="49"/>
      <c r="J1152" s="48"/>
      <c r="K1152" s="48"/>
      <c r="L1152" s="48"/>
      <c r="M1152" s="48"/>
      <c r="Q1152" s="48"/>
      <c r="R1152" s="39"/>
      <c r="S1152" s="39"/>
      <c r="T1152" s="39"/>
      <c r="U1152" s="39"/>
      <c r="V1152" s="39"/>
      <c r="W1152" s="39"/>
      <c r="X1152" s="39"/>
      <c r="Y1152" s="41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</row>
    <row r="1153" spans="2:41" ht="15" customHeight="1" x14ac:dyDescent="0.25">
      <c r="B1153" s="39"/>
      <c r="C1153" s="39"/>
      <c r="F1153" s="37"/>
      <c r="G1153" s="37"/>
      <c r="H1153" s="48"/>
      <c r="I1153" s="49"/>
      <c r="J1153" s="48"/>
      <c r="K1153" s="48"/>
      <c r="L1153" s="48"/>
      <c r="M1153" s="48"/>
      <c r="Q1153" s="48"/>
      <c r="R1153" s="39"/>
      <c r="S1153" s="39"/>
      <c r="T1153" s="39"/>
      <c r="U1153" s="39"/>
      <c r="V1153" s="39"/>
      <c r="W1153" s="39"/>
      <c r="X1153" s="39"/>
      <c r="Y1153" s="41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</row>
    <row r="1154" spans="2:41" ht="15" customHeight="1" x14ac:dyDescent="0.25">
      <c r="B1154" s="39"/>
      <c r="C1154" s="39"/>
      <c r="F1154" s="37"/>
      <c r="G1154" s="37"/>
      <c r="H1154" s="48"/>
      <c r="I1154" s="49"/>
      <c r="J1154" s="48"/>
      <c r="K1154" s="48"/>
      <c r="L1154" s="48"/>
      <c r="M1154" s="48"/>
      <c r="Q1154" s="48"/>
      <c r="R1154" s="39"/>
      <c r="S1154" s="39"/>
      <c r="T1154" s="39"/>
      <c r="U1154" s="39"/>
      <c r="V1154" s="39"/>
      <c r="W1154" s="39"/>
      <c r="X1154" s="39"/>
      <c r="Y1154" s="41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</row>
    <row r="1155" spans="2:41" ht="15" customHeight="1" x14ac:dyDescent="0.25">
      <c r="B1155" s="39"/>
      <c r="C1155" s="39"/>
      <c r="F1155" s="37"/>
      <c r="G1155" s="37"/>
      <c r="H1155" s="48"/>
      <c r="I1155" s="49"/>
      <c r="J1155" s="48"/>
      <c r="K1155" s="48"/>
      <c r="L1155" s="48"/>
      <c r="M1155" s="48"/>
      <c r="Q1155" s="48"/>
      <c r="R1155" s="39"/>
      <c r="S1155" s="39"/>
      <c r="T1155" s="39"/>
      <c r="U1155" s="39"/>
      <c r="V1155" s="39"/>
      <c r="W1155" s="39"/>
      <c r="X1155" s="39"/>
      <c r="Y1155" s="41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</row>
    <row r="1156" spans="2:41" ht="15" customHeight="1" x14ac:dyDescent="0.25">
      <c r="B1156" s="39"/>
      <c r="C1156" s="39"/>
      <c r="F1156" s="37"/>
      <c r="G1156" s="37"/>
      <c r="H1156" s="48"/>
      <c r="I1156" s="49"/>
      <c r="J1156" s="48"/>
      <c r="K1156" s="48"/>
      <c r="L1156" s="48"/>
      <c r="M1156" s="48"/>
      <c r="Q1156" s="48"/>
      <c r="R1156" s="39"/>
      <c r="S1156" s="39"/>
      <c r="T1156" s="39"/>
      <c r="U1156" s="39"/>
      <c r="V1156" s="39"/>
      <c r="W1156" s="39"/>
      <c r="X1156" s="39"/>
      <c r="Y1156" s="41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</row>
    <row r="1157" spans="2:41" ht="15" customHeight="1" x14ac:dyDescent="0.25">
      <c r="B1157" s="39"/>
      <c r="C1157" s="39"/>
      <c r="F1157" s="37"/>
      <c r="G1157" s="37"/>
      <c r="H1157" s="48"/>
      <c r="I1157" s="49"/>
      <c r="J1157" s="48"/>
      <c r="K1157" s="48"/>
      <c r="L1157" s="48"/>
      <c r="M1157" s="48"/>
      <c r="Q1157" s="48"/>
      <c r="R1157" s="39"/>
      <c r="S1157" s="39"/>
      <c r="T1157" s="39"/>
      <c r="U1157" s="39"/>
      <c r="V1157" s="39"/>
      <c r="W1157" s="39"/>
      <c r="X1157" s="39"/>
      <c r="Y1157" s="41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</row>
    <row r="1158" spans="2:41" ht="15" customHeight="1" x14ac:dyDescent="0.25">
      <c r="B1158" s="39"/>
      <c r="C1158" s="39"/>
      <c r="F1158" s="37"/>
      <c r="G1158" s="37"/>
      <c r="H1158" s="48"/>
      <c r="I1158" s="49"/>
      <c r="J1158" s="48"/>
      <c r="K1158" s="48"/>
      <c r="L1158" s="48"/>
      <c r="M1158" s="48"/>
      <c r="Q1158" s="48"/>
      <c r="R1158" s="39"/>
      <c r="S1158" s="39"/>
      <c r="T1158" s="39"/>
      <c r="U1158" s="39"/>
      <c r="V1158" s="39"/>
      <c r="W1158" s="39"/>
      <c r="X1158" s="39"/>
      <c r="Y1158" s="41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</row>
    <row r="1159" spans="2:41" ht="15" customHeight="1" x14ac:dyDescent="0.25">
      <c r="B1159" s="39"/>
      <c r="C1159" s="39"/>
      <c r="F1159" s="37"/>
      <c r="G1159" s="37"/>
      <c r="H1159" s="48"/>
      <c r="I1159" s="49"/>
      <c r="J1159" s="48"/>
      <c r="K1159" s="48"/>
      <c r="L1159" s="48"/>
      <c r="M1159" s="48"/>
      <c r="Q1159" s="48"/>
      <c r="R1159" s="39"/>
      <c r="S1159" s="39"/>
      <c r="T1159" s="39"/>
      <c r="U1159" s="39"/>
      <c r="V1159" s="39"/>
      <c r="W1159" s="39"/>
      <c r="X1159" s="39"/>
      <c r="Y1159" s="41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</row>
    <row r="1160" spans="2:41" ht="15" customHeight="1" x14ac:dyDescent="0.25">
      <c r="B1160" s="39"/>
      <c r="C1160" s="39"/>
      <c r="F1160" s="37"/>
      <c r="G1160" s="37"/>
      <c r="H1160" s="48"/>
      <c r="I1160" s="49"/>
      <c r="J1160" s="48"/>
      <c r="K1160" s="48"/>
      <c r="L1160" s="48"/>
      <c r="M1160" s="48"/>
      <c r="Q1160" s="48"/>
      <c r="R1160" s="39"/>
      <c r="S1160" s="39"/>
      <c r="T1160" s="39"/>
      <c r="U1160" s="39"/>
      <c r="V1160" s="39"/>
      <c r="W1160" s="39"/>
      <c r="X1160" s="39"/>
      <c r="Y1160" s="41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</row>
    <row r="1161" spans="2:41" ht="15" customHeight="1" x14ac:dyDescent="0.25">
      <c r="B1161" s="39"/>
      <c r="C1161" s="39"/>
      <c r="F1161" s="37"/>
      <c r="G1161" s="37"/>
      <c r="H1161" s="48"/>
      <c r="I1161" s="49"/>
      <c r="J1161" s="48"/>
      <c r="K1161" s="48"/>
      <c r="L1161" s="48"/>
      <c r="M1161" s="48"/>
      <c r="Q1161" s="48"/>
      <c r="R1161" s="39"/>
      <c r="S1161" s="39"/>
      <c r="T1161" s="39"/>
      <c r="U1161" s="39"/>
      <c r="V1161" s="39"/>
      <c r="W1161" s="39"/>
      <c r="X1161" s="39"/>
      <c r="Y1161" s="41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</row>
    <row r="1162" spans="2:41" ht="15" customHeight="1" x14ac:dyDescent="0.25">
      <c r="B1162" s="39"/>
      <c r="C1162" s="39"/>
      <c r="F1162" s="37"/>
      <c r="G1162" s="37"/>
      <c r="H1162" s="48"/>
      <c r="I1162" s="49"/>
      <c r="J1162" s="48"/>
      <c r="K1162" s="48"/>
      <c r="L1162" s="48"/>
      <c r="M1162" s="48"/>
      <c r="Q1162" s="48"/>
      <c r="R1162" s="39"/>
      <c r="S1162" s="39"/>
      <c r="T1162" s="39"/>
      <c r="U1162" s="39"/>
      <c r="V1162" s="39"/>
      <c r="W1162" s="39"/>
      <c r="X1162" s="39"/>
      <c r="Y1162" s="41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</row>
    <row r="1163" spans="2:41" ht="15" customHeight="1" x14ac:dyDescent="0.25">
      <c r="B1163" s="39"/>
      <c r="C1163" s="39"/>
      <c r="F1163" s="37"/>
      <c r="G1163" s="37"/>
      <c r="H1163" s="48"/>
      <c r="I1163" s="49"/>
      <c r="J1163" s="48"/>
      <c r="K1163" s="48"/>
      <c r="L1163" s="48"/>
      <c r="M1163" s="48"/>
      <c r="Q1163" s="48"/>
      <c r="R1163" s="39"/>
      <c r="S1163" s="39"/>
      <c r="T1163" s="39"/>
      <c r="U1163" s="39"/>
      <c r="V1163" s="39"/>
      <c r="W1163" s="39"/>
      <c r="X1163" s="39"/>
      <c r="Y1163" s="41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</row>
    <row r="1164" spans="2:41" ht="15" customHeight="1" x14ac:dyDescent="0.25">
      <c r="B1164" s="39"/>
      <c r="C1164" s="39"/>
      <c r="F1164" s="37"/>
      <c r="G1164" s="37"/>
      <c r="H1164" s="48"/>
      <c r="I1164" s="49"/>
      <c r="J1164" s="48"/>
      <c r="K1164" s="48"/>
      <c r="L1164" s="48"/>
      <c r="M1164" s="48"/>
      <c r="Q1164" s="48"/>
      <c r="R1164" s="39"/>
      <c r="S1164" s="39"/>
      <c r="T1164" s="39"/>
      <c r="U1164" s="39"/>
      <c r="V1164" s="39"/>
      <c r="W1164" s="39"/>
      <c r="X1164" s="39"/>
      <c r="Y1164" s="41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</row>
    <row r="1165" spans="2:41" ht="15" customHeight="1" x14ac:dyDescent="0.25">
      <c r="B1165" s="39"/>
      <c r="C1165" s="39"/>
      <c r="F1165" s="37"/>
      <c r="G1165" s="37"/>
      <c r="H1165" s="48"/>
      <c r="I1165" s="49"/>
      <c r="J1165" s="48"/>
      <c r="K1165" s="48"/>
      <c r="L1165" s="48"/>
      <c r="M1165" s="48"/>
      <c r="Q1165" s="48"/>
      <c r="R1165" s="39"/>
      <c r="S1165" s="39"/>
      <c r="T1165" s="39"/>
      <c r="U1165" s="39"/>
      <c r="V1165" s="39"/>
      <c r="W1165" s="39"/>
      <c r="X1165" s="39"/>
      <c r="Y1165" s="41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</row>
    <row r="1166" spans="2:41" ht="15" customHeight="1" x14ac:dyDescent="0.25">
      <c r="B1166" s="39"/>
      <c r="C1166" s="39"/>
      <c r="F1166" s="37"/>
      <c r="G1166" s="37"/>
      <c r="H1166" s="48"/>
      <c r="I1166" s="49"/>
      <c r="J1166" s="48"/>
      <c r="K1166" s="48"/>
      <c r="L1166" s="48"/>
      <c r="M1166" s="48"/>
      <c r="Q1166" s="48"/>
      <c r="R1166" s="39"/>
      <c r="S1166" s="39"/>
      <c r="T1166" s="39"/>
      <c r="U1166" s="39"/>
      <c r="V1166" s="39"/>
      <c r="W1166" s="39"/>
      <c r="X1166" s="39"/>
      <c r="Y1166" s="41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</row>
    <row r="1167" spans="2:41" ht="15" customHeight="1" x14ac:dyDescent="0.25">
      <c r="B1167" s="39"/>
      <c r="C1167" s="39"/>
      <c r="F1167" s="37"/>
      <c r="G1167" s="37"/>
      <c r="H1167" s="48"/>
      <c r="I1167" s="49"/>
      <c r="J1167" s="48"/>
      <c r="K1167" s="48"/>
      <c r="L1167" s="48"/>
      <c r="M1167" s="48"/>
      <c r="Q1167" s="48"/>
      <c r="R1167" s="39"/>
      <c r="S1167" s="39"/>
      <c r="T1167" s="39"/>
      <c r="U1167" s="39"/>
      <c r="V1167" s="39"/>
      <c r="W1167" s="39"/>
      <c r="X1167" s="39"/>
      <c r="Y1167" s="41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</row>
    <row r="1168" spans="2:41" ht="15" customHeight="1" x14ac:dyDescent="0.25">
      <c r="B1168" s="39"/>
      <c r="C1168" s="39"/>
      <c r="F1168" s="37"/>
      <c r="G1168" s="37"/>
      <c r="H1168" s="48"/>
      <c r="I1168" s="49"/>
      <c r="J1168" s="48"/>
      <c r="K1168" s="48"/>
      <c r="L1168" s="48"/>
      <c r="M1168" s="48"/>
      <c r="Q1168" s="48"/>
      <c r="R1168" s="39"/>
      <c r="S1168" s="39"/>
      <c r="T1168" s="39"/>
      <c r="U1168" s="39"/>
      <c r="V1168" s="39"/>
      <c r="W1168" s="39"/>
      <c r="X1168" s="39"/>
      <c r="Y1168" s="41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</row>
    <row r="1169" spans="2:41" ht="15" customHeight="1" x14ac:dyDescent="0.25">
      <c r="B1169" s="39"/>
      <c r="C1169" s="39"/>
      <c r="F1169" s="37"/>
      <c r="G1169" s="37"/>
      <c r="H1169" s="48"/>
      <c r="I1169" s="49"/>
      <c r="J1169" s="48"/>
      <c r="K1169" s="48"/>
      <c r="L1169" s="48"/>
      <c r="M1169" s="48"/>
      <c r="Q1169" s="48"/>
      <c r="R1169" s="39"/>
      <c r="S1169" s="39"/>
      <c r="T1169" s="39"/>
      <c r="U1169" s="39"/>
      <c r="V1169" s="39"/>
      <c r="W1169" s="39"/>
      <c r="X1169" s="39"/>
      <c r="Y1169" s="41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</row>
    <row r="1170" spans="2:41" ht="15" customHeight="1" x14ac:dyDescent="0.25">
      <c r="B1170" s="39"/>
      <c r="C1170" s="39"/>
      <c r="F1170" s="37"/>
      <c r="G1170" s="37"/>
      <c r="H1170" s="48"/>
      <c r="I1170" s="49"/>
      <c r="J1170" s="48"/>
      <c r="K1170" s="48"/>
      <c r="L1170" s="48"/>
      <c r="M1170" s="48"/>
      <c r="Q1170" s="48"/>
      <c r="R1170" s="39"/>
      <c r="S1170" s="39"/>
      <c r="T1170" s="39"/>
      <c r="U1170" s="39"/>
      <c r="V1170" s="39"/>
      <c r="W1170" s="39"/>
      <c r="X1170" s="39"/>
      <c r="Y1170" s="41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</row>
    <row r="1171" spans="2:41" ht="15" customHeight="1" x14ac:dyDescent="0.25">
      <c r="B1171" s="39"/>
      <c r="C1171" s="39"/>
      <c r="F1171" s="37"/>
      <c r="G1171" s="37"/>
      <c r="H1171" s="48"/>
      <c r="I1171" s="49"/>
      <c r="J1171" s="48"/>
      <c r="K1171" s="48"/>
      <c r="L1171" s="48"/>
      <c r="M1171" s="48"/>
      <c r="Q1171" s="48"/>
      <c r="R1171" s="39"/>
      <c r="S1171" s="39"/>
      <c r="T1171" s="39"/>
      <c r="U1171" s="39"/>
      <c r="V1171" s="39"/>
      <c r="W1171" s="39"/>
      <c r="X1171" s="39"/>
      <c r="Y1171" s="41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</row>
    <row r="1172" spans="2:41" ht="15" customHeight="1" x14ac:dyDescent="0.25">
      <c r="B1172" s="39"/>
      <c r="C1172" s="39"/>
      <c r="F1172" s="37"/>
      <c r="G1172" s="37"/>
      <c r="H1172" s="48"/>
      <c r="I1172" s="49"/>
      <c r="J1172" s="48"/>
      <c r="K1172" s="48"/>
      <c r="L1172" s="48"/>
      <c r="M1172" s="48"/>
      <c r="Q1172" s="48"/>
      <c r="R1172" s="39"/>
      <c r="S1172" s="39"/>
      <c r="T1172" s="39"/>
      <c r="U1172" s="39"/>
      <c r="V1172" s="39"/>
      <c r="W1172" s="39"/>
      <c r="X1172" s="39"/>
      <c r="Y1172" s="41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</row>
    <row r="1173" spans="2:41" ht="15" customHeight="1" x14ac:dyDescent="0.25">
      <c r="B1173" s="39"/>
      <c r="C1173" s="39"/>
      <c r="F1173" s="37"/>
      <c r="G1173" s="37"/>
      <c r="H1173" s="48"/>
      <c r="I1173" s="49"/>
      <c r="J1173" s="48"/>
      <c r="K1173" s="48"/>
      <c r="L1173" s="48"/>
      <c r="M1173" s="48"/>
      <c r="Q1173" s="48"/>
      <c r="R1173" s="39"/>
      <c r="S1173" s="39"/>
      <c r="T1173" s="39"/>
      <c r="U1173" s="39"/>
      <c r="V1173" s="39"/>
      <c r="W1173" s="39"/>
      <c r="X1173" s="39"/>
      <c r="Y1173" s="41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</row>
    <row r="1174" spans="2:41" ht="15" customHeight="1" x14ac:dyDescent="0.25">
      <c r="B1174" s="39"/>
      <c r="C1174" s="39"/>
      <c r="F1174" s="37"/>
      <c r="G1174" s="37"/>
      <c r="H1174" s="48"/>
      <c r="I1174" s="49"/>
      <c r="J1174" s="48"/>
      <c r="K1174" s="48"/>
      <c r="L1174" s="48"/>
      <c r="M1174" s="48"/>
      <c r="Q1174" s="48"/>
      <c r="R1174" s="39"/>
      <c r="S1174" s="39"/>
      <c r="T1174" s="39"/>
      <c r="U1174" s="39"/>
      <c r="V1174" s="39"/>
      <c r="W1174" s="39"/>
      <c r="X1174" s="39"/>
      <c r="Y1174" s="41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</row>
    <row r="1175" spans="2:41" ht="15" customHeight="1" x14ac:dyDescent="0.25">
      <c r="B1175" s="39"/>
      <c r="C1175" s="39"/>
      <c r="F1175" s="37"/>
      <c r="G1175" s="37"/>
      <c r="H1175" s="48"/>
      <c r="I1175" s="49"/>
      <c r="J1175" s="48"/>
      <c r="K1175" s="48"/>
      <c r="L1175" s="48"/>
      <c r="M1175" s="48"/>
      <c r="Q1175" s="48"/>
      <c r="R1175" s="39"/>
      <c r="S1175" s="39"/>
      <c r="T1175" s="39"/>
      <c r="U1175" s="39"/>
      <c r="V1175" s="39"/>
      <c r="W1175" s="39"/>
      <c r="X1175" s="39"/>
      <c r="Y1175" s="41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</row>
    <row r="1176" spans="2:41" ht="15" customHeight="1" x14ac:dyDescent="0.25">
      <c r="B1176" s="39"/>
      <c r="C1176" s="39"/>
      <c r="F1176" s="37"/>
      <c r="G1176" s="37"/>
      <c r="H1176" s="48"/>
      <c r="I1176" s="49"/>
      <c r="J1176" s="48"/>
      <c r="K1176" s="48"/>
      <c r="L1176" s="48"/>
      <c r="M1176" s="48"/>
      <c r="Q1176" s="48"/>
      <c r="R1176" s="39"/>
      <c r="S1176" s="39"/>
      <c r="T1176" s="39"/>
      <c r="U1176" s="39"/>
      <c r="V1176" s="39"/>
      <c r="W1176" s="39"/>
      <c r="X1176" s="39"/>
      <c r="Y1176" s="41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</row>
    <row r="1177" spans="2:41" ht="15" customHeight="1" x14ac:dyDescent="0.25">
      <c r="B1177" s="39"/>
      <c r="C1177" s="39"/>
      <c r="F1177" s="37"/>
      <c r="G1177" s="37"/>
      <c r="H1177" s="48"/>
      <c r="I1177" s="49"/>
      <c r="J1177" s="48"/>
      <c r="K1177" s="48"/>
      <c r="L1177" s="48"/>
      <c r="M1177" s="48"/>
      <c r="Q1177" s="48"/>
      <c r="R1177" s="39"/>
      <c r="S1177" s="39"/>
      <c r="T1177" s="39"/>
      <c r="U1177" s="39"/>
      <c r="V1177" s="39"/>
      <c r="W1177" s="39"/>
      <c r="X1177" s="39"/>
      <c r="Y1177" s="41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</row>
    <row r="1178" spans="2:41" ht="15" customHeight="1" x14ac:dyDescent="0.25">
      <c r="B1178" s="39"/>
      <c r="C1178" s="39"/>
      <c r="F1178" s="37"/>
      <c r="G1178" s="37"/>
      <c r="H1178" s="48"/>
      <c r="I1178" s="49"/>
      <c r="J1178" s="48"/>
      <c r="K1178" s="48"/>
      <c r="L1178" s="48"/>
      <c r="M1178" s="48"/>
      <c r="Q1178" s="48"/>
      <c r="R1178" s="39"/>
      <c r="S1178" s="39"/>
      <c r="T1178" s="39"/>
      <c r="U1178" s="39"/>
      <c r="V1178" s="39"/>
      <c r="W1178" s="39"/>
      <c r="X1178" s="39"/>
      <c r="Y1178" s="41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</row>
    <row r="1179" spans="2:41" ht="15" customHeight="1" x14ac:dyDescent="0.25">
      <c r="B1179" s="39"/>
      <c r="C1179" s="39"/>
      <c r="F1179" s="37"/>
      <c r="G1179" s="37"/>
      <c r="H1179" s="48"/>
      <c r="I1179" s="49"/>
      <c r="J1179" s="48"/>
      <c r="K1179" s="48"/>
      <c r="L1179" s="48"/>
      <c r="M1179" s="48"/>
      <c r="Q1179" s="48"/>
      <c r="R1179" s="39"/>
      <c r="S1179" s="39"/>
      <c r="T1179" s="39"/>
      <c r="U1179" s="39"/>
      <c r="V1179" s="39"/>
      <c r="W1179" s="39"/>
      <c r="X1179" s="39"/>
      <c r="Y1179" s="41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</row>
    <row r="1180" spans="2:41" ht="15" customHeight="1" x14ac:dyDescent="0.25">
      <c r="B1180" s="39"/>
      <c r="C1180" s="39"/>
      <c r="F1180" s="37"/>
      <c r="G1180" s="37"/>
      <c r="H1180" s="48"/>
      <c r="I1180" s="49"/>
      <c r="J1180" s="48"/>
      <c r="K1180" s="48"/>
      <c r="L1180" s="48"/>
      <c r="M1180" s="48"/>
      <c r="Q1180" s="48"/>
      <c r="R1180" s="39"/>
      <c r="S1180" s="39"/>
      <c r="T1180" s="39"/>
      <c r="U1180" s="39"/>
      <c r="V1180" s="39"/>
      <c r="W1180" s="39"/>
      <c r="X1180" s="39"/>
      <c r="Y1180" s="41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</row>
    <row r="1181" spans="2:41" ht="15" customHeight="1" x14ac:dyDescent="0.25">
      <c r="B1181" s="39"/>
      <c r="C1181" s="39"/>
      <c r="F1181" s="37"/>
      <c r="G1181" s="37"/>
      <c r="H1181" s="48"/>
      <c r="I1181" s="49"/>
      <c r="J1181" s="48"/>
      <c r="K1181" s="48"/>
      <c r="L1181" s="48"/>
      <c r="M1181" s="48"/>
      <c r="Q1181" s="48"/>
      <c r="R1181" s="39"/>
      <c r="S1181" s="39"/>
      <c r="T1181" s="39"/>
      <c r="U1181" s="39"/>
      <c r="V1181" s="39"/>
      <c r="W1181" s="39"/>
      <c r="X1181" s="39"/>
      <c r="Y1181" s="41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</row>
    <row r="1182" spans="2:41" ht="15" customHeight="1" x14ac:dyDescent="0.25">
      <c r="B1182" s="39"/>
      <c r="C1182" s="39"/>
      <c r="F1182" s="37"/>
      <c r="G1182" s="37"/>
      <c r="H1182" s="48"/>
      <c r="I1182" s="49"/>
      <c r="J1182" s="48"/>
      <c r="K1182" s="48"/>
      <c r="L1182" s="48"/>
      <c r="M1182" s="48"/>
      <c r="Q1182" s="48"/>
      <c r="R1182" s="39"/>
      <c r="S1182" s="39"/>
      <c r="T1182" s="39"/>
      <c r="U1182" s="39"/>
      <c r="V1182" s="39"/>
      <c r="W1182" s="39"/>
      <c r="X1182" s="39"/>
      <c r="Y1182" s="41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</row>
    <row r="1183" spans="2:41" ht="15" customHeight="1" x14ac:dyDescent="0.25">
      <c r="B1183" s="39"/>
      <c r="C1183" s="39"/>
      <c r="F1183" s="37"/>
      <c r="G1183" s="37"/>
      <c r="H1183" s="48"/>
      <c r="I1183" s="49"/>
      <c r="J1183" s="48"/>
      <c r="K1183" s="48"/>
      <c r="L1183" s="48"/>
      <c r="M1183" s="48"/>
      <c r="Q1183" s="48"/>
      <c r="R1183" s="39"/>
      <c r="S1183" s="39"/>
      <c r="T1183" s="39"/>
      <c r="U1183" s="39"/>
      <c r="V1183" s="39"/>
      <c r="W1183" s="39"/>
      <c r="X1183" s="39"/>
      <c r="Y1183" s="41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</row>
    <row r="1184" spans="2:41" ht="15" customHeight="1" x14ac:dyDescent="0.25">
      <c r="B1184" s="39"/>
      <c r="C1184" s="39"/>
      <c r="F1184" s="37"/>
      <c r="G1184" s="37"/>
      <c r="H1184" s="48"/>
      <c r="I1184" s="49"/>
      <c r="J1184" s="48"/>
      <c r="K1184" s="48"/>
      <c r="L1184" s="48"/>
      <c r="M1184" s="48"/>
      <c r="Q1184" s="48"/>
      <c r="R1184" s="39"/>
      <c r="S1184" s="39"/>
      <c r="T1184" s="39"/>
      <c r="U1184" s="39"/>
      <c r="V1184" s="39"/>
      <c r="W1184" s="39"/>
      <c r="X1184" s="39"/>
      <c r="Y1184" s="41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</row>
    <row r="1185" spans="2:41" ht="15" customHeight="1" x14ac:dyDescent="0.25">
      <c r="B1185" s="39"/>
      <c r="C1185" s="39"/>
      <c r="F1185" s="37"/>
      <c r="G1185" s="37"/>
      <c r="H1185" s="48"/>
      <c r="I1185" s="49"/>
      <c r="J1185" s="48"/>
      <c r="K1185" s="48"/>
      <c r="L1185" s="48"/>
      <c r="M1185" s="48"/>
      <c r="Q1185" s="48"/>
      <c r="R1185" s="39"/>
      <c r="S1185" s="39"/>
      <c r="T1185" s="39"/>
      <c r="U1185" s="39"/>
      <c r="V1185" s="39"/>
      <c r="W1185" s="39"/>
      <c r="X1185" s="39"/>
      <c r="Y1185" s="41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</row>
    <row r="1186" spans="2:41" ht="15" customHeight="1" x14ac:dyDescent="0.25">
      <c r="B1186" s="39"/>
      <c r="C1186" s="39"/>
      <c r="F1186" s="37"/>
      <c r="G1186" s="37"/>
      <c r="H1186" s="48"/>
      <c r="I1186" s="49"/>
      <c r="J1186" s="48"/>
      <c r="K1186" s="48"/>
      <c r="L1186" s="48"/>
      <c r="M1186" s="48"/>
      <c r="Q1186" s="48"/>
      <c r="R1186" s="39"/>
      <c r="S1186" s="39"/>
      <c r="T1186" s="39"/>
      <c r="U1186" s="39"/>
      <c r="V1186" s="39"/>
      <c r="W1186" s="39"/>
      <c r="X1186" s="39"/>
      <c r="Y1186" s="41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</row>
    <row r="1187" spans="2:41" ht="15" customHeight="1" x14ac:dyDescent="0.25">
      <c r="B1187" s="39"/>
      <c r="C1187" s="39"/>
      <c r="F1187" s="37"/>
      <c r="G1187" s="37"/>
      <c r="H1187" s="48"/>
      <c r="I1187" s="49"/>
      <c r="J1187" s="48"/>
      <c r="K1187" s="48"/>
      <c r="L1187" s="48"/>
      <c r="M1187" s="48"/>
      <c r="Q1187" s="48"/>
      <c r="R1187" s="39"/>
      <c r="S1187" s="39"/>
      <c r="T1187" s="39"/>
      <c r="U1187" s="39"/>
      <c r="V1187" s="39"/>
      <c r="W1187" s="39"/>
      <c r="X1187" s="39"/>
      <c r="Y1187" s="41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</row>
    <row r="1188" spans="2:41" ht="15" customHeight="1" x14ac:dyDescent="0.25">
      <c r="B1188" s="39"/>
      <c r="C1188" s="39"/>
      <c r="F1188" s="37"/>
      <c r="G1188" s="37"/>
      <c r="H1188" s="48"/>
      <c r="I1188" s="49"/>
      <c r="J1188" s="48"/>
      <c r="K1188" s="48"/>
      <c r="L1188" s="48"/>
      <c r="M1188" s="48"/>
      <c r="Q1188" s="48"/>
      <c r="R1188" s="39"/>
      <c r="S1188" s="39"/>
      <c r="T1188" s="39"/>
      <c r="U1188" s="39"/>
      <c r="V1188" s="39"/>
      <c r="W1188" s="39"/>
      <c r="X1188" s="39"/>
      <c r="Y1188" s="41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</row>
    <row r="1189" spans="2:41" ht="15" customHeight="1" x14ac:dyDescent="0.25">
      <c r="B1189" s="39"/>
      <c r="C1189" s="39"/>
      <c r="F1189" s="37"/>
      <c r="G1189" s="37"/>
      <c r="H1189" s="48"/>
      <c r="I1189" s="49"/>
      <c r="J1189" s="48"/>
      <c r="K1189" s="48"/>
      <c r="L1189" s="48"/>
      <c r="M1189" s="48"/>
      <c r="Q1189" s="48"/>
      <c r="R1189" s="39"/>
      <c r="S1189" s="39"/>
      <c r="T1189" s="39"/>
      <c r="U1189" s="39"/>
      <c r="V1189" s="39"/>
      <c r="W1189" s="39"/>
      <c r="X1189" s="39"/>
      <c r="Y1189" s="41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</row>
    <row r="1190" spans="2:41" ht="15" customHeight="1" x14ac:dyDescent="0.25">
      <c r="B1190" s="39"/>
      <c r="C1190" s="39"/>
      <c r="F1190" s="37"/>
      <c r="G1190" s="37"/>
      <c r="H1190" s="48"/>
      <c r="I1190" s="49"/>
      <c r="J1190" s="48"/>
      <c r="K1190" s="48"/>
      <c r="L1190" s="48"/>
      <c r="M1190" s="48"/>
      <c r="Q1190" s="48"/>
      <c r="R1190" s="39"/>
      <c r="S1190" s="39"/>
      <c r="T1190" s="39"/>
      <c r="U1190" s="39"/>
      <c r="V1190" s="39"/>
      <c r="W1190" s="39"/>
      <c r="X1190" s="39"/>
      <c r="Y1190" s="41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</row>
    <row r="1191" spans="2:41" ht="15" customHeight="1" x14ac:dyDescent="0.25">
      <c r="B1191" s="39"/>
      <c r="C1191" s="39"/>
      <c r="F1191" s="37"/>
      <c r="G1191" s="37"/>
      <c r="H1191" s="48"/>
      <c r="I1191" s="49"/>
      <c r="J1191" s="48"/>
      <c r="K1191" s="48"/>
      <c r="L1191" s="48"/>
      <c r="M1191" s="48"/>
      <c r="Q1191" s="48"/>
      <c r="R1191" s="39"/>
      <c r="S1191" s="39"/>
      <c r="T1191" s="39"/>
      <c r="U1191" s="39"/>
      <c r="V1191" s="39"/>
      <c r="W1191" s="39"/>
      <c r="X1191" s="39"/>
      <c r="Y1191" s="41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</row>
    <row r="1192" spans="2:41" ht="15" customHeight="1" x14ac:dyDescent="0.25">
      <c r="B1192" s="39"/>
      <c r="C1192" s="39"/>
      <c r="F1192" s="37"/>
      <c r="G1192" s="37"/>
      <c r="H1192" s="48"/>
      <c r="I1192" s="49"/>
      <c r="J1192" s="48"/>
      <c r="K1192" s="48"/>
      <c r="L1192" s="48"/>
      <c r="M1192" s="48"/>
      <c r="Q1192" s="48"/>
      <c r="R1192" s="39"/>
      <c r="S1192" s="39"/>
      <c r="T1192" s="39"/>
      <c r="U1192" s="39"/>
      <c r="V1192" s="39"/>
      <c r="W1192" s="39"/>
      <c r="X1192" s="39"/>
      <c r="Y1192" s="41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</row>
    <row r="1193" spans="2:41" ht="15" customHeight="1" x14ac:dyDescent="0.25">
      <c r="B1193" s="39"/>
      <c r="C1193" s="39"/>
      <c r="F1193" s="37"/>
      <c r="G1193" s="37"/>
      <c r="H1193" s="48"/>
      <c r="I1193" s="49"/>
      <c r="J1193" s="48"/>
      <c r="K1193" s="48"/>
      <c r="L1193" s="48"/>
      <c r="M1193" s="48"/>
      <c r="Q1193" s="48"/>
      <c r="R1193" s="39"/>
      <c r="S1193" s="39"/>
      <c r="T1193" s="39"/>
      <c r="U1193" s="39"/>
      <c r="V1193" s="39"/>
      <c r="W1193" s="39"/>
      <c r="X1193" s="39"/>
      <c r="Y1193" s="41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</row>
    <row r="1194" spans="2:41" ht="15" customHeight="1" x14ac:dyDescent="0.25">
      <c r="B1194" s="39"/>
      <c r="C1194" s="39"/>
      <c r="F1194" s="37"/>
      <c r="G1194" s="37"/>
      <c r="H1194" s="48"/>
      <c r="I1194" s="49"/>
      <c r="J1194" s="48"/>
      <c r="K1194" s="48"/>
      <c r="L1194" s="48"/>
      <c r="M1194" s="48"/>
      <c r="Q1194" s="48"/>
      <c r="R1194" s="39"/>
      <c r="S1194" s="39"/>
      <c r="T1194" s="39"/>
      <c r="U1194" s="39"/>
      <c r="V1194" s="39"/>
      <c r="W1194" s="39"/>
      <c r="X1194" s="39"/>
      <c r="Y1194" s="41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</row>
    <row r="1195" spans="2:41" ht="15" customHeight="1" x14ac:dyDescent="0.25">
      <c r="B1195" s="39"/>
      <c r="C1195" s="39"/>
      <c r="F1195" s="37"/>
      <c r="G1195" s="37"/>
      <c r="H1195" s="48"/>
      <c r="I1195" s="49"/>
      <c r="J1195" s="48"/>
      <c r="K1195" s="48"/>
      <c r="L1195" s="48"/>
      <c r="M1195" s="48"/>
      <c r="Q1195" s="48"/>
      <c r="R1195" s="39"/>
      <c r="S1195" s="39"/>
      <c r="T1195" s="39"/>
      <c r="U1195" s="39"/>
      <c r="V1195" s="39"/>
      <c r="W1195" s="39"/>
      <c r="X1195" s="39"/>
      <c r="Y1195" s="41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</row>
    <row r="1196" spans="2:41" ht="15" customHeight="1" x14ac:dyDescent="0.25">
      <c r="B1196" s="39"/>
      <c r="C1196" s="39"/>
      <c r="F1196" s="37"/>
      <c r="G1196" s="37"/>
      <c r="H1196" s="48"/>
      <c r="I1196" s="49"/>
      <c r="J1196" s="48"/>
      <c r="K1196" s="48"/>
      <c r="L1196" s="48"/>
      <c r="M1196" s="48"/>
      <c r="Q1196" s="48"/>
      <c r="R1196" s="39"/>
      <c r="S1196" s="39"/>
      <c r="T1196" s="39"/>
      <c r="U1196" s="39"/>
      <c r="V1196" s="39"/>
      <c r="W1196" s="39"/>
      <c r="X1196" s="39"/>
      <c r="Y1196" s="41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</row>
    <row r="1197" spans="2:41" ht="15" customHeight="1" x14ac:dyDescent="0.25">
      <c r="B1197" s="39"/>
      <c r="C1197" s="39"/>
      <c r="F1197" s="37"/>
      <c r="G1197" s="37"/>
      <c r="H1197" s="48"/>
      <c r="I1197" s="49"/>
      <c r="J1197" s="48"/>
      <c r="K1197" s="48"/>
      <c r="L1197" s="48"/>
      <c r="M1197" s="48"/>
      <c r="Q1197" s="48"/>
      <c r="R1197" s="39"/>
      <c r="S1197" s="39"/>
      <c r="T1197" s="39"/>
      <c r="U1197" s="39"/>
      <c r="V1197" s="39"/>
      <c r="W1197" s="39"/>
      <c r="X1197" s="39"/>
      <c r="Y1197" s="41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</row>
    <row r="1198" spans="2:41" ht="15" customHeight="1" x14ac:dyDescent="0.25">
      <c r="B1198" s="39"/>
      <c r="C1198" s="39"/>
      <c r="F1198" s="37"/>
      <c r="G1198" s="37"/>
      <c r="H1198" s="48"/>
      <c r="I1198" s="49"/>
      <c r="J1198" s="48"/>
      <c r="K1198" s="48"/>
      <c r="L1198" s="48"/>
      <c r="M1198" s="48"/>
      <c r="Q1198" s="48"/>
      <c r="R1198" s="39"/>
      <c r="S1198" s="39"/>
      <c r="T1198" s="39"/>
      <c r="U1198" s="39"/>
      <c r="V1198" s="39"/>
      <c r="W1198" s="39"/>
      <c r="X1198" s="39"/>
      <c r="Y1198" s="41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</row>
    <row r="1199" spans="2:41" ht="15" customHeight="1" x14ac:dyDescent="0.25">
      <c r="B1199" s="39"/>
      <c r="C1199" s="39"/>
      <c r="F1199" s="37"/>
      <c r="G1199" s="37"/>
      <c r="H1199" s="48"/>
      <c r="I1199" s="49"/>
      <c r="J1199" s="48"/>
      <c r="K1199" s="48"/>
      <c r="L1199" s="48"/>
      <c r="M1199" s="48"/>
      <c r="Q1199" s="48"/>
      <c r="R1199" s="39"/>
      <c r="S1199" s="39"/>
      <c r="T1199" s="39"/>
      <c r="U1199" s="39"/>
      <c r="V1199" s="39"/>
      <c r="W1199" s="39"/>
      <c r="X1199" s="39"/>
      <c r="Y1199" s="41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</row>
    <row r="1200" spans="2:41" ht="15" customHeight="1" x14ac:dyDescent="0.25">
      <c r="B1200" s="39"/>
      <c r="C1200" s="39"/>
      <c r="F1200" s="37"/>
      <c r="G1200" s="37"/>
      <c r="H1200" s="48"/>
      <c r="I1200" s="49"/>
      <c r="J1200" s="48"/>
      <c r="K1200" s="48"/>
      <c r="L1200" s="48"/>
      <c r="M1200" s="48"/>
      <c r="Q1200" s="48"/>
      <c r="R1200" s="39"/>
      <c r="S1200" s="39"/>
      <c r="T1200" s="39"/>
      <c r="U1200" s="39"/>
      <c r="V1200" s="39"/>
      <c r="W1200" s="39"/>
      <c r="X1200" s="39"/>
      <c r="Y1200" s="41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</row>
    <row r="1201" spans="2:41" ht="15" customHeight="1" x14ac:dyDescent="0.25">
      <c r="B1201" s="39"/>
      <c r="C1201" s="39"/>
      <c r="F1201" s="37"/>
      <c r="G1201" s="37"/>
      <c r="H1201" s="48"/>
      <c r="I1201" s="49"/>
      <c r="J1201" s="48"/>
      <c r="K1201" s="48"/>
      <c r="L1201" s="48"/>
      <c r="M1201" s="48"/>
      <c r="Q1201" s="48"/>
      <c r="R1201" s="39"/>
      <c r="S1201" s="39"/>
      <c r="T1201" s="39"/>
      <c r="U1201" s="39"/>
      <c r="V1201" s="39"/>
      <c r="W1201" s="39"/>
      <c r="X1201" s="39"/>
      <c r="Y1201" s="41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</row>
    <row r="1202" spans="2:41" ht="15" customHeight="1" x14ac:dyDescent="0.25">
      <c r="B1202" s="39"/>
      <c r="C1202" s="39"/>
      <c r="F1202" s="37"/>
      <c r="G1202" s="37"/>
      <c r="H1202" s="48"/>
      <c r="I1202" s="49"/>
      <c r="J1202" s="48"/>
      <c r="K1202" s="48"/>
      <c r="L1202" s="48"/>
      <c r="M1202" s="48"/>
      <c r="Q1202" s="48"/>
      <c r="R1202" s="39"/>
      <c r="S1202" s="39"/>
      <c r="T1202" s="39"/>
      <c r="U1202" s="39"/>
      <c r="V1202" s="39"/>
      <c r="W1202" s="39"/>
      <c r="X1202" s="39"/>
      <c r="Y1202" s="41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</row>
    <row r="1203" spans="2:41" ht="15" customHeight="1" x14ac:dyDescent="0.25">
      <c r="B1203" s="39"/>
      <c r="C1203" s="39"/>
      <c r="F1203" s="37"/>
      <c r="G1203" s="37"/>
      <c r="H1203" s="48"/>
      <c r="I1203" s="49"/>
      <c r="J1203" s="48"/>
      <c r="K1203" s="48"/>
      <c r="L1203" s="48"/>
      <c r="M1203" s="48"/>
      <c r="Q1203" s="48"/>
      <c r="R1203" s="39"/>
      <c r="S1203" s="39"/>
      <c r="T1203" s="39"/>
      <c r="U1203" s="39"/>
      <c r="V1203" s="39"/>
      <c r="W1203" s="39"/>
      <c r="X1203" s="39"/>
      <c r="Y1203" s="41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</row>
    <row r="1204" spans="2:41" ht="15" customHeight="1" x14ac:dyDescent="0.25">
      <c r="B1204" s="39"/>
      <c r="C1204" s="39"/>
      <c r="F1204" s="37"/>
      <c r="G1204" s="37"/>
      <c r="H1204" s="48"/>
      <c r="I1204" s="49"/>
      <c r="J1204" s="48"/>
      <c r="K1204" s="48"/>
      <c r="L1204" s="48"/>
      <c r="M1204" s="48"/>
      <c r="Q1204" s="48"/>
      <c r="R1204" s="39"/>
      <c r="S1204" s="39"/>
      <c r="T1204" s="39"/>
      <c r="U1204" s="39"/>
      <c r="V1204" s="39"/>
      <c r="W1204" s="39"/>
      <c r="X1204" s="39"/>
      <c r="Y1204" s="41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</row>
    <row r="1205" spans="2:41" ht="15" customHeight="1" x14ac:dyDescent="0.25">
      <c r="B1205" s="39"/>
      <c r="C1205" s="39"/>
      <c r="F1205" s="37"/>
      <c r="G1205" s="37"/>
      <c r="H1205" s="48"/>
      <c r="I1205" s="49"/>
      <c r="J1205" s="48"/>
      <c r="K1205" s="48"/>
      <c r="L1205" s="48"/>
      <c r="M1205" s="48"/>
      <c r="Q1205" s="48"/>
      <c r="R1205" s="39"/>
      <c r="S1205" s="39"/>
      <c r="T1205" s="39"/>
      <c r="U1205" s="39"/>
      <c r="V1205" s="39"/>
      <c r="W1205" s="39"/>
      <c r="X1205" s="39"/>
      <c r="Y1205" s="41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</row>
    <row r="1206" spans="2:41" ht="15" customHeight="1" x14ac:dyDescent="0.25">
      <c r="B1206" s="39"/>
      <c r="C1206" s="39"/>
      <c r="F1206" s="37"/>
      <c r="G1206" s="37"/>
      <c r="H1206" s="48"/>
      <c r="I1206" s="49"/>
      <c r="J1206" s="48"/>
      <c r="K1206" s="48"/>
      <c r="L1206" s="48"/>
      <c r="M1206" s="48"/>
      <c r="Q1206" s="48"/>
      <c r="R1206" s="39"/>
      <c r="S1206" s="39"/>
      <c r="T1206" s="39"/>
      <c r="U1206" s="39"/>
      <c r="V1206" s="39"/>
      <c r="W1206" s="39"/>
      <c r="X1206" s="39"/>
      <c r="Y1206" s="41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</row>
    <row r="1207" spans="2:41" ht="15" customHeight="1" x14ac:dyDescent="0.25">
      <c r="B1207" s="39"/>
      <c r="C1207" s="39"/>
      <c r="F1207" s="37"/>
      <c r="G1207" s="37"/>
      <c r="H1207" s="48"/>
      <c r="I1207" s="49"/>
      <c r="J1207" s="48"/>
      <c r="K1207" s="48"/>
      <c r="L1207" s="48"/>
      <c r="M1207" s="48"/>
      <c r="Q1207" s="48"/>
      <c r="R1207" s="39"/>
      <c r="S1207" s="39"/>
      <c r="T1207" s="39"/>
      <c r="U1207" s="39"/>
      <c r="V1207" s="39"/>
      <c r="W1207" s="39"/>
      <c r="X1207" s="39"/>
      <c r="Y1207" s="41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</row>
    <row r="1208" spans="2:41" ht="15" customHeight="1" x14ac:dyDescent="0.25">
      <c r="B1208" s="39"/>
      <c r="C1208" s="39"/>
      <c r="F1208" s="37"/>
      <c r="G1208" s="37"/>
      <c r="H1208" s="48"/>
      <c r="I1208" s="49"/>
      <c r="J1208" s="48"/>
      <c r="K1208" s="48"/>
      <c r="L1208" s="48"/>
      <c r="M1208" s="48"/>
      <c r="Q1208" s="48"/>
      <c r="R1208" s="39"/>
      <c r="S1208" s="39"/>
      <c r="T1208" s="39"/>
      <c r="U1208" s="39"/>
      <c r="V1208" s="39"/>
      <c r="W1208" s="39"/>
      <c r="X1208" s="39"/>
      <c r="Y1208" s="41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</row>
    <row r="1209" spans="2:41" ht="15" customHeight="1" x14ac:dyDescent="0.25">
      <c r="B1209" s="39"/>
      <c r="C1209" s="39"/>
      <c r="F1209" s="37"/>
      <c r="G1209" s="37"/>
      <c r="H1209" s="48"/>
      <c r="I1209" s="49"/>
      <c r="J1209" s="48"/>
      <c r="K1209" s="48"/>
      <c r="L1209" s="48"/>
      <c r="M1209" s="48"/>
      <c r="Q1209" s="48"/>
      <c r="R1209" s="39"/>
      <c r="S1209" s="39"/>
      <c r="T1209" s="39"/>
      <c r="U1209" s="39"/>
      <c r="V1209" s="39"/>
      <c r="W1209" s="39"/>
      <c r="X1209" s="39"/>
      <c r="Y1209" s="41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</row>
    <row r="1210" spans="2:41" ht="15" customHeight="1" x14ac:dyDescent="0.25">
      <c r="B1210" s="39"/>
      <c r="C1210" s="39"/>
      <c r="F1210" s="37"/>
      <c r="G1210" s="37"/>
      <c r="H1210" s="48"/>
      <c r="I1210" s="49"/>
      <c r="J1210" s="48"/>
      <c r="K1210" s="48"/>
      <c r="L1210" s="48"/>
      <c r="M1210" s="48"/>
      <c r="Q1210" s="48"/>
      <c r="R1210" s="39"/>
      <c r="S1210" s="39"/>
      <c r="T1210" s="39"/>
      <c r="U1210" s="39"/>
      <c r="V1210" s="39"/>
      <c r="W1210" s="39"/>
      <c r="X1210" s="39"/>
      <c r="Y1210" s="41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</row>
    <row r="1211" spans="2:41" ht="15" customHeight="1" x14ac:dyDescent="0.25">
      <c r="B1211" s="39"/>
      <c r="C1211" s="39"/>
      <c r="F1211" s="37"/>
      <c r="G1211" s="37"/>
      <c r="H1211" s="48"/>
      <c r="I1211" s="49"/>
      <c r="J1211" s="48"/>
      <c r="K1211" s="48"/>
      <c r="L1211" s="48"/>
      <c r="M1211" s="48"/>
      <c r="Q1211" s="48"/>
      <c r="R1211" s="39"/>
      <c r="S1211" s="39"/>
      <c r="T1211" s="39"/>
      <c r="U1211" s="39"/>
      <c r="V1211" s="39"/>
      <c r="W1211" s="39"/>
      <c r="X1211" s="39"/>
      <c r="Y1211" s="41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</row>
    <row r="1212" spans="2:41" ht="15" customHeight="1" x14ac:dyDescent="0.25">
      <c r="B1212" s="39"/>
      <c r="C1212" s="39"/>
      <c r="F1212" s="37"/>
      <c r="G1212" s="37"/>
      <c r="H1212" s="48"/>
      <c r="I1212" s="49"/>
      <c r="J1212" s="48"/>
      <c r="K1212" s="48"/>
      <c r="L1212" s="48"/>
      <c r="M1212" s="48"/>
      <c r="Q1212" s="48"/>
      <c r="R1212" s="39"/>
      <c r="S1212" s="39"/>
      <c r="T1212" s="39"/>
      <c r="U1212" s="39"/>
      <c r="V1212" s="39"/>
      <c r="W1212" s="39"/>
      <c r="X1212" s="39"/>
      <c r="Y1212" s="41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</row>
    <row r="1213" spans="2:41" ht="15" customHeight="1" x14ac:dyDescent="0.25">
      <c r="B1213" s="39"/>
      <c r="C1213" s="39"/>
      <c r="F1213" s="37"/>
      <c r="G1213" s="37"/>
      <c r="H1213" s="48"/>
      <c r="I1213" s="49"/>
      <c r="J1213" s="48"/>
      <c r="K1213" s="48"/>
      <c r="L1213" s="48"/>
      <c r="M1213" s="48"/>
      <c r="Q1213" s="48"/>
      <c r="R1213" s="39"/>
      <c r="S1213" s="39"/>
      <c r="T1213" s="39"/>
      <c r="U1213" s="39"/>
      <c r="V1213" s="39"/>
      <c r="W1213" s="39"/>
      <c r="X1213" s="39"/>
      <c r="Y1213" s="41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</row>
    <row r="1214" spans="2:41" ht="15" customHeight="1" x14ac:dyDescent="0.25">
      <c r="B1214" s="39"/>
      <c r="C1214" s="39"/>
      <c r="F1214" s="37"/>
      <c r="G1214" s="37"/>
      <c r="H1214" s="48"/>
      <c r="I1214" s="49"/>
      <c r="J1214" s="48"/>
      <c r="K1214" s="48"/>
      <c r="L1214" s="48"/>
      <c r="M1214" s="48"/>
      <c r="Q1214" s="48"/>
      <c r="R1214" s="39"/>
      <c r="S1214" s="39"/>
      <c r="T1214" s="39"/>
      <c r="U1214" s="39"/>
      <c r="V1214" s="39"/>
      <c r="W1214" s="39"/>
      <c r="X1214" s="39"/>
      <c r="Y1214" s="41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</row>
    <row r="1215" spans="2:41" ht="15" customHeight="1" x14ac:dyDescent="0.25">
      <c r="B1215" s="39"/>
      <c r="C1215" s="39"/>
      <c r="F1215" s="37"/>
      <c r="G1215" s="37"/>
      <c r="H1215" s="48"/>
      <c r="I1215" s="49"/>
      <c r="J1215" s="48"/>
      <c r="K1215" s="48"/>
      <c r="L1215" s="48"/>
      <c r="M1215" s="48"/>
      <c r="Q1215" s="48"/>
      <c r="R1215" s="39"/>
      <c r="S1215" s="39"/>
      <c r="T1215" s="39"/>
      <c r="U1215" s="39"/>
      <c r="V1215" s="39"/>
      <c r="W1215" s="39"/>
      <c r="X1215" s="39"/>
      <c r="Y1215" s="41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</row>
    <row r="1216" spans="2:41" ht="15" customHeight="1" x14ac:dyDescent="0.25">
      <c r="B1216" s="39"/>
      <c r="C1216" s="39"/>
      <c r="F1216" s="37"/>
      <c r="G1216" s="37"/>
      <c r="H1216" s="48"/>
      <c r="I1216" s="49"/>
      <c r="J1216" s="48"/>
      <c r="K1216" s="48"/>
      <c r="L1216" s="48"/>
      <c r="M1216" s="48"/>
      <c r="Q1216" s="48"/>
      <c r="R1216" s="39"/>
      <c r="S1216" s="39"/>
      <c r="T1216" s="39"/>
      <c r="U1216" s="39"/>
      <c r="V1216" s="39"/>
      <c r="W1216" s="39"/>
      <c r="X1216" s="39"/>
      <c r="Y1216" s="41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</row>
    <row r="1217" spans="2:41" ht="15" customHeight="1" x14ac:dyDescent="0.25">
      <c r="B1217" s="39"/>
      <c r="C1217" s="39"/>
      <c r="F1217" s="37"/>
      <c r="G1217" s="37"/>
      <c r="H1217" s="48"/>
      <c r="I1217" s="49"/>
      <c r="J1217" s="48"/>
      <c r="K1217" s="48"/>
      <c r="L1217" s="48"/>
      <c r="M1217" s="48"/>
      <c r="Q1217" s="48"/>
      <c r="R1217" s="39"/>
      <c r="S1217" s="39"/>
      <c r="T1217" s="39"/>
      <c r="U1217" s="39"/>
      <c r="V1217" s="39"/>
      <c r="W1217" s="39"/>
      <c r="X1217" s="39"/>
      <c r="Y1217" s="41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</row>
    <row r="1218" spans="2:41" ht="15" customHeight="1" x14ac:dyDescent="0.25">
      <c r="B1218" s="39"/>
      <c r="C1218" s="39"/>
      <c r="F1218" s="37"/>
      <c r="G1218" s="37"/>
      <c r="H1218" s="48"/>
      <c r="I1218" s="49"/>
      <c r="J1218" s="48"/>
      <c r="K1218" s="48"/>
      <c r="L1218" s="48"/>
      <c r="M1218" s="48"/>
      <c r="Q1218" s="48"/>
      <c r="R1218" s="39"/>
      <c r="S1218" s="39"/>
      <c r="T1218" s="39"/>
      <c r="U1218" s="39"/>
      <c r="V1218" s="39"/>
      <c r="W1218" s="39"/>
      <c r="X1218" s="39"/>
      <c r="Y1218" s="41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</row>
    <row r="1219" spans="2:41" ht="15" customHeight="1" x14ac:dyDescent="0.25">
      <c r="B1219" s="39"/>
      <c r="C1219" s="39"/>
      <c r="F1219" s="37"/>
      <c r="G1219" s="37"/>
      <c r="H1219" s="48"/>
      <c r="I1219" s="49"/>
      <c r="J1219" s="48"/>
      <c r="K1219" s="48"/>
      <c r="L1219" s="48"/>
      <c r="M1219" s="48"/>
      <c r="Q1219" s="48"/>
      <c r="R1219" s="39"/>
      <c r="S1219" s="39"/>
      <c r="T1219" s="39"/>
      <c r="U1219" s="39"/>
      <c r="V1219" s="39"/>
      <c r="W1219" s="39"/>
      <c r="X1219" s="39"/>
      <c r="Y1219" s="41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</row>
    <row r="1220" spans="2:41" ht="15" customHeight="1" x14ac:dyDescent="0.25">
      <c r="B1220" s="39"/>
      <c r="C1220" s="39"/>
      <c r="F1220" s="37"/>
      <c r="G1220" s="37"/>
      <c r="H1220" s="48"/>
      <c r="I1220" s="49"/>
      <c r="J1220" s="48"/>
      <c r="K1220" s="48"/>
      <c r="L1220" s="48"/>
      <c r="M1220" s="48"/>
      <c r="Q1220" s="48"/>
      <c r="R1220" s="39"/>
      <c r="S1220" s="39"/>
      <c r="T1220" s="39"/>
      <c r="U1220" s="39"/>
      <c r="V1220" s="39"/>
      <c r="W1220" s="39"/>
      <c r="X1220" s="39"/>
      <c r="Y1220" s="41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</row>
    <row r="1221" spans="2:41" ht="15" customHeight="1" x14ac:dyDescent="0.25">
      <c r="B1221" s="39"/>
      <c r="C1221" s="39"/>
      <c r="F1221" s="37"/>
      <c r="G1221" s="37"/>
      <c r="H1221" s="48"/>
      <c r="I1221" s="49"/>
      <c r="J1221" s="48"/>
      <c r="K1221" s="48"/>
      <c r="L1221" s="48"/>
      <c r="M1221" s="48"/>
      <c r="Q1221" s="48"/>
      <c r="R1221" s="39"/>
      <c r="S1221" s="39"/>
      <c r="T1221" s="39"/>
      <c r="U1221" s="39"/>
      <c r="V1221" s="39"/>
      <c r="W1221" s="39"/>
      <c r="X1221" s="39"/>
      <c r="Y1221" s="41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</row>
    <row r="1222" spans="2:41" ht="15" customHeight="1" x14ac:dyDescent="0.25">
      <c r="B1222" s="39"/>
      <c r="C1222" s="39"/>
      <c r="F1222" s="37"/>
      <c r="G1222" s="37"/>
      <c r="H1222" s="48"/>
      <c r="I1222" s="49"/>
      <c r="J1222" s="48"/>
      <c r="K1222" s="48"/>
      <c r="L1222" s="48"/>
      <c r="M1222" s="48"/>
      <c r="Q1222" s="48"/>
      <c r="R1222" s="39"/>
      <c r="S1222" s="39"/>
      <c r="T1222" s="39"/>
      <c r="U1222" s="39"/>
      <c r="V1222" s="39"/>
      <c r="W1222" s="39"/>
      <c r="X1222" s="39"/>
      <c r="Y1222" s="41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</row>
    <row r="1223" spans="2:41" ht="15" customHeight="1" x14ac:dyDescent="0.25">
      <c r="B1223" s="39"/>
      <c r="C1223" s="39"/>
      <c r="F1223" s="37"/>
      <c r="G1223" s="37"/>
      <c r="H1223" s="48"/>
      <c r="I1223" s="49"/>
      <c r="J1223" s="48"/>
      <c r="K1223" s="48"/>
      <c r="L1223" s="48"/>
      <c r="M1223" s="48"/>
      <c r="Q1223" s="48"/>
      <c r="R1223" s="39"/>
      <c r="S1223" s="39"/>
      <c r="T1223" s="39"/>
      <c r="U1223" s="39"/>
      <c r="V1223" s="39"/>
      <c r="W1223" s="39"/>
      <c r="X1223" s="39"/>
      <c r="Y1223" s="41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</row>
    <row r="1224" spans="2:41" ht="15" customHeight="1" x14ac:dyDescent="0.25">
      <c r="B1224" s="39"/>
      <c r="C1224" s="39"/>
      <c r="F1224" s="37"/>
      <c r="G1224" s="37"/>
      <c r="H1224" s="48"/>
      <c r="I1224" s="49"/>
      <c r="J1224" s="48"/>
      <c r="K1224" s="48"/>
      <c r="L1224" s="48"/>
      <c r="M1224" s="48"/>
      <c r="Q1224" s="48"/>
      <c r="R1224" s="39"/>
      <c r="S1224" s="39"/>
      <c r="T1224" s="39"/>
      <c r="U1224" s="39"/>
      <c r="V1224" s="39"/>
      <c r="W1224" s="39"/>
      <c r="X1224" s="39"/>
      <c r="Y1224" s="41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</row>
    <row r="1225" spans="2:41" ht="15" customHeight="1" x14ac:dyDescent="0.25">
      <c r="B1225" s="39"/>
      <c r="C1225" s="39"/>
      <c r="F1225" s="37"/>
      <c r="G1225" s="37"/>
      <c r="H1225" s="48"/>
      <c r="I1225" s="49"/>
      <c r="J1225" s="48"/>
      <c r="K1225" s="48"/>
      <c r="L1225" s="48"/>
      <c r="M1225" s="48"/>
      <c r="Q1225" s="48"/>
      <c r="R1225" s="39"/>
      <c r="S1225" s="39"/>
      <c r="T1225" s="39"/>
      <c r="U1225" s="39"/>
      <c r="V1225" s="39"/>
      <c r="W1225" s="39"/>
      <c r="X1225" s="39"/>
      <c r="Y1225" s="41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</row>
    <row r="1226" spans="2:41" ht="15" customHeight="1" x14ac:dyDescent="0.25">
      <c r="B1226" s="39"/>
      <c r="C1226" s="39"/>
      <c r="F1226" s="37"/>
      <c r="G1226" s="37"/>
      <c r="H1226" s="48"/>
      <c r="I1226" s="49"/>
      <c r="J1226" s="48"/>
      <c r="K1226" s="48"/>
      <c r="L1226" s="48"/>
      <c r="M1226" s="48"/>
      <c r="Q1226" s="48"/>
      <c r="R1226" s="39"/>
      <c r="S1226" s="39"/>
      <c r="T1226" s="39"/>
      <c r="U1226" s="39"/>
      <c r="V1226" s="39"/>
      <c r="W1226" s="39"/>
      <c r="X1226" s="39"/>
      <c r="Y1226" s="41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</row>
    <row r="1227" spans="2:41" ht="15" customHeight="1" x14ac:dyDescent="0.25">
      <c r="B1227" s="39"/>
      <c r="C1227" s="39"/>
      <c r="F1227" s="37"/>
      <c r="G1227" s="37"/>
      <c r="H1227" s="48"/>
      <c r="I1227" s="49"/>
      <c r="J1227" s="48"/>
      <c r="K1227" s="48"/>
      <c r="L1227" s="48"/>
      <c r="M1227" s="48"/>
      <c r="Q1227" s="48"/>
      <c r="R1227" s="39"/>
      <c r="S1227" s="39"/>
      <c r="T1227" s="39"/>
      <c r="U1227" s="39"/>
      <c r="V1227" s="39"/>
      <c r="W1227" s="39"/>
      <c r="X1227" s="39"/>
      <c r="Y1227" s="41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</row>
    <row r="1228" spans="2:41" ht="15" customHeight="1" x14ac:dyDescent="0.25">
      <c r="B1228" s="39"/>
      <c r="C1228" s="39"/>
      <c r="F1228" s="37"/>
      <c r="G1228" s="37"/>
      <c r="H1228" s="48"/>
      <c r="I1228" s="49"/>
      <c r="J1228" s="48"/>
      <c r="K1228" s="48"/>
      <c r="L1228" s="48"/>
      <c r="M1228" s="48"/>
      <c r="Q1228" s="48"/>
      <c r="R1228" s="39"/>
      <c r="S1228" s="39"/>
      <c r="T1228" s="39"/>
      <c r="U1228" s="39"/>
      <c r="V1228" s="39"/>
      <c r="W1228" s="39"/>
      <c r="X1228" s="39"/>
      <c r="Y1228" s="41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</row>
    <row r="1229" spans="2:41" ht="15" customHeight="1" x14ac:dyDescent="0.25">
      <c r="B1229" s="39"/>
      <c r="C1229" s="39"/>
      <c r="F1229" s="37"/>
      <c r="G1229" s="37"/>
      <c r="H1229" s="48"/>
      <c r="I1229" s="49"/>
      <c r="J1229" s="48"/>
      <c r="K1229" s="48"/>
      <c r="L1229" s="48"/>
      <c r="M1229" s="48"/>
      <c r="Q1229" s="48"/>
      <c r="R1229" s="39"/>
      <c r="S1229" s="39"/>
      <c r="T1229" s="39"/>
      <c r="U1229" s="39"/>
      <c r="V1229" s="39"/>
      <c r="W1229" s="39"/>
      <c r="X1229" s="39"/>
      <c r="Y1229" s="41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</row>
    <row r="1230" spans="2:41" ht="15" customHeight="1" x14ac:dyDescent="0.25">
      <c r="B1230" s="39"/>
      <c r="C1230" s="39"/>
      <c r="F1230" s="37"/>
      <c r="G1230" s="37"/>
      <c r="H1230" s="48"/>
      <c r="I1230" s="49"/>
      <c r="J1230" s="48"/>
      <c r="K1230" s="48"/>
      <c r="L1230" s="48"/>
      <c r="M1230" s="48"/>
      <c r="Q1230" s="48"/>
      <c r="R1230" s="39"/>
      <c r="S1230" s="39"/>
      <c r="T1230" s="39"/>
      <c r="U1230" s="39"/>
      <c r="V1230" s="39"/>
      <c r="W1230" s="39"/>
      <c r="X1230" s="39"/>
      <c r="Y1230" s="41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</row>
    <row r="1231" spans="2:41" ht="15" customHeight="1" x14ac:dyDescent="0.25">
      <c r="B1231" s="39"/>
      <c r="C1231" s="39"/>
      <c r="F1231" s="37"/>
      <c r="G1231" s="37"/>
      <c r="H1231" s="48"/>
      <c r="I1231" s="49"/>
      <c r="J1231" s="48"/>
      <c r="K1231" s="48"/>
      <c r="L1231" s="48"/>
      <c r="M1231" s="48"/>
      <c r="Q1231" s="48"/>
      <c r="R1231" s="39"/>
      <c r="S1231" s="39"/>
      <c r="T1231" s="39"/>
      <c r="U1231" s="39"/>
      <c r="V1231" s="39"/>
      <c r="W1231" s="39"/>
      <c r="X1231" s="39"/>
      <c r="Y1231" s="41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</row>
    <row r="1232" spans="2:41" ht="15" customHeight="1" x14ac:dyDescent="0.25">
      <c r="B1232" s="39"/>
      <c r="C1232" s="39"/>
      <c r="F1232" s="37"/>
      <c r="G1232" s="37"/>
      <c r="H1232" s="48"/>
      <c r="I1232" s="49"/>
      <c r="J1232" s="48"/>
      <c r="K1232" s="48"/>
      <c r="L1232" s="48"/>
      <c r="M1232" s="48"/>
      <c r="Q1232" s="48"/>
      <c r="R1232" s="39"/>
      <c r="S1232" s="39"/>
      <c r="T1232" s="39"/>
      <c r="U1232" s="39"/>
      <c r="V1232" s="39"/>
      <c r="W1232" s="39"/>
      <c r="X1232" s="39"/>
      <c r="Y1232" s="41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</row>
    <row r="1233" spans="2:41" ht="15" customHeight="1" x14ac:dyDescent="0.25">
      <c r="B1233" s="39"/>
      <c r="C1233" s="39"/>
      <c r="F1233" s="37"/>
      <c r="G1233" s="37"/>
      <c r="H1233" s="48"/>
      <c r="I1233" s="49"/>
      <c r="J1233" s="48"/>
      <c r="K1233" s="48"/>
      <c r="L1233" s="48"/>
      <c r="M1233" s="48"/>
      <c r="Q1233" s="48"/>
      <c r="R1233" s="39"/>
      <c r="S1233" s="39"/>
      <c r="T1233" s="39"/>
      <c r="U1233" s="39"/>
      <c r="V1233" s="39"/>
      <c r="W1233" s="39"/>
      <c r="X1233" s="39"/>
      <c r="Y1233" s="41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</row>
    <row r="1234" spans="2:41" ht="15" customHeight="1" x14ac:dyDescent="0.25">
      <c r="B1234" s="39"/>
      <c r="C1234" s="39"/>
      <c r="F1234" s="37"/>
      <c r="G1234" s="37"/>
      <c r="H1234" s="48"/>
      <c r="I1234" s="49"/>
      <c r="J1234" s="48"/>
      <c r="K1234" s="48"/>
      <c r="L1234" s="48"/>
      <c r="M1234" s="48"/>
      <c r="Q1234" s="48"/>
      <c r="R1234" s="39"/>
      <c r="S1234" s="39"/>
      <c r="T1234" s="39"/>
      <c r="U1234" s="39"/>
      <c r="V1234" s="39"/>
      <c r="W1234" s="39"/>
      <c r="X1234" s="39"/>
      <c r="Y1234" s="41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</row>
    <row r="1235" spans="2:41" ht="15" customHeight="1" x14ac:dyDescent="0.25">
      <c r="B1235" s="39"/>
      <c r="C1235" s="39"/>
      <c r="F1235" s="37"/>
      <c r="G1235" s="37"/>
      <c r="H1235" s="48"/>
      <c r="I1235" s="49"/>
      <c r="J1235" s="48"/>
      <c r="K1235" s="48"/>
      <c r="L1235" s="48"/>
      <c r="M1235" s="48"/>
      <c r="Q1235" s="48"/>
      <c r="R1235" s="39"/>
      <c r="S1235" s="39"/>
      <c r="T1235" s="39"/>
      <c r="U1235" s="39"/>
      <c r="V1235" s="39"/>
      <c r="W1235" s="39"/>
      <c r="X1235" s="39"/>
      <c r="Y1235" s="41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</row>
    <row r="1236" spans="2:41" ht="15" customHeight="1" x14ac:dyDescent="0.25">
      <c r="B1236" s="39"/>
      <c r="C1236" s="39"/>
      <c r="F1236" s="37"/>
      <c r="G1236" s="37"/>
      <c r="H1236" s="48"/>
      <c r="I1236" s="49"/>
      <c r="J1236" s="48"/>
      <c r="K1236" s="48"/>
      <c r="L1236" s="48"/>
      <c r="M1236" s="48"/>
      <c r="Q1236" s="48"/>
      <c r="R1236" s="39"/>
      <c r="S1236" s="39"/>
      <c r="T1236" s="39"/>
      <c r="U1236" s="39"/>
      <c r="V1236" s="39"/>
      <c r="W1236" s="39"/>
      <c r="X1236" s="39"/>
      <c r="Y1236" s="41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</row>
    <row r="1237" spans="2:41" ht="15" customHeight="1" x14ac:dyDescent="0.25">
      <c r="B1237" s="39"/>
      <c r="C1237" s="39"/>
      <c r="F1237" s="37"/>
      <c r="G1237" s="37"/>
      <c r="H1237" s="48"/>
      <c r="I1237" s="49"/>
      <c r="J1237" s="48"/>
      <c r="K1237" s="48"/>
      <c r="L1237" s="48"/>
      <c r="M1237" s="48"/>
      <c r="Q1237" s="48"/>
      <c r="R1237" s="39"/>
      <c r="S1237" s="39"/>
      <c r="T1237" s="39"/>
      <c r="U1237" s="39"/>
      <c r="V1237" s="39"/>
      <c r="W1237" s="39"/>
      <c r="X1237" s="39"/>
      <c r="Y1237" s="41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</row>
    <row r="1238" spans="2:41" ht="15" customHeight="1" x14ac:dyDescent="0.25">
      <c r="B1238" s="39"/>
      <c r="C1238" s="39"/>
      <c r="F1238" s="37"/>
      <c r="G1238" s="37"/>
      <c r="H1238" s="48"/>
      <c r="I1238" s="49"/>
      <c r="J1238" s="48"/>
      <c r="K1238" s="48"/>
      <c r="L1238" s="48"/>
      <c r="M1238" s="48"/>
      <c r="Q1238" s="48"/>
      <c r="R1238" s="39"/>
      <c r="S1238" s="39"/>
      <c r="T1238" s="39"/>
      <c r="U1238" s="39"/>
      <c r="V1238" s="39"/>
      <c r="W1238" s="39"/>
      <c r="X1238" s="39"/>
      <c r="Y1238" s="41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</row>
    <row r="1438" spans="41:42" x14ac:dyDescent="0.25">
      <c r="AO1438" s="20">
        <v>99400148</v>
      </c>
      <c r="AP1438" s="20">
        <v>5058</v>
      </c>
    </row>
    <row r="1439" spans="41:42" x14ac:dyDescent="0.25">
      <c r="AO1439" s="20">
        <v>99400149</v>
      </c>
      <c r="AP1439" s="20">
        <v>7916</v>
      </c>
    </row>
    <row r="1440" spans="41:42" x14ac:dyDescent="0.25">
      <c r="AO1440" s="20">
        <v>99400150</v>
      </c>
      <c r="AP1440" s="20">
        <v>8436</v>
      </c>
    </row>
    <row r="1441" spans="41:42" x14ac:dyDescent="0.25">
      <c r="AO1441" s="20">
        <v>99400151</v>
      </c>
      <c r="AP1441" s="20">
        <v>8436</v>
      </c>
    </row>
    <row r="1442" spans="41:42" x14ac:dyDescent="0.25">
      <c r="AO1442" s="20">
        <v>99400152</v>
      </c>
      <c r="AP1442" s="20">
        <v>11397</v>
      </c>
    </row>
    <row r="1443" spans="41:42" x14ac:dyDescent="0.25">
      <c r="AO1443" s="20">
        <v>99400163</v>
      </c>
      <c r="AP1443" s="20">
        <v>11712</v>
      </c>
    </row>
    <row r="1444" spans="41:42" x14ac:dyDescent="0.25">
      <c r="AO1444" s="20">
        <v>99400164</v>
      </c>
      <c r="AP1444" s="20">
        <v>12268</v>
      </c>
    </row>
    <row r="1445" spans="41:42" x14ac:dyDescent="0.25">
      <c r="AO1445" s="20">
        <v>99400165</v>
      </c>
      <c r="AP1445" s="20">
        <v>14420</v>
      </c>
    </row>
    <row r="1446" spans="41:42" x14ac:dyDescent="0.25">
      <c r="AO1446" s="20">
        <v>99400166</v>
      </c>
      <c r="AP1446" s="20">
        <v>4772</v>
      </c>
    </row>
    <row r="1447" spans="41:42" x14ac:dyDescent="0.25">
      <c r="AO1447" s="20">
        <v>99400167</v>
      </c>
      <c r="AP1447" s="20">
        <v>5138</v>
      </c>
    </row>
    <row r="1448" spans="41:42" x14ac:dyDescent="0.25">
      <c r="AO1448" s="20">
        <v>99400168</v>
      </c>
      <c r="AP1448" s="20">
        <v>7996</v>
      </c>
    </row>
    <row r="1449" spans="41:42" x14ac:dyDescent="0.25">
      <c r="AO1449" s="20">
        <v>99400169</v>
      </c>
      <c r="AP1449" s="20">
        <v>8517</v>
      </c>
    </row>
    <row r="1450" spans="41:42" x14ac:dyDescent="0.25">
      <c r="AO1450" s="20">
        <v>99400170</v>
      </c>
      <c r="AP1450" s="20">
        <v>8517</v>
      </c>
    </row>
    <row r="1451" spans="41:42" x14ac:dyDescent="0.25">
      <c r="AO1451" s="20">
        <v>99400171</v>
      </c>
      <c r="AP1451" s="20">
        <v>11478</v>
      </c>
    </row>
    <row r="1452" spans="41:42" x14ac:dyDescent="0.25">
      <c r="AO1452" s="20">
        <v>99400172</v>
      </c>
      <c r="AP1452" s="20">
        <v>11792</v>
      </c>
    </row>
    <row r="1453" spans="41:42" x14ac:dyDescent="0.25">
      <c r="AO1453" s="20">
        <v>99400173</v>
      </c>
      <c r="AP1453" s="20">
        <v>12348</v>
      </c>
    </row>
    <row r="1454" spans="41:42" x14ac:dyDescent="0.25">
      <c r="AO1454" s="20">
        <v>99400174</v>
      </c>
      <c r="AP1454" s="20">
        <v>14501</v>
      </c>
    </row>
    <row r="1455" spans="41:42" x14ac:dyDescent="0.25">
      <c r="AO1455" s="20">
        <v>99400231</v>
      </c>
      <c r="AP1455" s="20">
        <v>9894</v>
      </c>
    </row>
    <row r="1456" spans="41:42" x14ac:dyDescent="0.25">
      <c r="AO1456" s="20">
        <v>99400232</v>
      </c>
      <c r="AP1456" s="20">
        <v>11315</v>
      </c>
    </row>
    <row r="1457" spans="41:42" x14ac:dyDescent="0.25">
      <c r="AO1457" s="20">
        <v>99400243</v>
      </c>
      <c r="AP1457" s="20">
        <v>13689</v>
      </c>
    </row>
    <row r="1458" spans="41:42" x14ac:dyDescent="0.25">
      <c r="AO1458" s="20">
        <v>99400244</v>
      </c>
      <c r="AP1458" s="20">
        <v>15991</v>
      </c>
    </row>
    <row r="1459" spans="41:42" x14ac:dyDescent="0.25">
      <c r="AO1459" s="20">
        <v>99400245</v>
      </c>
      <c r="AP1459" s="20">
        <v>17212</v>
      </c>
    </row>
    <row r="1460" spans="41:42" x14ac:dyDescent="0.25">
      <c r="AO1460" s="20">
        <v>99400246</v>
      </c>
      <c r="AP1460" s="20">
        <v>19787</v>
      </c>
    </row>
    <row r="1461" spans="41:42" x14ac:dyDescent="0.25">
      <c r="AO1461" s="20">
        <v>99400247</v>
      </c>
      <c r="AP1461" s="20">
        <v>21955</v>
      </c>
    </row>
    <row r="1462" spans="41:42" x14ac:dyDescent="0.25">
      <c r="AO1462" s="20">
        <v>99400248</v>
      </c>
      <c r="AP1462" s="20">
        <v>23500</v>
      </c>
    </row>
    <row r="1463" spans="41:42" x14ac:dyDescent="0.25">
      <c r="AO1463" s="20">
        <v>99400249</v>
      </c>
      <c r="AP1463" s="20">
        <v>9979</v>
      </c>
    </row>
    <row r="1464" spans="41:42" x14ac:dyDescent="0.25">
      <c r="AO1464" s="20">
        <v>99400251</v>
      </c>
      <c r="AP1464" s="20">
        <v>11401</v>
      </c>
    </row>
    <row r="1465" spans="41:42" x14ac:dyDescent="0.25">
      <c r="AO1465" s="20">
        <v>99400252</v>
      </c>
      <c r="AP1465" s="20">
        <v>13775</v>
      </c>
    </row>
    <row r="1466" spans="41:42" x14ac:dyDescent="0.25">
      <c r="AO1466" s="20">
        <v>99400253</v>
      </c>
      <c r="AP1466" s="20">
        <v>16077</v>
      </c>
    </row>
    <row r="1467" spans="41:42" x14ac:dyDescent="0.25">
      <c r="AO1467" s="20">
        <v>99400254</v>
      </c>
      <c r="AP1467" s="20">
        <v>17297</v>
      </c>
    </row>
    <row r="1468" spans="41:42" x14ac:dyDescent="0.25">
      <c r="AO1468" s="20">
        <v>99400255</v>
      </c>
      <c r="AP1468" s="20">
        <v>19872</v>
      </c>
    </row>
    <row r="1469" spans="41:42" x14ac:dyDescent="0.25">
      <c r="AO1469" s="20">
        <v>99400256</v>
      </c>
      <c r="AP1469" s="20">
        <v>22040</v>
      </c>
    </row>
    <row r="1470" spans="41:42" x14ac:dyDescent="0.25">
      <c r="AO1470" s="20">
        <v>99400257</v>
      </c>
      <c r="AP1470" s="20">
        <v>23585</v>
      </c>
    </row>
    <row r="1471" spans="41:42" x14ac:dyDescent="0.25">
      <c r="AO1471" s="20">
        <v>99400334</v>
      </c>
      <c r="AP1471" s="20">
        <v>13148</v>
      </c>
    </row>
    <row r="1472" spans="41:42" x14ac:dyDescent="0.25">
      <c r="AO1472" s="20">
        <v>99400335</v>
      </c>
      <c r="AP1472" s="20">
        <v>13905</v>
      </c>
    </row>
    <row r="1473" spans="41:42" x14ac:dyDescent="0.25">
      <c r="AO1473" s="20">
        <v>99400336</v>
      </c>
      <c r="AP1473" s="20">
        <v>16455</v>
      </c>
    </row>
    <row r="1474" spans="41:42" x14ac:dyDescent="0.25">
      <c r="AO1474" s="20">
        <v>99400337</v>
      </c>
      <c r="AP1474" s="20">
        <v>18515</v>
      </c>
    </row>
    <row r="1475" spans="41:42" x14ac:dyDescent="0.25">
      <c r="AO1475" s="20">
        <v>99400338</v>
      </c>
      <c r="AP1475" s="20">
        <v>21414</v>
      </c>
    </row>
    <row r="1476" spans="41:42" x14ac:dyDescent="0.25">
      <c r="AO1476" s="20">
        <v>99400339</v>
      </c>
      <c r="AP1476" s="20">
        <v>24339</v>
      </c>
    </row>
    <row r="1477" spans="41:42" x14ac:dyDescent="0.25">
      <c r="AO1477" s="20">
        <v>99400340</v>
      </c>
      <c r="AP1477" s="20">
        <v>13234</v>
      </c>
    </row>
    <row r="1478" spans="41:42" x14ac:dyDescent="0.25">
      <c r="AO1478" s="20">
        <v>99400341</v>
      </c>
      <c r="AP1478" s="20">
        <v>13991</v>
      </c>
    </row>
    <row r="1479" spans="41:42" x14ac:dyDescent="0.25">
      <c r="AO1479" s="20">
        <v>99400342</v>
      </c>
      <c r="AP1479" s="20">
        <v>16540</v>
      </c>
    </row>
    <row r="1480" spans="41:42" x14ac:dyDescent="0.25">
      <c r="AO1480" s="20">
        <v>99400343</v>
      </c>
      <c r="AP1480" s="20">
        <v>18600</v>
      </c>
    </row>
    <row r="1481" spans="41:42" x14ac:dyDescent="0.25">
      <c r="AO1481" s="20">
        <v>99400345</v>
      </c>
      <c r="AP1481" s="20">
        <v>21500</v>
      </c>
    </row>
    <row r="1482" spans="41:42" x14ac:dyDescent="0.25">
      <c r="AO1482" s="20">
        <v>99400346</v>
      </c>
      <c r="AP1482" s="20">
        <v>24425</v>
      </c>
    </row>
    <row r="1483" spans="41:42" x14ac:dyDescent="0.25">
      <c r="AO1483" s="20">
        <v>99505215</v>
      </c>
      <c r="AP1483" s="20">
        <v>11712</v>
      </c>
    </row>
    <row r="1484" spans="41:42" x14ac:dyDescent="0.25">
      <c r="AO1484" s="20">
        <v>99505216</v>
      </c>
      <c r="AP1484" s="20">
        <v>11792</v>
      </c>
    </row>
    <row r="1485" spans="41:42" x14ac:dyDescent="0.25">
      <c r="AO1485" s="20">
        <v>99505230</v>
      </c>
      <c r="AP1485" s="20">
        <v>12268</v>
      </c>
    </row>
    <row r="1486" spans="41:42" x14ac:dyDescent="0.25">
      <c r="AO1486" s="20">
        <v>99505231</v>
      </c>
      <c r="AP1486" s="20">
        <v>12348</v>
      </c>
    </row>
    <row r="1487" spans="41:42" x14ac:dyDescent="0.25">
      <c r="AO1487" s="20">
        <v>99505242</v>
      </c>
      <c r="AP1487" s="20">
        <v>14420</v>
      </c>
    </row>
    <row r="1488" spans="41:42" x14ac:dyDescent="0.25">
      <c r="AO1488" s="20">
        <v>99505243</v>
      </c>
      <c r="AP1488" s="20">
        <v>14501</v>
      </c>
    </row>
    <row r="1489" spans="41:42" x14ac:dyDescent="0.25">
      <c r="AO1489" s="20">
        <v>99505258</v>
      </c>
      <c r="AP1489" s="20">
        <v>21955</v>
      </c>
    </row>
    <row r="1490" spans="41:42" x14ac:dyDescent="0.25">
      <c r="AO1490" s="20">
        <v>99505259</v>
      </c>
      <c r="AP1490" s="20">
        <v>22040</v>
      </c>
    </row>
    <row r="1491" spans="41:42" x14ac:dyDescent="0.25">
      <c r="AO1491" s="20">
        <v>99524185</v>
      </c>
      <c r="AP1491" s="20">
        <v>13488</v>
      </c>
    </row>
    <row r="1492" spans="41:42" x14ac:dyDescent="0.25">
      <c r="AO1492" s="20">
        <v>99524186</v>
      </c>
      <c r="AP1492" s="20">
        <v>13569</v>
      </c>
    </row>
    <row r="1493" spans="41:42" x14ac:dyDescent="0.25">
      <c r="AO1493" s="20">
        <v>99575882</v>
      </c>
      <c r="AP1493" s="20">
        <v>4692</v>
      </c>
    </row>
    <row r="1494" spans="41:42" x14ac:dyDescent="0.25">
      <c r="AO1494" s="20">
        <v>99575934</v>
      </c>
      <c r="AP1494" s="20">
        <v>5058</v>
      </c>
    </row>
    <row r="1495" spans="41:42" x14ac:dyDescent="0.25">
      <c r="AO1495" s="20">
        <v>99575936</v>
      </c>
      <c r="AP1495" s="20">
        <v>7916</v>
      </c>
    </row>
    <row r="1496" spans="41:42" x14ac:dyDescent="0.25">
      <c r="AO1496" s="20">
        <v>99575937</v>
      </c>
      <c r="AP1496" s="20">
        <v>8436</v>
      </c>
    </row>
    <row r="1497" spans="41:42" x14ac:dyDescent="0.25">
      <c r="AO1497" s="20">
        <v>99575938</v>
      </c>
      <c r="AP1497" s="20">
        <v>8436</v>
      </c>
    </row>
    <row r="1498" spans="41:42" x14ac:dyDescent="0.25">
      <c r="AO1498" s="20">
        <v>99575939</v>
      </c>
      <c r="AP1498" s="20">
        <v>11397</v>
      </c>
    </row>
    <row r="1499" spans="41:42" x14ac:dyDescent="0.25">
      <c r="AO1499" s="20">
        <v>99575940</v>
      </c>
      <c r="AP1499" s="20">
        <v>11712</v>
      </c>
    </row>
    <row r="1500" spans="41:42" x14ac:dyDescent="0.25">
      <c r="AO1500" s="20">
        <v>99575941</v>
      </c>
      <c r="AP1500" s="20">
        <v>11712</v>
      </c>
    </row>
    <row r="1501" spans="41:42" x14ac:dyDescent="0.25">
      <c r="AO1501" s="20">
        <v>99575942</v>
      </c>
      <c r="AP1501" s="20">
        <v>12268</v>
      </c>
    </row>
    <row r="1502" spans="41:42" x14ac:dyDescent="0.25">
      <c r="AO1502" s="20">
        <v>99575953</v>
      </c>
      <c r="AP1502" s="20">
        <v>12268</v>
      </c>
    </row>
    <row r="1503" spans="41:42" x14ac:dyDescent="0.25">
      <c r="AO1503" s="20">
        <v>99575955</v>
      </c>
      <c r="AP1503" s="20">
        <v>4772</v>
      </c>
    </row>
    <row r="1504" spans="41:42" x14ac:dyDescent="0.25">
      <c r="AO1504" s="20">
        <v>99575956</v>
      </c>
      <c r="AP1504" s="20">
        <v>5138</v>
      </c>
    </row>
    <row r="1505" spans="41:42" x14ac:dyDescent="0.25">
      <c r="AO1505" s="20">
        <v>99575957</v>
      </c>
      <c r="AP1505" s="20">
        <v>7996</v>
      </c>
    </row>
    <row r="1506" spans="41:42" x14ac:dyDescent="0.25">
      <c r="AO1506" s="20">
        <v>99575959</v>
      </c>
      <c r="AP1506" s="20">
        <v>8517</v>
      </c>
    </row>
    <row r="1507" spans="41:42" x14ac:dyDescent="0.25">
      <c r="AO1507" s="20">
        <v>99575960</v>
      </c>
      <c r="AP1507" s="20">
        <v>8517</v>
      </c>
    </row>
    <row r="1508" spans="41:42" x14ac:dyDescent="0.25">
      <c r="AO1508" s="20">
        <v>99575961</v>
      </c>
      <c r="AP1508" s="20">
        <v>11478</v>
      </c>
    </row>
    <row r="1509" spans="41:42" x14ac:dyDescent="0.25">
      <c r="AO1509" s="20">
        <v>99575962</v>
      </c>
      <c r="AP1509" s="20">
        <v>11792</v>
      </c>
    </row>
    <row r="1510" spans="41:42" x14ac:dyDescent="0.25">
      <c r="AO1510" s="20">
        <v>99575964</v>
      </c>
      <c r="AP1510" s="20">
        <v>11792</v>
      </c>
    </row>
    <row r="1511" spans="41:42" x14ac:dyDescent="0.25">
      <c r="AO1511" s="20">
        <v>99575965</v>
      </c>
      <c r="AP1511" s="20">
        <v>12348</v>
      </c>
    </row>
    <row r="1512" spans="41:42" x14ac:dyDescent="0.25">
      <c r="AO1512" s="20">
        <v>99575967</v>
      </c>
      <c r="AP1512" s="20">
        <v>12348</v>
      </c>
    </row>
    <row r="1513" spans="41:42" x14ac:dyDescent="0.25">
      <c r="AO1513" s="20">
        <v>99575980</v>
      </c>
      <c r="AP1513" s="20">
        <v>13488</v>
      </c>
    </row>
    <row r="1514" spans="41:42" x14ac:dyDescent="0.25">
      <c r="AO1514" s="20">
        <v>99576034</v>
      </c>
      <c r="AP1514" s="20">
        <v>13569</v>
      </c>
    </row>
    <row r="1515" spans="41:42" x14ac:dyDescent="0.25">
      <c r="AO1515" s="20">
        <v>99576063</v>
      </c>
      <c r="AP1515" s="20">
        <v>7550</v>
      </c>
    </row>
    <row r="1516" spans="41:42" x14ac:dyDescent="0.25">
      <c r="AO1516" s="20">
        <v>99576064</v>
      </c>
      <c r="AP1516" s="20">
        <v>9471</v>
      </c>
    </row>
    <row r="1517" spans="41:42" x14ac:dyDescent="0.25">
      <c r="AO1517" s="20">
        <v>99576065</v>
      </c>
      <c r="AP1517" s="20">
        <v>11269</v>
      </c>
    </row>
    <row r="1518" spans="41:42" x14ac:dyDescent="0.25">
      <c r="AO1518" s="20">
        <v>99576066</v>
      </c>
      <c r="AP1518" s="20">
        <v>12494</v>
      </c>
    </row>
    <row r="1519" spans="41:42" x14ac:dyDescent="0.25">
      <c r="AO1519" s="20">
        <v>99576067</v>
      </c>
      <c r="AP1519" s="20">
        <v>13823</v>
      </c>
    </row>
    <row r="1520" spans="41:42" x14ac:dyDescent="0.25">
      <c r="AO1520" s="20">
        <v>99576068</v>
      </c>
      <c r="AP1520" s="20">
        <v>15584</v>
      </c>
    </row>
    <row r="1521" spans="41:42" x14ac:dyDescent="0.25">
      <c r="AO1521" s="20">
        <v>99576069</v>
      </c>
      <c r="AP1521" s="20">
        <v>17541</v>
      </c>
    </row>
    <row r="1522" spans="41:42" x14ac:dyDescent="0.25">
      <c r="AO1522" s="20">
        <v>99576070</v>
      </c>
      <c r="AP1522" s="20">
        <v>18566</v>
      </c>
    </row>
    <row r="1523" spans="41:42" x14ac:dyDescent="0.25">
      <c r="AO1523" s="20">
        <v>99576071</v>
      </c>
      <c r="AP1523" s="20">
        <v>22769</v>
      </c>
    </row>
    <row r="1524" spans="41:42" x14ac:dyDescent="0.25">
      <c r="AO1524" s="20">
        <v>99576072</v>
      </c>
      <c r="AP1524" s="20">
        <v>22769</v>
      </c>
    </row>
    <row r="1525" spans="41:42" x14ac:dyDescent="0.25">
      <c r="AO1525" s="20">
        <v>99576073</v>
      </c>
      <c r="AP1525" s="20">
        <v>26564</v>
      </c>
    </row>
    <row r="1526" spans="41:42" x14ac:dyDescent="0.25">
      <c r="AO1526" s="20">
        <v>99576074</v>
      </c>
      <c r="AP1526" s="20">
        <v>7634</v>
      </c>
    </row>
    <row r="1527" spans="41:42" x14ac:dyDescent="0.25">
      <c r="AO1527" s="20">
        <v>99576075</v>
      </c>
      <c r="AP1527" s="20">
        <v>9555</v>
      </c>
    </row>
    <row r="1528" spans="41:42" x14ac:dyDescent="0.25">
      <c r="AO1528" s="20">
        <v>99576076</v>
      </c>
      <c r="AP1528" s="20">
        <v>11352</v>
      </c>
    </row>
    <row r="1529" spans="41:42" x14ac:dyDescent="0.25">
      <c r="AO1529" s="20">
        <v>99576078</v>
      </c>
      <c r="AP1529" s="20">
        <v>12578</v>
      </c>
    </row>
    <row r="1530" spans="41:42" x14ac:dyDescent="0.25">
      <c r="AO1530" s="20">
        <v>99576079</v>
      </c>
      <c r="AP1530" s="20">
        <v>13907</v>
      </c>
    </row>
    <row r="1531" spans="41:42" x14ac:dyDescent="0.25">
      <c r="AO1531" s="20">
        <v>99576080</v>
      </c>
      <c r="AP1531" s="20">
        <v>15668</v>
      </c>
    </row>
    <row r="1532" spans="41:42" x14ac:dyDescent="0.25">
      <c r="AO1532" s="20">
        <v>99576081</v>
      </c>
      <c r="AP1532" s="20">
        <v>17625</v>
      </c>
    </row>
    <row r="1533" spans="41:42" x14ac:dyDescent="0.25">
      <c r="AO1533" s="20">
        <v>99576082</v>
      </c>
      <c r="AP1533" s="20">
        <v>18650</v>
      </c>
    </row>
    <row r="1534" spans="41:42" x14ac:dyDescent="0.25">
      <c r="AO1534" s="20">
        <v>99576093</v>
      </c>
      <c r="AP1534" s="20">
        <v>22852</v>
      </c>
    </row>
    <row r="1535" spans="41:42" x14ac:dyDescent="0.25">
      <c r="AO1535" s="20">
        <v>99576094</v>
      </c>
      <c r="AP1535" s="20">
        <v>22852</v>
      </c>
    </row>
    <row r="1536" spans="41:42" x14ac:dyDescent="0.25">
      <c r="AO1536" s="20">
        <v>99576096</v>
      </c>
      <c r="AP1536" s="20">
        <v>26648</v>
      </c>
    </row>
    <row r="1537" spans="41:42" x14ac:dyDescent="0.25">
      <c r="AO1537" s="20">
        <v>99576169</v>
      </c>
      <c r="AP1537" s="20">
        <v>14420</v>
      </c>
    </row>
    <row r="1538" spans="41:42" x14ac:dyDescent="0.25">
      <c r="AO1538" s="20">
        <v>99576170</v>
      </c>
      <c r="AP1538" s="20">
        <v>14501</v>
      </c>
    </row>
    <row r="1539" spans="41:42" x14ac:dyDescent="0.25">
      <c r="AO1539" s="20">
        <v>99576185</v>
      </c>
      <c r="AP1539" s="20">
        <v>27238</v>
      </c>
    </row>
    <row r="1540" spans="41:42" x14ac:dyDescent="0.25">
      <c r="AO1540" s="20">
        <v>99576187</v>
      </c>
      <c r="AP1540" s="20">
        <v>27322</v>
      </c>
    </row>
    <row r="1541" spans="41:42" x14ac:dyDescent="0.25">
      <c r="AO1541" s="20">
        <v>99576400</v>
      </c>
      <c r="AP1541" s="20">
        <v>14420</v>
      </c>
    </row>
    <row r="1542" spans="41:42" x14ac:dyDescent="0.25">
      <c r="AO1542" s="20">
        <v>99576401</v>
      </c>
      <c r="AP1542" s="20">
        <v>14501</v>
      </c>
    </row>
    <row r="1543" spans="41:42" x14ac:dyDescent="0.25">
      <c r="AO1543" s="20">
        <v>99576416</v>
      </c>
      <c r="AP1543" s="20">
        <v>27239</v>
      </c>
    </row>
    <row r="1544" spans="41:42" x14ac:dyDescent="0.25">
      <c r="AO1544" s="20">
        <v>99576417</v>
      </c>
      <c r="AP1544" s="20">
        <v>27322</v>
      </c>
    </row>
    <row r="1545" spans="41:42" x14ac:dyDescent="0.25">
      <c r="AO1545" s="20">
        <v>99915242</v>
      </c>
      <c r="AP1545" s="20">
        <v>1295</v>
      </c>
    </row>
    <row r="1546" spans="41:42" x14ac:dyDescent="0.25">
      <c r="AO1546" s="20">
        <v>99915253</v>
      </c>
      <c r="AP1546" s="20">
        <v>1353</v>
      </c>
    </row>
    <row r="1547" spans="41:42" x14ac:dyDescent="0.25">
      <c r="AO1547" s="20">
        <v>99915254</v>
      </c>
      <c r="AP1547" s="20">
        <v>1435</v>
      </c>
    </row>
    <row r="1548" spans="41:42" x14ac:dyDescent="0.25">
      <c r="AO1548" s="20">
        <v>99915255</v>
      </c>
      <c r="AP1548" s="20">
        <v>1593</v>
      </c>
    </row>
    <row r="1549" spans="41:42" x14ac:dyDescent="0.25">
      <c r="AO1549" s="20">
        <v>99915256</v>
      </c>
      <c r="AP1549" s="20">
        <v>1678</v>
      </c>
    </row>
    <row r="1550" spans="41:42" x14ac:dyDescent="0.25">
      <c r="AO1550" s="20">
        <v>99915257</v>
      </c>
      <c r="AP1550" s="20">
        <v>1750</v>
      </c>
    </row>
    <row r="1551" spans="41:42" x14ac:dyDescent="0.25">
      <c r="AO1551" s="20">
        <v>99915258</v>
      </c>
      <c r="AP1551" s="20">
        <v>1833</v>
      </c>
    </row>
    <row r="1552" spans="41:42" x14ac:dyDescent="0.25">
      <c r="AO1552" s="20">
        <v>99915259</v>
      </c>
      <c r="AP1552" s="20">
        <v>1987</v>
      </c>
    </row>
    <row r="1553" spans="41:42" x14ac:dyDescent="0.25">
      <c r="AO1553" s="20">
        <v>99915260</v>
      </c>
      <c r="AP1553" s="20">
        <v>2207</v>
      </c>
    </row>
    <row r="1554" spans="41:42" x14ac:dyDescent="0.25">
      <c r="AO1554" s="20">
        <v>99915261</v>
      </c>
      <c r="AP1554" s="20">
        <v>2270</v>
      </c>
    </row>
    <row r="1555" spans="41:42" x14ac:dyDescent="0.25">
      <c r="AO1555" s="20">
        <v>99915262</v>
      </c>
      <c r="AP1555" s="20">
        <v>2342</v>
      </c>
    </row>
    <row r="1556" spans="41:42" x14ac:dyDescent="0.25">
      <c r="AO1556" s="20">
        <v>99915264</v>
      </c>
      <c r="AP1556" s="20">
        <v>2528</v>
      </c>
    </row>
    <row r="1557" spans="41:42" x14ac:dyDescent="0.25">
      <c r="AO1557" s="20">
        <v>99915265</v>
      </c>
      <c r="AP1557" s="20">
        <v>2972</v>
      </c>
    </row>
    <row r="1558" spans="41:42" x14ac:dyDescent="0.25">
      <c r="AO1558" s="20">
        <v>99915266</v>
      </c>
      <c r="AP1558" s="20">
        <v>3287</v>
      </c>
    </row>
    <row r="1559" spans="41:42" x14ac:dyDescent="0.25">
      <c r="AO1559" s="20">
        <v>99915267</v>
      </c>
      <c r="AP1559" s="20">
        <v>1346</v>
      </c>
    </row>
    <row r="1560" spans="41:42" x14ac:dyDescent="0.25">
      <c r="AO1560" s="20">
        <v>99915268</v>
      </c>
      <c r="AP1560" s="20">
        <v>1404</v>
      </c>
    </row>
    <row r="1561" spans="41:42" x14ac:dyDescent="0.25">
      <c r="AO1561" s="20">
        <v>99915269</v>
      </c>
      <c r="AP1561" s="20">
        <v>1486</v>
      </c>
    </row>
    <row r="1562" spans="41:42" x14ac:dyDescent="0.25">
      <c r="AO1562" s="20">
        <v>99915270</v>
      </c>
      <c r="AP1562" s="20">
        <v>1644</v>
      </c>
    </row>
    <row r="1563" spans="41:42" x14ac:dyDescent="0.25">
      <c r="AO1563" s="20">
        <v>99915271</v>
      </c>
      <c r="AP1563" s="20">
        <v>1729</v>
      </c>
    </row>
    <row r="1564" spans="41:42" x14ac:dyDescent="0.25">
      <c r="AO1564" s="20">
        <v>99915272</v>
      </c>
      <c r="AP1564" s="20">
        <v>1801</v>
      </c>
    </row>
    <row r="1565" spans="41:42" x14ac:dyDescent="0.25">
      <c r="AO1565" s="20">
        <v>99915273</v>
      </c>
      <c r="AP1565" s="20">
        <v>1884</v>
      </c>
    </row>
    <row r="1566" spans="41:42" x14ac:dyDescent="0.25">
      <c r="AO1566" s="20">
        <v>99915274</v>
      </c>
      <c r="AP1566" s="20">
        <v>2038</v>
      </c>
    </row>
    <row r="1567" spans="41:42" x14ac:dyDescent="0.25">
      <c r="AO1567" s="20">
        <v>99915276</v>
      </c>
      <c r="AP1567" s="20">
        <v>2258</v>
      </c>
    </row>
    <row r="1568" spans="41:42" x14ac:dyDescent="0.25">
      <c r="AO1568" s="20">
        <v>99915277</v>
      </c>
      <c r="AP1568" s="20">
        <v>2321</v>
      </c>
    </row>
    <row r="1569" spans="41:42" x14ac:dyDescent="0.25">
      <c r="AO1569" s="20">
        <v>99915278</v>
      </c>
      <c r="AP1569" s="20">
        <v>2393</v>
      </c>
    </row>
    <row r="1570" spans="41:42" x14ac:dyDescent="0.25">
      <c r="AO1570" s="20">
        <v>99915279</v>
      </c>
      <c r="AP1570" s="20">
        <v>2579</v>
      </c>
    </row>
    <row r="1571" spans="41:42" x14ac:dyDescent="0.25">
      <c r="AO1571" s="20">
        <v>99915280</v>
      </c>
      <c r="AP1571" s="20">
        <v>3023</v>
      </c>
    </row>
    <row r="1572" spans="41:42" x14ac:dyDescent="0.25">
      <c r="AO1572" s="20">
        <v>99915281</v>
      </c>
      <c r="AP1572" s="20">
        <v>3338</v>
      </c>
    </row>
    <row r="1573" spans="41:42" x14ac:dyDescent="0.25">
      <c r="AO1573" s="20">
        <v>99915282</v>
      </c>
      <c r="AP1573" s="20">
        <v>1356</v>
      </c>
    </row>
    <row r="1574" spans="41:42" x14ac:dyDescent="0.25">
      <c r="AO1574" s="20">
        <v>99915283</v>
      </c>
      <c r="AP1574" s="20">
        <v>1417</v>
      </c>
    </row>
    <row r="1575" spans="41:42" x14ac:dyDescent="0.25">
      <c r="AO1575" s="20">
        <v>99915284</v>
      </c>
      <c r="AP1575" s="20">
        <v>1498</v>
      </c>
    </row>
    <row r="1576" spans="41:42" x14ac:dyDescent="0.25">
      <c r="AO1576" s="20">
        <v>99915285</v>
      </c>
      <c r="AP1576" s="20">
        <v>1655</v>
      </c>
    </row>
    <row r="1577" spans="41:42" x14ac:dyDescent="0.25">
      <c r="AO1577" s="20">
        <v>99915286</v>
      </c>
      <c r="AP1577" s="20">
        <v>1742</v>
      </c>
    </row>
    <row r="1578" spans="41:42" x14ac:dyDescent="0.25">
      <c r="AO1578" s="20">
        <v>99915287</v>
      </c>
      <c r="AP1578" s="20">
        <v>1811</v>
      </c>
    </row>
    <row r="1579" spans="41:42" x14ac:dyDescent="0.25">
      <c r="AO1579" s="20">
        <v>99915288</v>
      </c>
      <c r="AP1579" s="20">
        <v>1894</v>
      </c>
    </row>
    <row r="1580" spans="41:42" x14ac:dyDescent="0.25">
      <c r="AO1580" s="20">
        <v>99915289</v>
      </c>
      <c r="AP1580" s="20">
        <v>2051</v>
      </c>
    </row>
    <row r="1581" spans="41:42" x14ac:dyDescent="0.25">
      <c r="AO1581" s="20">
        <v>99915290</v>
      </c>
      <c r="AP1581" s="20">
        <v>2268</v>
      </c>
    </row>
    <row r="1582" spans="41:42" x14ac:dyDescent="0.25">
      <c r="AO1582" s="20">
        <v>99915291</v>
      </c>
      <c r="AP1582" s="20">
        <v>2332</v>
      </c>
    </row>
    <row r="1583" spans="41:42" x14ac:dyDescent="0.25">
      <c r="AO1583" s="20">
        <v>99915292</v>
      </c>
      <c r="AP1583" s="20">
        <v>2405</v>
      </c>
    </row>
    <row r="1584" spans="41:42" x14ac:dyDescent="0.25">
      <c r="AO1584" s="20">
        <v>99915293</v>
      </c>
      <c r="AP1584" s="20">
        <v>2593</v>
      </c>
    </row>
    <row r="1585" spans="41:42" x14ac:dyDescent="0.25">
      <c r="AO1585" s="20">
        <v>99915294</v>
      </c>
      <c r="AP1585" s="20">
        <v>3031</v>
      </c>
    </row>
    <row r="1586" spans="41:42" x14ac:dyDescent="0.25">
      <c r="AO1586" s="20">
        <v>99915295</v>
      </c>
      <c r="AP1586" s="20">
        <v>3348</v>
      </c>
    </row>
    <row r="1587" spans="41:42" x14ac:dyDescent="0.25">
      <c r="AO1587" s="20">
        <v>99915296</v>
      </c>
      <c r="AP1587" s="20">
        <v>3411</v>
      </c>
    </row>
    <row r="1588" spans="41:42" x14ac:dyDescent="0.25">
      <c r="AO1588" s="20">
        <v>99915297</v>
      </c>
      <c r="AP1588" s="20">
        <v>3444</v>
      </c>
    </row>
    <row r="1589" spans="41:42" x14ac:dyDescent="0.25">
      <c r="AO1589" s="20">
        <v>99915298</v>
      </c>
      <c r="AP1589" s="20">
        <v>3515</v>
      </c>
    </row>
    <row r="1590" spans="41:42" x14ac:dyDescent="0.25">
      <c r="AO1590" s="20">
        <v>99915299</v>
      </c>
      <c r="AP1590" s="20">
        <v>3775</v>
      </c>
    </row>
    <row r="1591" spans="41:42" x14ac:dyDescent="0.25">
      <c r="AO1591" s="20">
        <v>99915300</v>
      </c>
      <c r="AP1591" s="20">
        <v>4055</v>
      </c>
    </row>
    <row r="1592" spans="41:42" x14ac:dyDescent="0.25">
      <c r="AO1592" s="20">
        <v>99915302</v>
      </c>
      <c r="AP1592" s="20">
        <v>1407</v>
      </c>
    </row>
    <row r="1593" spans="41:42" x14ac:dyDescent="0.25">
      <c r="AO1593" s="20">
        <v>99915303</v>
      </c>
      <c r="AP1593" s="20">
        <v>1468</v>
      </c>
    </row>
    <row r="1594" spans="41:42" x14ac:dyDescent="0.25">
      <c r="AO1594" s="20">
        <v>99915304</v>
      </c>
      <c r="AP1594" s="20">
        <v>1549</v>
      </c>
    </row>
    <row r="1595" spans="41:42" x14ac:dyDescent="0.25">
      <c r="AO1595" s="20">
        <v>99915305</v>
      </c>
      <c r="AP1595" s="20">
        <v>1706</v>
      </c>
    </row>
    <row r="1596" spans="41:42" x14ac:dyDescent="0.25">
      <c r="AO1596" s="20">
        <v>99915306</v>
      </c>
      <c r="AP1596" s="20">
        <v>1793</v>
      </c>
    </row>
    <row r="1597" spans="41:42" x14ac:dyDescent="0.25">
      <c r="AO1597" s="20">
        <v>99915307</v>
      </c>
      <c r="AP1597" s="20">
        <v>1862</v>
      </c>
    </row>
    <row r="1598" spans="41:42" x14ac:dyDescent="0.25">
      <c r="AO1598" s="20">
        <v>99915308</v>
      </c>
      <c r="AP1598" s="20">
        <v>1945</v>
      </c>
    </row>
    <row r="1599" spans="41:42" x14ac:dyDescent="0.25">
      <c r="AO1599" s="20">
        <v>99915309</v>
      </c>
      <c r="AP1599" s="20">
        <v>2102</v>
      </c>
    </row>
    <row r="1600" spans="41:42" x14ac:dyDescent="0.25">
      <c r="AO1600" s="20">
        <v>99915310</v>
      </c>
      <c r="AP1600" s="20">
        <v>2319</v>
      </c>
    </row>
    <row r="1601" spans="41:42" x14ac:dyDescent="0.25">
      <c r="AO1601" s="20">
        <v>99915311</v>
      </c>
      <c r="AP1601" s="20">
        <v>2383</v>
      </c>
    </row>
    <row r="1602" spans="41:42" x14ac:dyDescent="0.25">
      <c r="AO1602" s="20">
        <v>99915312</v>
      </c>
      <c r="AP1602" s="20">
        <v>2456</v>
      </c>
    </row>
    <row r="1603" spans="41:42" x14ac:dyDescent="0.25">
      <c r="AO1603" s="20">
        <v>99915313</v>
      </c>
      <c r="AP1603" s="20">
        <v>2644</v>
      </c>
    </row>
    <row r="1604" spans="41:42" x14ac:dyDescent="0.25">
      <c r="AO1604" s="20">
        <v>99915314</v>
      </c>
      <c r="AP1604" s="20">
        <v>3082</v>
      </c>
    </row>
    <row r="1605" spans="41:42" x14ac:dyDescent="0.25">
      <c r="AO1605" s="20">
        <v>99915315</v>
      </c>
      <c r="AP1605" s="20">
        <v>3399</v>
      </c>
    </row>
    <row r="1606" spans="41:42" x14ac:dyDescent="0.25">
      <c r="AO1606" s="20">
        <v>99915316</v>
      </c>
      <c r="AP1606" s="20">
        <v>3462</v>
      </c>
    </row>
    <row r="1607" spans="41:42" x14ac:dyDescent="0.25">
      <c r="AO1607" s="20">
        <v>99915317</v>
      </c>
      <c r="AP1607" s="20">
        <v>3495</v>
      </c>
    </row>
    <row r="1608" spans="41:42" x14ac:dyDescent="0.25">
      <c r="AO1608" s="20">
        <v>99915318</v>
      </c>
      <c r="AP1608" s="20">
        <v>3566</v>
      </c>
    </row>
    <row r="1609" spans="41:42" x14ac:dyDescent="0.25">
      <c r="AO1609" s="20">
        <v>99915319</v>
      </c>
      <c r="AP1609" s="20">
        <v>3826</v>
      </c>
    </row>
    <row r="1610" spans="41:42" x14ac:dyDescent="0.25">
      <c r="AO1610" s="20">
        <v>99915320</v>
      </c>
      <c r="AP1610" s="20">
        <v>4106</v>
      </c>
    </row>
    <row r="1611" spans="41:42" x14ac:dyDescent="0.25">
      <c r="AO1611" s="20">
        <v>99915321</v>
      </c>
      <c r="AP1611" s="20">
        <v>1318</v>
      </c>
    </row>
    <row r="1612" spans="41:42" x14ac:dyDescent="0.25">
      <c r="AO1612" s="20">
        <v>99915322</v>
      </c>
      <c r="AP1612" s="20">
        <v>1376</v>
      </c>
    </row>
    <row r="1613" spans="41:42" x14ac:dyDescent="0.25">
      <c r="AO1613" s="20">
        <v>99915323</v>
      </c>
      <c r="AP1613" s="20">
        <v>1458</v>
      </c>
    </row>
    <row r="1614" spans="41:42" x14ac:dyDescent="0.25">
      <c r="AO1614" s="20">
        <v>99915324</v>
      </c>
      <c r="AP1614" s="20">
        <v>1616</v>
      </c>
    </row>
    <row r="1615" spans="41:42" x14ac:dyDescent="0.25">
      <c r="AO1615" s="20">
        <v>99915325</v>
      </c>
      <c r="AP1615" s="20">
        <v>1704</v>
      </c>
    </row>
    <row r="1616" spans="41:42" x14ac:dyDescent="0.25">
      <c r="AO1616" s="20">
        <v>99915326</v>
      </c>
      <c r="AP1616" s="20">
        <v>1776</v>
      </c>
    </row>
    <row r="1617" spans="41:42" x14ac:dyDescent="0.25">
      <c r="AO1617" s="20">
        <v>99915327</v>
      </c>
      <c r="AP1617" s="20">
        <v>1859</v>
      </c>
    </row>
    <row r="1618" spans="41:42" x14ac:dyDescent="0.25">
      <c r="AO1618" s="20">
        <v>99915328</v>
      </c>
      <c r="AP1618" s="20">
        <v>1973</v>
      </c>
    </row>
    <row r="1619" spans="41:42" x14ac:dyDescent="0.25">
      <c r="AO1619" s="20">
        <v>99915329</v>
      </c>
      <c r="AP1619" s="20">
        <v>2193</v>
      </c>
    </row>
    <row r="1620" spans="41:42" x14ac:dyDescent="0.25">
      <c r="AO1620" s="20">
        <v>99915330</v>
      </c>
      <c r="AP1620" s="20">
        <v>2256</v>
      </c>
    </row>
    <row r="1621" spans="41:42" x14ac:dyDescent="0.25">
      <c r="AO1621" s="20">
        <v>99915331</v>
      </c>
      <c r="AP1621" s="20">
        <v>2328</v>
      </c>
    </row>
    <row r="1622" spans="41:42" x14ac:dyDescent="0.25">
      <c r="AO1622" s="20">
        <v>99915332</v>
      </c>
      <c r="AP1622" s="20">
        <v>2445</v>
      </c>
    </row>
    <row r="1623" spans="41:42" x14ac:dyDescent="0.25">
      <c r="AO1623" s="20">
        <v>99915333</v>
      </c>
      <c r="AP1623" s="20">
        <v>2889</v>
      </c>
    </row>
    <row r="1624" spans="41:42" x14ac:dyDescent="0.25">
      <c r="AO1624" s="20">
        <v>99915334</v>
      </c>
      <c r="AP1624" s="20">
        <v>3132</v>
      </c>
    </row>
    <row r="1625" spans="41:42" x14ac:dyDescent="0.25">
      <c r="AO1625" s="20">
        <v>99915335</v>
      </c>
      <c r="AP1625" s="20">
        <v>1369</v>
      </c>
    </row>
    <row r="1626" spans="41:42" x14ac:dyDescent="0.25">
      <c r="AO1626" s="20">
        <v>99915336</v>
      </c>
      <c r="AP1626" s="20">
        <v>1427</v>
      </c>
    </row>
    <row r="1627" spans="41:42" x14ac:dyDescent="0.25">
      <c r="AO1627" s="20">
        <v>99915337</v>
      </c>
      <c r="AP1627" s="20">
        <v>1509</v>
      </c>
    </row>
    <row r="1628" spans="41:42" x14ac:dyDescent="0.25">
      <c r="AO1628" s="20">
        <v>99915338</v>
      </c>
      <c r="AP1628" s="20">
        <v>1667</v>
      </c>
    </row>
    <row r="1629" spans="41:42" x14ac:dyDescent="0.25">
      <c r="AO1629" s="20">
        <v>99915339</v>
      </c>
      <c r="AP1629" s="20">
        <v>1755</v>
      </c>
    </row>
    <row r="1630" spans="41:42" x14ac:dyDescent="0.25">
      <c r="AO1630" s="20">
        <v>99915340</v>
      </c>
      <c r="AP1630" s="20">
        <v>1827</v>
      </c>
    </row>
    <row r="1631" spans="41:42" x14ac:dyDescent="0.25">
      <c r="AO1631" s="20">
        <v>99915341</v>
      </c>
      <c r="AP1631" s="20">
        <v>1910</v>
      </c>
    </row>
    <row r="1632" spans="41:42" x14ac:dyDescent="0.25">
      <c r="AO1632" s="20">
        <v>99915342</v>
      </c>
      <c r="AP1632" s="20">
        <v>2024</v>
      </c>
    </row>
    <row r="1633" spans="41:42" x14ac:dyDescent="0.25">
      <c r="AO1633" s="20">
        <v>99915343</v>
      </c>
      <c r="AP1633" s="20">
        <v>2244</v>
      </c>
    </row>
    <row r="1634" spans="41:42" x14ac:dyDescent="0.25">
      <c r="AO1634" s="20">
        <v>99915344</v>
      </c>
      <c r="AP1634" s="20">
        <v>2307</v>
      </c>
    </row>
    <row r="1635" spans="41:42" x14ac:dyDescent="0.25">
      <c r="AO1635" s="20">
        <v>99915345</v>
      </c>
      <c r="AP1635" s="20">
        <v>2379</v>
      </c>
    </row>
    <row r="1636" spans="41:42" x14ac:dyDescent="0.25">
      <c r="AO1636" s="20">
        <v>99915346</v>
      </c>
      <c r="AP1636" s="20">
        <v>2496</v>
      </c>
    </row>
    <row r="1637" spans="41:42" x14ac:dyDescent="0.25">
      <c r="AO1637" s="20">
        <v>99915347</v>
      </c>
      <c r="AP1637" s="20">
        <v>2940</v>
      </c>
    </row>
    <row r="1638" spans="41:42" x14ac:dyDescent="0.25">
      <c r="AO1638" s="20">
        <v>99915348</v>
      </c>
      <c r="AP1638" s="20">
        <v>3183</v>
      </c>
    </row>
    <row r="1639" spans="41:42" x14ac:dyDescent="0.25">
      <c r="AO1639" s="20">
        <v>99915349</v>
      </c>
      <c r="AP1639" s="20">
        <v>1379</v>
      </c>
    </row>
    <row r="1640" spans="41:42" x14ac:dyDescent="0.25">
      <c r="AO1640" s="20">
        <v>99915350</v>
      </c>
      <c r="AP1640" s="20">
        <v>1440</v>
      </c>
    </row>
    <row r="1641" spans="41:42" x14ac:dyDescent="0.25">
      <c r="AO1641" s="20">
        <v>99915352</v>
      </c>
      <c r="AP1641" s="20">
        <v>1521</v>
      </c>
    </row>
    <row r="1642" spans="41:42" x14ac:dyDescent="0.25">
      <c r="AO1642" s="20">
        <v>99915353</v>
      </c>
      <c r="AP1642" s="20">
        <v>1678</v>
      </c>
    </row>
    <row r="1643" spans="41:42" x14ac:dyDescent="0.25">
      <c r="AO1643" s="20">
        <v>99915354</v>
      </c>
      <c r="AP1643" s="20">
        <v>1768</v>
      </c>
    </row>
    <row r="1644" spans="41:42" x14ac:dyDescent="0.25">
      <c r="AO1644" s="20">
        <v>99915356</v>
      </c>
      <c r="AP1644" s="20">
        <v>1837</v>
      </c>
    </row>
    <row r="1645" spans="41:42" x14ac:dyDescent="0.25">
      <c r="AO1645" s="20">
        <v>99915357</v>
      </c>
      <c r="AP1645" s="20">
        <v>1920</v>
      </c>
    </row>
    <row r="1646" spans="41:42" x14ac:dyDescent="0.25">
      <c r="AO1646" s="20">
        <v>99915358</v>
      </c>
      <c r="AP1646" s="20">
        <v>2037</v>
      </c>
    </row>
    <row r="1647" spans="41:42" x14ac:dyDescent="0.25">
      <c r="AO1647" s="20">
        <v>99915359</v>
      </c>
      <c r="AP1647" s="20">
        <v>2254</v>
      </c>
    </row>
    <row r="1648" spans="41:42" x14ac:dyDescent="0.25">
      <c r="AO1648" s="20">
        <v>99915360</v>
      </c>
      <c r="AP1648" s="20">
        <v>2318</v>
      </c>
    </row>
    <row r="1649" spans="41:42" x14ac:dyDescent="0.25">
      <c r="AO1649" s="20">
        <v>99915361</v>
      </c>
      <c r="AP1649" s="20">
        <v>2391</v>
      </c>
    </row>
    <row r="1650" spans="41:42" x14ac:dyDescent="0.25">
      <c r="AO1650" s="20">
        <v>99915362</v>
      </c>
      <c r="AP1650" s="20">
        <v>2510</v>
      </c>
    </row>
    <row r="1651" spans="41:42" x14ac:dyDescent="0.25">
      <c r="AO1651" s="20">
        <v>99915363</v>
      </c>
      <c r="AP1651" s="20">
        <v>2948</v>
      </c>
    </row>
    <row r="1652" spans="41:42" x14ac:dyDescent="0.25">
      <c r="AO1652" s="20">
        <v>99915364</v>
      </c>
      <c r="AP1652" s="20">
        <v>3193</v>
      </c>
    </row>
    <row r="1653" spans="41:42" x14ac:dyDescent="0.25">
      <c r="AO1653" s="20">
        <v>99915365</v>
      </c>
      <c r="AP1653" s="20">
        <v>3256</v>
      </c>
    </row>
    <row r="1654" spans="41:42" x14ac:dyDescent="0.25">
      <c r="AO1654" s="20">
        <v>99915366</v>
      </c>
      <c r="AP1654" s="20">
        <v>3289</v>
      </c>
    </row>
    <row r="1655" spans="41:42" x14ac:dyDescent="0.25">
      <c r="AO1655" s="20">
        <v>99915367</v>
      </c>
      <c r="AP1655" s="20">
        <v>3360</v>
      </c>
    </row>
    <row r="1656" spans="41:42" x14ac:dyDescent="0.25">
      <c r="AO1656" s="20">
        <v>99915368</v>
      </c>
      <c r="AP1656" s="20">
        <v>3609</v>
      </c>
    </row>
    <row r="1657" spans="41:42" x14ac:dyDescent="0.25">
      <c r="AO1657" s="20">
        <v>99915369</v>
      </c>
      <c r="AP1657" s="20">
        <v>3889</v>
      </c>
    </row>
    <row r="1658" spans="41:42" x14ac:dyDescent="0.25">
      <c r="AO1658" s="20">
        <v>99915370</v>
      </c>
      <c r="AP1658" s="20">
        <v>1430</v>
      </c>
    </row>
    <row r="1659" spans="41:42" x14ac:dyDescent="0.25">
      <c r="AO1659" s="20">
        <v>99915371</v>
      </c>
      <c r="AP1659" s="20">
        <v>1491</v>
      </c>
    </row>
    <row r="1660" spans="41:42" x14ac:dyDescent="0.25">
      <c r="AO1660" s="20">
        <v>99915372</v>
      </c>
      <c r="AP1660" s="20">
        <v>1572</v>
      </c>
    </row>
    <row r="1661" spans="41:42" x14ac:dyDescent="0.25">
      <c r="AO1661" s="20">
        <v>99915373</v>
      </c>
      <c r="AP1661" s="20">
        <v>1729</v>
      </c>
    </row>
    <row r="1662" spans="41:42" x14ac:dyDescent="0.25">
      <c r="AO1662" s="20">
        <v>99915374</v>
      </c>
      <c r="AP1662" s="20">
        <v>1819</v>
      </c>
    </row>
    <row r="1663" spans="41:42" x14ac:dyDescent="0.25">
      <c r="AO1663" s="20">
        <v>99915375</v>
      </c>
      <c r="AP1663" s="20">
        <v>1888</v>
      </c>
    </row>
    <row r="1664" spans="41:42" x14ac:dyDescent="0.25">
      <c r="AO1664" s="20">
        <v>99915376</v>
      </c>
      <c r="AP1664" s="20">
        <v>1971</v>
      </c>
    </row>
    <row r="1665" spans="41:42" x14ac:dyDescent="0.25">
      <c r="AO1665" s="20">
        <v>99915377</v>
      </c>
      <c r="AP1665" s="20">
        <v>2088</v>
      </c>
    </row>
    <row r="1666" spans="41:42" x14ac:dyDescent="0.25">
      <c r="AO1666" s="20">
        <v>99915378</v>
      </c>
      <c r="AP1666" s="20">
        <v>2305</v>
      </c>
    </row>
    <row r="1667" spans="41:42" x14ac:dyDescent="0.25">
      <c r="AO1667" s="20">
        <v>99915379</v>
      </c>
      <c r="AP1667" s="20">
        <v>2369</v>
      </c>
    </row>
    <row r="1668" spans="41:42" x14ac:dyDescent="0.25">
      <c r="AO1668" s="20">
        <v>99915380</v>
      </c>
      <c r="AP1668" s="20">
        <v>2442</v>
      </c>
    </row>
    <row r="1669" spans="41:42" x14ac:dyDescent="0.25">
      <c r="AO1669" s="20">
        <v>99915381</v>
      </c>
      <c r="AP1669" s="20">
        <v>2561</v>
      </c>
    </row>
    <row r="1670" spans="41:42" x14ac:dyDescent="0.25">
      <c r="AO1670" s="20">
        <v>99915382</v>
      </c>
      <c r="AP1670" s="20">
        <v>2999</v>
      </c>
    </row>
    <row r="1671" spans="41:42" x14ac:dyDescent="0.25">
      <c r="AO1671" s="20">
        <v>99915383</v>
      </c>
      <c r="AP1671" s="20">
        <v>3244</v>
      </c>
    </row>
    <row r="1672" spans="41:42" x14ac:dyDescent="0.25">
      <c r="AO1672" s="20">
        <v>99915384</v>
      </c>
      <c r="AP1672" s="20">
        <v>3307</v>
      </c>
    </row>
    <row r="1673" spans="41:42" x14ac:dyDescent="0.25">
      <c r="AO1673" s="20">
        <v>99915385</v>
      </c>
      <c r="AP1673" s="20">
        <v>3340</v>
      </c>
    </row>
    <row r="1674" spans="41:42" x14ac:dyDescent="0.25">
      <c r="AO1674" s="20">
        <v>99915386</v>
      </c>
      <c r="AP1674" s="20">
        <v>3411</v>
      </c>
    </row>
    <row r="1675" spans="41:42" x14ac:dyDescent="0.25">
      <c r="AO1675" s="20">
        <v>99915387</v>
      </c>
      <c r="AP1675" s="20">
        <v>3660</v>
      </c>
    </row>
    <row r="1676" spans="41:42" x14ac:dyDescent="0.25">
      <c r="AO1676" s="20">
        <v>99915388</v>
      </c>
      <c r="AP1676" s="20">
        <v>3940</v>
      </c>
    </row>
    <row r="1677" spans="41:42" x14ac:dyDescent="0.25">
      <c r="AO1677" s="20">
        <v>99915804</v>
      </c>
      <c r="AP1677" s="20">
        <v>1295</v>
      </c>
    </row>
    <row r="1678" spans="41:42" x14ac:dyDescent="0.25">
      <c r="AO1678" s="20">
        <v>99915805</v>
      </c>
      <c r="AP1678" s="20">
        <v>1353</v>
      </c>
    </row>
    <row r="1679" spans="41:42" x14ac:dyDescent="0.25">
      <c r="AO1679" s="20">
        <v>99915806</v>
      </c>
      <c r="AP1679" s="20">
        <v>1465</v>
      </c>
    </row>
    <row r="1680" spans="41:42" x14ac:dyDescent="0.25">
      <c r="AO1680" s="20">
        <v>99915807</v>
      </c>
      <c r="AP1680" s="20">
        <v>1623</v>
      </c>
    </row>
    <row r="1681" spans="41:42" x14ac:dyDescent="0.25">
      <c r="AO1681" s="20">
        <v>99915808</v>
      </c>
      <c r="AP1681" s="20">
        <v>1762</v>
      </c>
    </row>
    <row r="1682" spans="41:42" x14ac:dyDescent="0.25">
      <c r="AO1682" s="20">
        <v>99915809</v>
      </c>
      <c r="AP1682" s="20">
        <v>1834</v>
      </c>
    </row>
    <row r="1683" spans="41:42" x14ac:dyDescent="0.25">
      <c r="AO1683" s="20">
        <v>99915810</v>
      </c>
      <c r="AP1683" s="20">
        <v>2034</v>
      </c>
    </row>
    <row r="1684" spans="41:42" x14ac:dyDescent="0.25">
      <c r="AO1684" s="20">
        <v>99915811</v>
      </c>
      <c r="AP1684" s="20">
        <v>2104</v>
      </c>
    </row>
    <row r="1685" spans="41:42" x14ac:dyDescent="0.25">
      <c r="AO1685" s="20">
        <v>99915812</v>
      </c>
      <c r="AP1685" s="20">
        <v>2496</v>
      </c>
    </row>
    <row r="1686" spans="41:42" x14ac:dyDescent="0.25">
      <c r="AO1686" s="20">
        <v>99915813</v>
      </c>
      <c r="AP1686" s="20">
        <v>2559</v>
      </c>
    </row>
    <row r="1687" spans="41:42" x14ac:dyDescent="0.25">
      <c r="AO1687" s="20">
        <v>99915814</v>
      </c>
      <c r="AP1687" s="20">
        <v>2631</v>
      </c>
    </row>
    <row r="1688" spans="41:42" x14ac:dyDescent="0.25">
      <c r="AO1688" s="20">
        <v>99915815</v>
      </c>
      <c r="AP1688" s="20">
        <v>2700</v>
      </c>
    </row>
    <row r="1689" spans="41:42" x14ac:dyDescent="0.25">
      <c r="AO1689" s="20">
        <v>99915816</v>
      </c>
      <c r="AP1689" s="20">
        <v>3263</v>
      </c>
    </row>
    <row r="1690" spans="41:42" x14ac:dyDescent="0.25">
      <c r="AO1690" s="20">
        <v>99915818</v>
      </c>
      <c r="AP1690" s="20">
        <v>3406</v>
      </c>
    </row>
    <row r="1691" spans="41:42" x14ac:dyDescent="0.25">
      <c r="AO1691" s="20">
        <v>99915819</v>
      </c>
      <c r="AP1691" s="20">
        <v>1346</v>
      </c>
    </row>
    <row r="1692" spans="41:42" x14ac:dyDescent="0.25">
      <c r="AO1692" s="20">
        <v>99915820</v>
      </c>
      <c r="AP1692" s="20">
        <v>1404</v>
      </c>
    </row>
    <row r="1693" spans="41:42" x14ac:dyDescent="0.25">
      <c r="AO1693" s="20">
        <v>99915821</v>
      </c>
      <c r="AP1693" s="20">
        <v>1516</v>
      </c>
    </row>
    <row r="1694" spans="41:42" x14ac:dyDescent="0.25">
      <c r="AO1694" s="20">
        <v>99915822</v>
      </c>
      <c r="AP1694" s="20">
        <v>1674</v>
      </c>
    </row>
    <row r="1695" spans="41:42" x14ac:dyDescent="0.25">
      <c r="AO1695" s="20">
        <v>99915823</v>
      </c>
      <c r="AP1695" s="20">
        <v>1813</v>
      </c>
    </row>
    <row r="1696" spans="41:42" x14ac:dyDescent="0.25">
      <c r="AO1696" s="20">
        <v>99915824</v>
      </c>
      <c r="AP1696" s="20">
        <v>1885</v>
      </c>
    </row>
    <row r="1697" spans="41:42" x14ac:dyDescent="0.25">
      <c r="AO1697" s="20">
        <v>99915825</v>
      </c>
      <c r="AP1697" s="20">
        <v>2085</v>
      </c>
    </row>
    <row r="1698" spans="41:42" x14ac:dyDescent="0.25">
      <c r="AO1698" s="20">
        <v>99915826</v>
      </c>
      <c r="AP1698" s="20">
        <v>2155</v>
      </c>
    </row>
    <row r="1699" spans="41:42" x14ac:dyDescent="0.25">
      <c r="AO1699" s="20">
        <v>99915827</v>
      </c>
      <c r="AP1699" s="20">
        <v>2547</v>
      </c>
    </row>
    <row r="1700" spans="41:42" x14ac:dyDescent="0.25">
      <c r="AO1700" s="20">
        <v>99915828</v>
      </c>
      <c r="AP1700" s="20">
        <v>2610</v>
      </c>
    </row>
    <row r="1701" spans="41:42" x14ac:dyDescent="0.25">
      <c r="AO1701" s="20">
        <v>99915829</v>
      </c>
      <c r="AP1701" s="20">
        <v>2682</v>
      </c>
    </row>
    <row r="1702" spans="41:42" x14ac:dyDescent="0.25">
      <c r="AO1702" s="20">
        <v>99915830</v>
      </c>
      <c r="AP1702" s="20">
        <v>2751</v>
      </c>
    </row>
    <row r="1703" spans="41:42" x14ac:dyDescent="0.25">
      <c r="AO1703" s="20">
        <v>99915831</v>
      </c>
      <c r="AP1703" s="20">
        <v>3314</v>
      </c>
    </row>
    <row r="1704" spans="41:42" x14ac:dyDescent="0.25">
      <c r="AO1704" s="20">
        <v>99915832</v>
      </c>
      <c r="AP1704" s="20">
        <v>3457</v>
      </c>
    </row>
    <row r="1705" spans="41:42" x14ac:dyDescent="0.25">
      <c r="AO1705" s="20">
        <v>99915833</v>
      </c>
      <c r="AP1705" s="20">
        <v>1356</v>
      </c>
    </row>
    <row r="1706" spans="41:42" x14ac:dyDescent="0.25">
      <c r="AO1706" s="20">
        <v>99915834</v>
      </c>
      <c r="AP1706" s="20">
        <v>1417</v>
      </c>
    </row>
    <row r="1707" spans="41:42" x14ac:dyDescent="0.25">
      <c r="AO1707" s="20">
        <v>99915835</v>
      </c>
      <c r="AP1707" s="20">
        <v>1528</v>
      </c>
    </row>
    <row r="1708" spans="41:42" x14ac:dyDescent="0.25">
      <c r="AO1708" s="20">
        <v>99915836</v>
      </c>
      <c r="AP1708" s="20">
        <v>1685</v>
      </c>
    </row>
    <row r="1709" spans="41:42" x14ac:dyDescent="0.25">
      <c r="AO1709" s="20">
        <v>99915837</v>
      </c>
      <c r="AP1709" s="20">
        <v>1826</v>
      </c>
    </row>
    <row r="1710" spans="41:42" x14ac:dyDescent="0.25">
      <c r="AO1710" s="20">
        <v>99915838</v>
      </c>
      <c r="AP1710" s="20">
        <v>1895</v>
      </c>
    </row>
    <row r="1711" spans="41:42" x14ac:dyDescent="0.25">
      <c r="AO1711" s="20">
        <v>99915839</v>
      </c>
      <c r="AP1711" s="20">
        <v>2095</v>
      </c>
    </row>
    <row r="1712" spans="41:42" x14ac:dyDescent="0.25">
      <c r="AO1712" s="20">
        <v>99915840</v>
      </c>
      <c r="AP1712" s="20">
        <v>2168</v>
      </c>
    </row>
    <row r="1713" spans="41:42" x14ac:dyDescent="0.25">
      <c r="AO1713" s="20">
        <v>99915841</v>
      </c>
      <c r="AP1713" s="20">
        <v>2557</v>
      </c>
    </row>
    <row r="1714" spans="41:42" x14ac:dyDescent="0.25">
      <c r="AO1714" s="20">
        <v>99915842</v>
      </c>
      <c r="AP1714" s="20">
        <v>2621</v>
      </c>
    </row>
    <row r="1715" spans="41:42" x14ac:dyDescent="0.25">
      <c r="AO1715" s="20">
        <v>99915843</v>
      </c>
      <c r="AP1715" s="20">
        <v>2694</v>
      </c>
    </row>
    <row r="1716" spans="41:42" x14ac:dyDescent="0.25">
      <c r="AO1716" s="20">
        <v>99915844</v>
      </c>
      <c r="AP1716" s="20">
        <v>2765</v>
      </c>
    </row>
    <row r="1717" spans="41:42" x14ac:dyDescent="0.25">
      <c r="AO1717" s="20">
        <v>99915845</v>
      </c>
      <c r="AP1717" s="20">
        <v>3322</v>
      </c>
    </row>
    <row r="1718" spans="41:42" x14ac:dyDescent="0.25">
      <c r="AO1718" s="20">
        <v>99915846</v>
      </c>
      <c r="AP1718" s="20">
        <v>3467</v>
      </c>
    </row>
    <row r="1719" spans="41:42" x14ac:dyDescent="0.25">
      <c r="AO1719" s="20">
        <v>99915847</v>
      </c>
      <c r="AP1719" s="20">
        <v>3821</v>
      </c>
    </row>
    <row r="1720" spans="41:42" x14ac:dyDescent="0.25">
      <c r="AO1720" s="20">
        <v>99915848</v>
      </c>
      <c r="AP1720" s="20">
        <v>3854</v>
      </c>
    </row>
    <row r="1721" spans="41:42" x14ac:dyDescent="0.25">
      <c r="AO1721" s="20">
        <v>99915849</v>
      </c>
      <c r="AP1721" s="20">
        <v>3925</v>
      </c>
    </row>
    <row r="1722" spans="41:42" x14ac:dyDescent="0.25">
      <c r="AO1722" s="20">
        <v>99915850</v>
      </c>
      <c r="AP1722" s="20">
        <v>4066</v>
      </c>
    </row>
    <row r="1723" spans="41:42" x14ac:dyDescent="0.25">
      <c r="AO1723" s="20">
        <v>99915851</v>
      </c>
      <c r="AP1723" s="20">
        <v>4346</v>
      </c>
    </row>
    <row r="1724" spans="41:42" x14ac:dyDescent="0.25">
      <c r="AO1724" s="20">
        <v>99915852</v>
      </c>
      <c r="AP1724" s="20">
        <v>1407</v>
      </c>
    </row>
    <row r="1725" spans="41:42" x14ac:dyDescent="0.25">
      <c r="AO1725" s="20">
        <v>99915853</v>
      </c>
      <c r="AP1725" s="20">
        <v>1468</v>
      </c>
    </row>
    <row r="1726" spans="41:42" x14ac:dyDescent="0.25">
      <c r="AO1726" s="20">
        <v>99915854</v>
      </c>
      <c r="AP1726" s="20">
        <v>1579</v>
      </c>
    </row>
    <row r="1727" spans="41:42" x14ac:dyDescent="0.25">
      <c r="AO1727" s="20">
        <v>99915855</v>
      </c>
      <c r="AP1727" s="20">
        <v>1736</v>
      </c>
    </row>
    <row r="1728" spans="41:42" x14ac:dyDescent="0.25">
      <c r="AO1728" s="20">
        <v>99915856</v>
      </c>
      <c r="AP1728" s="20">
        <v>1877</v>
      </c>
    </row>
    <row r="1729" spans="41:42" x14ac:dyDescent="0.25">
      <c r="AO1729" s="20">
        <v>99915857</v>
      </c>
      <c r="AP1729" s="20">
        <v>1946</v>
      </c>
    </row>
    <row r="1730" spans="41:42" x14ac:dyDescent="0.25">
      <c r="AO1730" s="20">
        <v>99915858</v>
      </c>
      <c r="AP1730" s="20">
        <v>2146</v>
      </c>
    </row>
    <row r="1731" spans="41:42" x14ac:dyDescent="0.25">
      <c r="AO1731" s="20">
        <v>99915860</v>
      </c>
      <c r="AP1731" s="20">
        <v>2219</v>
      </c>
    </row>
    <row r="1732" spans="41:42" x14ac:dyDescent="0.25">
      <c r="AO1732" s="20">
        <v>99915861</v>
      </c>
      <c r="AP1732" s="20">
        <v>2608</v>
      </c>
    </row>
    <row r="1733" spans="41:42" x14ac:dyDescent="0.25">
      <c r="AO1733" s="20">
        <v>99915862</v>
      </c>
      <c r="AP1733" s="20">
        <v>2672</v>
      </c>
    </row>
    <row r="1734" spans="41:42" x14ac:dyDescent="0.25">
      <c r="AO1734" s="20">
        <v>99915863</v>
      </c>
      <c r="AP1734" s="20">
        <v>2745</v>
      </c>
    </row>
    <row r="1735" spans="41:42" x14ac:dyDescent="0.25">
      <c r="AO1735" s="20">
        <v>99915864</v>
      </c>
      <c r="AP1735" s="20">
        <v>2816</v>
      </c>
    </row>
    <row r="1736" spans="41:42" x14ac:dyDescent="0.25">
      <c r="AO1736" s="20">
        <v>99915865</v>
      </c>
      <c r="AP1736" s="20">
        <v>3373</v>
      </c>
    </row>
    <row r="1737" spans="41:42" x14ac:dyDescent="0.25">
      <c r="AO1737" s="20">
        <v>99915866</v>
      </c>
      <c r="AP1737" s="20">
        <v>3518</v>
      </c>
    </row>
    <row r="1738" spans="41:42" x14ac:dyDescent="0.25">
      <c r="AO1738" s="20">
        <v>99915867</v>
      </c>
      <c r="AP1738" s="20">
        <v>3872</v>
      </c>
    </row>
    <row r="1739" spans="41:42" x14ac:dyDescent="0.25">
      <c r="AO1739" s="20">
        <v>99915868</v>
      </c>
      <c r="AP1739" s="20">
        <v>3905</v>
      </c>
    </row>
    <row r="1740" spans="41:42" x14ac:dyDescent="0.25">
      <c r="AO1740" s="20">
        <v>99915869</v>
      </c>
      <c r="AP1740" s="20">
        <v>3976</v>
      </c>
    </row>
    <row r="1741" spans="41:42" x14ac:dyDescent="0.25">
      <c r="AO1741" s="20">
        <v>99915870</v>
      </c>
      <c r="AP1741" s="20">
        <v>4117</v>
      </c>
    </row>
    <row r="1742" spans="41:42" x14ac:dyDescent="0.25">
      <c r="AO1742" s="20">
        <v>99915871</v>
      </c>
      <c r="AP1742" s="20">
        <v>4397</v>
      </c>
    </row>
    <row r="1743" spans="41:42" x14ac:dyDescent="0.25">
      <c r="AO1743" s="20">
        <v>99915872</v>
      </c>
      <c r="AP1743" s="20">
        <v>1318</v>
      </c>
    </row>
    <row r="1744" spans="41:42" x14ac:dyDescent="0.25">
      <c r="AO1744" s="20">
        <v>99915873</v>
      </c>
      <c r="AP1744" s="20">
        <v>1376</v>
      </c>
    </row>
    <row r="1745" spans="41:42" x14ac:dyDescent="0.25">
      <c r="AO1745" s="20">
        <v>99915874</v>
      </c>
      <c r="AP1745" s="20">
        <v>1491</v>
      </c>
    </row>
    <row r="1746" spans="41:42" x14ac:dyDescent="0.25">
      <c r="AO1746" s="20">
        <v>99915875</v>
      </c>
      <c r="AP1746" s="20">
        <v>1649</v>
      </c>
    </row>
    <row r="1747" spans="41:42" x14ac:dyDescent="0.25">
      <c r="AO1747" s="20">
        <v>99915876</v>
      </c>
      <c r="AP1747" s="20">
        <v>1748</v>
      </c>
    </row>
    <row r="1748" spans="41:42" x14ac:dyDescent="0.25">
      <c r="AO1748" s="20">
        <v>99915877</v>
      </c>
      <c r="AP1748" s="20">
        <v>1820</v>
      </c>
    </row>
    <row r="1749" spans="41:42" x14ac:dyDescent="0.25">
      <c r="AO1749" s="20">
        <v>99915878</v>
      </c>
      <c r="AP1749" s="20">
        <v>1951</v>
      </c>
    </row>
    <row r="1750" spans="41:42" x14ac:dyDescent="0.25">
      <c r="AO1750" s="20">
        <v>99915879</v>
      </c>
      <c r="AP1750" s="20">
        <v>2021</v>
      </c>
    </row>
    <row r="1751" spans="41:42" x14ac:dyDescent="0.25">
      <c r="AO1751" s="20">
        <v>99915881</v>
      </c>
      <c r="AP1751" s="20">
        <v>2341</v>
      </c>
    </row>
    <row r="1752" spans="41:42" x14ac:dyDescent="0.25">
      <c r="AO1752" s="20">
        <v>99915882</v>
      </c>
      <c r="AP1752" s="20">
        <v>2404</v>
      </c>
    </row>
    <row r="1753" spans="41:42" x14ac:dyDescent="0.25">
      <c r="AO1753" s="20">
        <v>99915883</v>
      </c>
      <c r="AP1753" s="20">
        <v>2476</v>
      </c>
    </row>
    <row r="1754" spans="41:42" x14ac:dyDescent="0.25">
      <c r="AO1754" s="20">
        <v>99915884</v>
      </c>
      <c r="AP1754" s="20">
        <v>2545</v>
      </c>
    </row>
    <row r="1755" spans="41:42" x14ac:dyDescent="0.25">
      <c r="AO1755" s="20">
        <v>99915885</v>
      </c>
      <c r="AP1755" s="20">
        <v>3097</v>
      </c>
    </row>
    <row r="1756" spans="41:42" x14ac:dyDescent="0.25">
      <c r="AO1756" s="20">
        <v>99915886</v>
      </c>
      <c r="AP1756" s="20">
        <v>3240</v>
      </c>
    </row>
    <row r="1757" spans="41:42" x14ac:dyDescent="0.25">
      <c r="AO1757" s="20">
        <v>99915887</v>
      </c>
      <c r="AP1757" s="20">
        <v>1369</v>
      </c>
    </row>
    <row r="1758" spans="41:42" x14ac:dyDescent="0.25">
      <c r="AO1758" s="20">
        <v>99915888</v>
      </c>
      <c r="AP1758" s="20">
        <v>1427</v>
      </c>
    </row>
    <row r="1759" spans="41:42" x14ac:dyDescent="0.25">
      <c r="AO1759" s="20">
        <v>99915889</v>
      </c>
      <c r="AP1759" s="20">
        <v>1542</v>
      </c>
    </row>
    <row r="1760" spans="41:42" x14ac:dyDescent="0.25">
      <c r="AO1760" s="20">
        <v>99915890</v>
      </c>
      <c r="AP1760" s="20">
        <v>1700</v>
      </c>
    </row>
    <row r="1761" spans="41:42" x14ac:dyDescent="0.25">
      <c r="AO1761" s="20">
        <v>99915891</v>
      </c>
      <c r="AP1761" s="20">
        <v>1799</v>
      </c>
    </row>
    <row r="1762" spans="41:42" x14ac:dyDescent="0.25">
      <c r="AO1762" s="20">
        <v>99915892</v>
      </c>
      <c r="AP1762" s="20">
        <v>1871</v>
      </c>
    </row>
    <row r="1763" spans="41:42" x14ac:dyDescent="0.25">
      <c r="AO1763" s="20">
        <v>99915893</v>
      </c>
      <c r="AP1763" s="20">
        <v>2002</v>
      </c>
    </row>
    <row r="1764" spans="41:42" x14ac:dyDescent="0.25">
      <c r="AO1764" s="20">
        <v>99915895</v>
      </c>
      <c r="AP1764" s="20">
        <v>2072</v>
      </c>
    </row>
    <row r="1765" spans="41:42" x14ac:dyDescent="0.25">
      <c r="AO1765" s="20">
        <v>99915896</v>
      </c>
      <c r="AP1765" s="20">
        <v>2392</v>
      </c>
    </row>
    <row r="1766" spans="41:42" x14ac:dyDescent="0.25">
      <c r="AO1766" s="20">
        <v>99915897</v>
      </c>
      <c r="AP1766" s="20">
        <v>2455</v>
      </c>
    </row>
    <row r="1767" spans="41:42" x14ac:dyDescent="0.25">
      <c r="AO1767" s="20">
        <v>99915898</v>
      </c>
      <c r="AP1767" s="20">
        <v>2527</v>
      </c>
    </row>
    <row r="1768" spans="41:42" x14ac:dyDescent="0.25">
      <c r="AO1768" s="20">
        <v>99915899</v>
      </c>
      <c r="AP1768" s="20">
        <v>2596</v>
      </c>
    </row>
    <row r="1769" spans="41:42" x14ac:dyDescent="0.25">
      <c r="AO1769" s="20">
        <v>99915900</v>
      </c>
      <c r="AP1769" s="20">
        <v>3148</v>
      </c>
    </row>
    <row r="1770" spans="41:42" x14ac:dyDescent="0.25">
      <c r="AO1770" s="20">
        <v>99915901</v>
      </c>
      <c r="AP1770" s="20">
        <v>3291</v>
      </c>
    </row>
    <row r="1771" spans="41:42" x14ac:dyDescent="0.25">
      <c r="AO1771" s="20">
        <v>99915902</v>
      </c>
      <c r="AP1771" s="20">
        <v>1379</v>
      </c>
    </row>
    <row r="1772" spans="41:42" x14ac:dyDescent="0.25">
      <c r="AO1772" s="20">
        <v>99915903</v>
      </c>
      <c r="AP1772" s="20">
        <v>1440</v>
      </c>
    </row>
    <row r="1773" spans="41:42" x14ac:dyDescent="0.25">
      <c r="AO1773" s="20">
        <v>99915904</v>
      </c>
      <c r="AP1773" s="20">
        <v>1554</v>
      </c>
    </row>
    <row r="1774" spans="41:42" x14ac:dyDescent="0.25">
      <c r="AO1774" s="20">
        <v>99915905</v>
      </c>
      <c r="AP1774" s="20">
        <v>1711</v>
      </c>
    </row>
    <row r="1775" spans="41:42" x14ac:dyDescent="0.25">
      <c r="AO1775" s="20">
        <v>99915907</v>
      </c>
      <c r="AP1775" s="20">
        <v>1812</v>
      </c>
    </row>
    <row r="1776" spans="41:42" x14ac:dyDescent="0.25">
      <c r="AO1776" s="20">
        <v>99915908</v>
      </c>
      <c r="AP1776" s="20">
        <v>1881</v>
      </c>
    </row>
    <row r="1777" spans="41:42" x14ac:dyDescent="0.25">
      <c r="AO1777" s="20">
        <v>99915909</v>
      </c>
      <c r="AP1777" s="20">
        <v>2012</v>
      </c>
    </row>
    <row r="1778" spans="41:42" x14ac:dyDescent="0.25">
      <c r="AO1778" s="20">
        <v>99915910</v>
      </c>
      <c r="AP1778" s="20">
        <v>2085</v>
      </c>
    </row>
    <row r="1779" spans="41:42" x14ac:dyDescent="0.25">
      <c r="AO1779" s="20">
        <v>99915911</v>
      </c>
      <c r="AP1779" s="20">
        <v>2402</v>
      </c>
    </row>
    <row r="1780" spans="41:42" x14ac:dyDescent="0.25">
      <c r="AO1780" s="20">
        <v>99915912</v>
      </c>
      <c r="AP1780" s="20">
        <v>2466</v>
      </c>
    </row>
    <row r="1781" spans="41:42" x14ac:dyDescent="0.25">
      <c r="AO1781" s="20">
        <v>99915913</v>
      </c>
      <c r="AP1781" s="20">
        <v>2539</v>
      </c>
    </row>
    <row r="1782" spans="41:42" x14ac:dyDescent="0.25">
      <c r="AO1782" s="20">
        <v>99915914</v>
      </c>
      <c r="AP1782" s="20">
        <v>2610</v>
      </c>
    </row>
    <row r="1783" spans="41:42" x14ac:dyDescent="0.25">
      <c r="AO1783" s="20">
        <v>99915915</v>
      </c>
      <c r="AP1783" s="20">
        <v>3156</v>
      </c>
    </row>
    <row r="1784" spans="41:42" x14ac:dyDescent="0.25">
      <c r="AO1784" s="20">
        <v>99915916</v>
      </c>
      <c r="AP1784" s="20">
        <v>3301</v>
      </c>
    </row>
    <row r="1785" spans="41:42" x14ac:dyDescent="0.25">
      <c r="AO1785" s="20">
        <v>99915917</v>
      </c>
      <c r="AP1785" s="20">
        <v>3591</v>
      </c>
    </row>
    <row r="1786" spans="41:42" x14ac:dyDescent="0.25">
      <c r="AO1786" s="20">
        <v>99915918</v>
      </c>
      <c r="AP1786" s="20">
        <v>3624</v>
      </c>
    </row>
    <row r="1787" spans="41:42" x14ac:dyDescent="0.25">
      <c r="AO1787" s="20">
        <v>99915919</v>
      </c>
      <c r="AP1787" s="20">
        <v>3695</v>
      </c>
    </row>
    <row r="1788" spans="41:42" x14ac:dyDescent="0.25">
      <c r="AO1788" s="20">
        <v>99915920</v>
      </c>
      <c r="AP1788" s="20">
        <v>3836</v>
      </c>
    </row>
    <row r="1789" spans="41:42" x14ac:dyDescent="0.25">
      <c r="AO1789" s="20">
        <v>99915921</v>
      </c>
      <c r="AP1789" s="20">
        <v>4116</v>
      </c>
    </row>
    <row r="1790" spans="41:42" x14ac:dyDescent="0.25">
      <c r="AO1790" s="20">
        <v>99915922</v>
      </c>
      <c r="AP1790" s="20">
        <v>1430</v>
      </c>
    </row>
    <row r="1791" spans="41:42" x14ac:dyDescent="0.25">
      <c r="AO1791" s="20">
        <v>99915923</v>
      </c>
      <c r="AP1791" s="20">
        <v>1491</v>
      </c>
    </row>
    <row r="1792" spans="41:42" x14ac:dyDescent="0.25">
      <c r="AO1792" s="20">
        <v>99915924</v>
      </c>
      <c r="AP1792" s="20">
        <v>1605</v>
      </c>
    </row>
    <row r="1793" spans="41:42" x14ac:dyDescent="0.25">
      <c r="AO1793" s="20">
        <v>99915925</v>
      </c>
      <c r="AP1793" s="20">
        <v>1762</v>
      </c>
    </row>
    <row r="1794" spans="41:42" x14ac:dyDescent="0.25">
      <c r="AO1794" s="20">
        <v>99915926</v>
      </c>
      <c r="AP1794" s="20">
        <v>1863</v>
      </c>
    </row>
    <row r="1795" spans="41:42" x14ac:dyDescent="0.25">
      <c r="AO1795" s="20">
        <v>99915927</v>
      </c>
      <c r="AP1795" s="20">
        <v>1932</v>
      </c>
    </row>
    <row r="1796" spans="41:42" x14ac:dyDescent="0.25">
      <c r="AO1796" s="20">
        <v>99915928</v>
      </c>
      <c r="AP1796" s="20">
        <v>2063</v>
      </c>
    </row>
    <row r="1797" spans="41:42" x14ac:dyDescent="0.25">
      <c r="AO1797" s="20">
        <v>99915929</v>
      </c>
      <c r="AP1797" s="20">
        <v>2136</v>
      </c>
    </row>
    <row r="1798" spans="41:42" x14ac:dyDescent="0.25">
      <c r="AO1798" s="20">
        <v>99915930</v>
      </c>
      <c r="AP1798" s="20">
        <v>2453</v>
      </c>
    </row>
    <row r="1799" spans="41:42" x14ac:dyDescent="0.25">
      <c r="AO1799" s="20">
        <v>99915931</v>
      </c>
      <c r="AP1799" s="20">
        <v>2517</v>
      </c>
    </row>
    <row r="1800" spans="41:42" x14ac:dyDescent="0.25">
      <c r="AO1800" s="20">
        <v>99915932</v>
      </c>
      <c r="AP1800" s="20">
        <v>2590</v>
      </c>
    </row>
    <row r="1801" spans="41:42" x14ac:dyDescent="0.25">
      <c r="AO1801" s="20">
        <v>99915933</v>
      </c>
      <c r="AP1801" s="20">
        <v>2661</v>
      </c>
    </row>
    <row r="1802" spans="41:42" x14ac:dyDescent="0.25">
      <c r="AO1802" s="20">
        <v>99915934</v>
      </c>
      <c r="AP1802" s="20">
        <v>3207</v>
      </c>
    </row>
    <row r="1803" spans="41:42" x14ac:dyDescent="0.25">
      <c r="AO1803" s="20">
        <v>99915935</v>
      </c>
      <c r="AP1803" s="20">
        <v>3352</v>
      </c>
    </row>
    <row r="1804" spans="41:42" x14ac:dyDescent="0.25">
      <c r="AO1804" s="20">
        <v>99915936</v>
      </c>
      <c r="AP1804" s="20">
        <v>3642</v>
      </c>
    </row>
    <row r="1805" spans="41:42" x14ac:dyDescent="0.25">
      <c r="AO1805" s="20">
        <v>99915937</v>
      </c>
      <c r="AP1805" s="20">
        <v>3675</v>
      </c>
    </row>
    <row r="1806" spans="41:42" x14ac:dyDescent="0.25">
      <c r="AO1806" s="20">
        <v>99915938</v>
      </c>
      <c r="AP1806" s="20">
        <v>3746</v>
      </c>
    </row>
    <row r="1807" spans="41:42" x14ac:dyDescent="0.25">
      <c r="AO1807" s="20">
        <v>99915939</v>
      </c>
      <c r="AP1807" s="20">
        <v>3887</v>
      </c>
    </row>
    <row r="1808" spans="41:42" x14ac:dyDescent="0.25">
      <c r="AO1808" s="20">
        <v>99915940</v>
      </c>
      <c r="AP1808" s="20">
        <v>4167</v>
      </c>
    </row>
    <row r="1809" spans="41:42" x14ac:dyDescent="0.25">
      <c r="AO1809" s="20">
        <v>99916246</v>
      </c>
      <c r="AP1809" s="20">
        <v>1573</v>
      </c>
    </row>
    <row r="1810" spans="41:42" x14ac:dyDescent="0.25">
      <c r="AO1810" s="20">
        <v>99916247</v>
      </c>
      <c r="AP1810" s="20">
        <v>1618</v>
      </c>
    </row>
    <row r="1811" spans="41:42" x14ac:dyDescent="0.25">
      <c r="AO1811" s="20">
        <v>99916248</v>
      </c>
      <c r="AP1811" s="20">
        <v>1761</v>
      </c>
    </row>
    <row r="1812" spans="41:42" x14ac:dyDescent="0.25">
      <c r="AO1812" s="20">
        <v>99916249</v>
      </c>
      <c r="AP1812" s="20">
        <v>1852</v>
      </c>
    </row>
    <row r="1813" spans="41:42" x14ac:dyDescent="0.25">
      <c r="AO1813" s="20">
        <v>99916250</v>
      </c>
      <c r="AP1813" s="20">
        <v>2065</v>
      </c>
    </row>
    <row r="1814" spans="41:42" x14ac:dyDescent="0.25">
      <c r="AO1814" s="20">
        <v>99916251</v>
      </c>
      <c r="AP1814" s="20">
        <v>2328</v>
      </c>
    </row>
    <row r="1815" spans="41:42" x14ac:dyDescent="0.25">
      <c r="AO1815" s="20">
        <v>99916252</v>
      </c>
      <c r="AP1815" s="20">
        <v>2416</v>
      </c>
    </row>
    <row r="1816" spans="41:42" x14ac:dyDescent="0.25">
      <c r="AO1816" s="20">
        <v>99916253</v>
      </c>
      <c r="AP1816" s="20">
        <v>2485</v>
      </c>
    </row>
    <row r="1817" spans="41:42" x14ac:dyDescent="0.25">
      <c r="AO1817" s="20">
        <v>99916254</v>
      </c>
      <c r="AP1817" s="20">
        <v>2713</v>
      </c>
    </row>
    <row r="1818" spans="41:42" x14ac:dyDescent="0.25">
      <c r="AO1818" s="20">
        <v>99916255</v>
      </c>
      <c r="AP1818" s="20">
        <v>2819</v>
      </c>
    </row>
    <row r="1819" spans="41:42" x14ac:dyDescent="0.25">
      <c r="AO1819" s="20">
        <v>99916256</v>
      </c>
      <c r="AP1819" s="20">
        <v>2897</v>
      </c>
    </row>
    <row r="1820" spans="41:42" x14ac:dyDescent="0.25">
      <c r="AO1820" s="20">
        <v>99916257</v>
      </c>
      <c r="AP1820" s="20">
        <v>3273</v>
      </c>
    </row>
    <row r="1821" spans="41:42" x14ac:dyDescent="0.25">
      <c r="AO1821" s="20">
        <v>99916258</v>
      </c>
      <c r="AP1821" s="20">
        <v>3446</v>
      </c>
    </row>
    <row r="1822" spans="41:42" x14ac:dyDescent="0.25">
      <c r="AO1822" s="20">
        <v>99916259</v>
      </c>
      <c r="AP1822" s="20">
        <v>3597</v>
      </c>
    </row>
    <row r="1823" spans="41:42" x14ac:dyDescent="0.25">
      <c r="AO1823" s="20">
        <v>99916260</v>
      </c>
      <c r="AP1823" s="20">
        <v>1624</v>
      </c>
    </row>
    <row r="1824" spans="41:42" x14ac:dyDescent="0.25">
      <c r="AO1824" s="20">
        <v>99916261</v>
      </c>
      <c r="AP1824" s="20">
        <v>1669</v>
      </c>
    </row>
    <row r="1825" spans="41:42" x14ac:dyDescent="0.25">
      <c r="AO1825" s="20">
        <v>99916262</v>
      </c>
      <c r="AP1825" s="20">
        <v>1812</v>
      </c>
    </row>
    <row r="1826" spans="41:42" x14ac:dyDescent="0.25">
      <c r="AO1826" s="20">
        <v>99916263</v>
      </c>
      <c r="AP1826" s="20">
        <v>1903</v>
      </c>
    </row>
    <row r="1827" spans="41:42" x14ac:dyDescent="0.25">
      <c r="AO1827" s="20">
        <v>99916264</v>
      </c>
      <c r="AP1827" s="20">
        <v>2116</v>
      </c>
    </row>
    <row r="1828" spans="41:42" x14ac:dyDescent="0.25">
      <c r="AO1828" s="20">
        <v>99916265</v>
      </c>
      <c r="AP1828" s="20">
        <v>2379</v>
      </c>
    </row>
    <row r="1829" spans="41:42" x14ac:dyDescent="0.25">
      <c r="AO1829" s="20">
        <v>99916266</v>
      </c>
      <c r="AP1829" s="20">
        <v>2467</v>
      </c>
    </row>
    <row r="1830" spans="41:42" x14ac:dyDescent="0.25">
      <c r="AO1830" s="20">
        <v>99916267</v>
      </c>
      <c r="AP1830" s="20">
        <v>2536</v>
      </c>
    </row>
    <row r="1831" spans="41:42" x14ac:dyDescent="0.25">
      <c r="AO1831" s="20">
        <v>99916268</v>
      </c>
      <c r="AP1831" s="20">
        <v>2764</v>
      </c>
    </row>
    <row r="1832" spans="41:42" x14ac:dyDescent="0.25">
      <c r="AO1832" s="20">
        <v>99916269</v>
      </c>
      <c r="AP1832" s="20">
        <v>2870</v>
      </c>
    </row>
    <row r="1833" spans="41:42" x14ac:dyDescent="0.25">
      <c r="AO1833" s="20">
        <v>99916270</v>
      </c>
      <c r="AP1833" s="20">
        <v>2948</v>
      </c>
    </row>
    <row r="1834" spans="41:42" x14ac:dyDescent="0.25">
      <c r="AO1834" s="20">
        <v>99916271</v>
      </c>
      <c r="AP1834" s="20">
        <v>3324</v>
      </c>
    </row>
    <row r="1835" spans="41:42" x14ac:dyDescent="0.25">
      <c r="AO1835" s="20">
        <v>99916272</v>
      </c>
      <c r="AP1835" s="20">
        <v>3497</v>
      </c>
    </row>
    <row r="1836" spans="41:42" x14ac:dyDescent="0.25">
      <c r="AO1836" s="20">
        <v>99916273</v>
      </c>
      <c r="AP1836" s="20">
        <v>3648</v>
      </c>
    </row>
    <row r="1837" spans="41:42" x14ac:dyDescent="0.25">
      <c r="AO1837" s="20">
        <v>99916274</v>
      </c>
      <c r="AP1837" s="20">
        <v>1636</v>
      </c>
    </row>
    <row r="1838" spans="41:42" x14ac:dyDescent="0.25">
      <c r="AO1838" s="20">
        <v>99916275</v>
      </c>
      <c r="AP1838" s="20">
        <v>1676</v>
      </c>
    </row>
    <row r="1839" spans="41:42" x14ac:dyDescent="0.25">
      <c r="AO1839" s="20">
        <v>99916276</v>
      </c>
      <c r="AP1839" s="20">
        <v>1824</v>
      </c>
    </row>
    <row r="1840" spans="41:42" x14ac:dyDescent="0.25">
      <c r="AO1840" s="20">
        <v>99916277</v>
      </c>
      <c r="AP1840" s="20">
        <v>1911</v>
      </c>
    </row>
    <row r="1841" spans="41:42" x14ac:dyDescent="0.25">
      <c r="AO1841" s="20">
        <v>99916278</v>
      </c>
      <c r="AP1841" s="20">
        <v>2123</v>
      </c>
    </row>
    <row r="1842" spans="41:42" x14ac:dyDescent="0.25">
      <c r="AO1842" s="20">
        <v>99916279</v>
      </c>
      <c r="AP1842" s="20">
        <v>2392</v>
      </c>
    </row>
    <row r="1843" spans="41:42" x14ac:dyDescent="0.25">
      <c r="AO1843" s="20">
        <v>99916280</v>
      </c>
      <c r="AP1843" s="20">
        <v>2478</v>
      </c>
    </row>
    <row r="1844" spans="41:42" x14ac:dyDescent="0.25">
      <c r="AO1844" s="20">
        <v>99916281</v>
      </c>
      <c r="AP1844" s="20">
        <v>2550</v>
      </c>
    </row>
    <row r="1845" spans="41:42" x14ac:dyDescent="0.25">
      <c r="AO1845" s="20">
        <v>99916282</v>
      </c>
      <c r="AP1845" s="20">
        <v>2776</v>
      </c>
    </row>
    <row r="1846" spans="41:42" x14ac:dyDescent="0.25">
      <c r="AO1846" s="20">
        <v>99916283</v>
      </c>
      <c r="AP1846" s="20">
        <v>2884</v>
      </c>
    </row>
    <row r="1847" spans="41:42" x14ac:dyDescent="0.25">
      <c r="AO1847" s="20">
        <v>99916284</v>
      </c>
      <c r="AP1847" s="20">
        <v>2963</v>
      </c>
    </row>
    <row r="1848" spans="41:42" x14ac:dyDescent="0.25">
      <c r="AO1848" s="20">
        <v>99916285</v>
      </c>
      <c r="AP1848" s="20">
        <v>3343</v>
      </c>
    </row>
    <row r="1849" spans="41:42" x14ac:dyDescent="0.25">
      <c r="AO1849" s="20">
        <v>99916286</v>
      </c>
      <c r="AP1849" s="20">
        <v>3521</v>
      </c>
    </row>
    <row r="1850" spans="41:42" x14ac:dyDescent="0.25">
      <c r="AO1850" s="20">
        <v>99916288</v>
      </c>
      <c r="AP1850" s="20">
        <v>3677</v>
      </c>
    </row>
    <row r="1851" spans="41:42" x14ac:dyDescent="0.25">
      <c r="AO1851" s="20">
        <v>99916289</v>
      </c>
      <c r="AP1851" s="20">
        <v>4433</v>
      </c>
    </row>
    <row r="1852" spans="41:42" x14ac:dyDescent="0.25">
      <c r="AO1852" s="20">
        <v>99916290</v>
      </c>
      <c r="AP1852" s="20">
        <v>4573</v>
      </c>
    </row>
    <row r="1853" spans="41:42" x14ac:dyDescent="0.25">
      <c r="AO1853" s="20">
        <v>99916291</v>
      </c>
      <c r="AP1853" s="20">
        <v>4833</v>
      </c>
    </row>
    <row r="1854" spans="41:42" x14ac:dyDescent="0.25">
      <c r="AO1854" s="20">
        <v>99916292</v>
      </c>
      <c r="AP1854" s="20">
        <v>4981</v>
      </c>
    </row>
    <row r="1855" spans="41:42" x14ac:dyDescent="0.25">
      <c r="AO1855" s="20">
        <v>99916293</v>
      </c>
      <c r="AP1855" s="20">
        <v>1687</v>
      </c>
    </row>
    <row r="1856" spans="41:42" x14ac:dyDescent="0.25">
      <c r="AO1856" s="20">
        <v>99916294</v>
      </c>
      <c r="AP1856" s="20">
        <v>1727</v>
      </c>
    </row>
    <row r="1857" spans="41:42" x14ac:dyDescent="0.25">
      <c r="AO1857" s="20">
        <v>99916295</v>
      </c>
      <c r="AP1857" s="20">
        <v>1875</v>
      </c>
    </row>
    <row r="1858" spans="41:42" x14ac:dyDescent="0.25">
      <c r="AO1858" s="20">
        <v>99916296</v>
      </c>
      <c r="AP1858" s="20">
        <v>1962</v>
      </c>
    </row>
    <row r="1859" spans="41:42" x14ac:dyDescent="0.25">
      <c r="AO1859" s="20">
        <v>99916297</v>
      </c>
      <c r="AP1859" s="20">
        <v>2174</v>
      </c>
    </row>
    <row r="1860" spans="41:42" x14ac:dyDescent="0.25">
      <c r="AO1860" s="20">
        <v>99916298</v>
      </c>
      <c r="AP1860" s="20">
        <v>2443</v>
      </c>
    </row>
    <row r="1861" spans="41:42" x14ac:dyDescent="0.25">
      <c r="AO1861" s="20">
        <v>99916299</v>
      </c>
      <c r="AP1861" s="20">
        <v>2529</v>
      </c>
    </row>
    <row r="1862" spans="41:42" x14ac:dyDescent="0.25">
      <c r="AO1862" s="20">
        <v>99916300</v>
      </c>
      <c r="AP1862" s="20">
        <v>2601</v>
      </c>
    </row>
    <row r="1863" spans="41:42" x14ac:dyDescent="0.25">
      <c r="AO1863" s="20">
        <v>99916301</v>
      </c>
      <c r="AP1863" s="20">
        <v>2827</v>
      </c>
    </row>
    <row r="1864" spans="41:42" x14ac:dyDescent="0.25">
      <c r="AO1864" s="20">
        <v>99916302</v>
      </c>
      <c r="AP1864" s="20">
        <v>2935</v>
      </c>
    </row>
    <row r="1865" spans="41:42" x14ac:dyDescent="0.25">
      <c r="AO1865" s="20">
        <v>99916303</v>
      </c>
      <c r="AP1865" s="20">
        <v>3014</v>
      </c>
    </row>
    <row r="1866" spans="41:42" x14ac:dyDescent="0.25">
      <c r="AO1866" s="20">
        <v>99916304</v>
      </c>
      <c r="AP1866" s="20">
        <v>3394</v>
      </c>
    </row>
    <row r="1867" spans="41:42" x14ac:dyDescent="0.25">
      <c r="AO1867" s="20">
        <v>99916305</v>
      </c>
      <c r="AP1867" s="20">
        <v>3572</v>
      </c>
    </row>
    <row r="1868" spans="41:42" x14ac:dyDescent="0.25">
      <c r="AO1868" s="20">
        <v>99916306</v>
      </c>
      <c r="AP1868" s="20">
        <v>3728</v>
      </c>
    </row>
    <row r="1869" spans="41:42" x14ac:dyDescent="0.25">
      <c r="AO1869" s="20">
        <v>99916307</v>
      </c>
      <c r="AP1869" s="20">
        <v>4484</v>
      </c>
    </row>
    <row r="1870" spans="41:42" x14ac:dyDescent="0.25">
      <c r="AO1870" s="20">
        <v>99916308</v>
      </c>
      <c r="AP1870" s="20">
        <v>4624</v>
      </c>
    </row>
    <row r="1871" spans="41:42" x14ac:dyDescent="0.25">
      <c r="AO1871" s="20">
        <v>99916309</v>
      </c>
      <c r="AP1871" s="20">
        <v>4884</v>
      </c>
    </row>
    <row r="1872" spans="41:42" x14ac:dyDescent="0.25">
      <c r="AO1872" s="20">
        <v>99916310</v>
      </c>
      <c r="AP1872" s="20">
        <v>5032</v>
      </c>
    </row>
    <row r="1873" spans="41:42" x14ac:dyDescent="0.25">
      <c r="AO1873" s="20">
        <v>99916311</v>
      </c>
      <c r="AP1873" s="20">
        <v>1596</v>
      </c>
    </row>
    <row r="1874" spans="41:42" x14ac:dyDescent="0.25">
      <c r="AO1874" s="20">
        <v>99916312</v>
      </c>
      <c r="AP1874" s="20">
        <v>1644</v>
      </c>
    </row>
    <row r="1875" spans="41:42" x14ac:dyDescent="0.25">
      <c r="AO1875" s="20">
        <v>99916313</v>
      </c>
      <c r="AP1875" s="20">
        <v>1747</v>
      </c>
    </row>
    <row r="1876" spans="41:42" x14ac:dyDescent="0.25">
      <c r="AO1876" s="20">
        <v>99916314</v>
      </c>
      <c r="AP1876" s="20">
        <v>1838</v>
      </c>
    </row>
    <row r="1877" spans="41:42" x14ac:dyDescent="0.25">
      <c r="AO1877" s="20">
        <v>99916315</v>
      </c>
      <c r="AP1877" s="20">
        <v>1982</v>
      </c>
    </row>
    <row r="1878" spans="41:42" x14ac:dyDescent="0.25">
      <c r="AO1878" s="20">
        <v>99916316</v>
      </c>
      <c r="AP1878" s="20">
        <v>2173</v>
      </c>
    </row>
    <row r="1879" spans="41:42" x14ac:dyDescent="0.25">
      <c r="AO1879" s="20">
        <v>99916317</v>
      </c>
      <c r="AP1879" s="20">
        <v>2261</v>
      </c>
    </row>
    <row r="1880" spans="41:42" x14ac:dyDescent="0.25">
      <c r="AO1880" s="20">
        <v>99916318</v>
      </c>
      <c r="AP1880" s="20">
        <v>2330</v>
      </c>
    </row>
    <row r="1881" spans="41:42" x14ac:dyDescent="0.25">
      <c r="AO1881" s="20">
        <v>99916319</v>
      </c>
      <c r="AP1881" s="20">
        <v>2547</v>
      </c>
    </row>
    <row r="1882" spans="41:42" x14ac:dyDescent="0.25">
      <c r="AO1882" s="20">
        <v>99916320</v>
      </c>
      <c r="AP1882" s="20">
        <v>2653</v>
      </c>
    </row>
    <row r="1883" spans="41:42" x14ac:dyDescent="0.25">
      <c r="AO1883" s="20">
        <v>99916321</v>
      </c>
      <c r="AP1883" s="20">
        <v>2731</v>
      </c>
    </row>
    <row r="1884" spans="41:42" x14ac:dyDescent="0.25">
      <c r="AO1884" s="20">
        <v>99916322</v>
      </c>
      <c r="AP1884" s="20">
        <v>3043</v>
      </c>
    </row>
    <row r="1885" spans="41:42" x14ac:dyDescent="0.25">
      <c r="AO1885" s="20">
        <v>99916323</v>
      </c>
      <c r="AP1885" s="20">
        <v>3216</v>
      </c>
    </row>
    <row r="1886" spans="41:42" x14ac:dyDescent="0.25">
      <c r="AO1886" s="20">
        <v>99916324</v>
      </c>
      <c r="AP1886" s="20">
        <v>3367</v>
      </c>
    </row>
    <row r="1887" spans="41:42" x14ac:dyDescent="0.25">
      <c r="AO1887" s="20">
        <v>99916325</v>
      </c>
      <c r="AP1887" s="20">
        <v>1647</v>
      </c>
    </row>
    <row r="1888" spans="41:42" x14ac:dyDescent="0.25">
      <c r="AO1888" s="20">
        <v>99916326</v>
      </c>
      <c r="AP1888" s="20">
        <v>1695</v>
      </c>
    </row>
    <row r="1889" spans="41:42" x14ac:dyDescent="0.25">
      <c r="AO1889" s="20">
        <v>99916327</v>
      </c>
      <c r="AP1889" s="20">
        <v>1798</v>
      </c>
    </row>
    <row r="1890" spans="41:42" x14ac:dyDescent="0.25">
      <c r="AO1890" s="20">
        <v>99916328</v>
      </c>
      <c r="AP1890" s="20">
        <v>1889</v>
      </c>
    </row>
    <row r="1891" spans="41:42" x14ac:dyDescent="0.25">
      <c r="AO1891" s="20">
        <v>99916329</v>
      </c>
      <c r="AP1891" s="20">
        <v>2033</v>
      </c>
    </row>
    <row r="1892" spans="41:42" x14ac:dyDescent="0.25">
      <c r="AO1892" s="20">
        <v>99916330</v>
      </c>
      <c r="AP1892" s="20">
        <v>2224</v>
      </c>
    </row>
    <row r="1893" spans="41:42" x14ac:dyDescent="0.25">
      <c r="AO1893" s="20">
        <v>99916331</v>
      </c>
      <c r="AP1893" s="20">
        <v>2312</v>
      </c>
    </row>
    <row r="1894" spans="41:42" x14ac:dyDescent="0.25">
      <c r="AO1894" s="20">
        <v>99916332</v>
      </c>
      <c r="AP1894" s="20">
        <v>2381</v>
      </c>
    </row>
    <row r="1895" spans="41:42" x14ac:dyDescent="0.25">
      <c r="AO1895" s="20">
        <v>99916333</v>
      </c>
      <c r="AP1895" s="20">
        <v>2598</v>
      </c>
    </row>
    <row r="1896" spans="41:42" x14ac:dyDescent="0.25">
      <c r="AO1896" s="20">
        <v>99916334</v>
      </c>
      <c r="AP1896" s="20">
        <v>2704</v>
      </c>
    </row>
    <row r="1897" spans="41:42" x14ac:dyDescent="0.25">
      <c r="AO1897" s="20">
        <v>99916335</v>
      </c>
      <c r="AP1897" s="20">
        <v>2782</v>
      </c>
    </row>
    <row r="1898" spans="41:42" x14ac:dyDescent="0.25">
      <c r="AO1898" s="20">
        <v>99916336</v>
      </c>
      <c r="AP1898" s="20">
        <v>3094</v>
      </c>
    </row>
    <row r="1899" spans="41:42" x14ac:dyDescent="0.25">
      <c r="AO1899" s="20">
        <v>99916337</v>
      </c>
      <c r="AP1899" s="20">
        <v>3267</v>
      </c>
    </row>
    <row r="1900" spans="41:42" x14ac:dyDescent="0.25">
      <c r="AO1900" s="20">
        <v>99916338</v>
      </c>
      <c r="AP1900" s="20">
        <v>3418</v>
      </c>
    </row>
    <row r="1901" spans="41:42" x14ac:dyDescent="0.25">
      <c r="AO1901" s="20">
        <v>99916339</v>
      </c>
      <c r="AP1901" s="20">
        <v>1659</v>
      </c>
    </row>
    <row r="1902" spans="41:42" x14ac:dyDescent="0.25">
      <c r="AO1902" s="20">
        <v>99916340</v>
      </c>
      <c r="AP1902" s="20">
        <v>1702</v>
      </c>
    </row>
    <row r="1903" spans="41:42" x14ac:dyDescent="0.25">
      <c r="AO1903" s="20">
        <v>99916341</v>
      </c>
      <c r="AP1903" s="20">
        <v>1810</v>
      </c>
    </row>
    <row r="1904" spans="41:42" x14ac:dyDescent="0.25">
      <c r="AO1904" s="20">
        <v>99916342</v>
      </c>
      <c r="AP1904" s="20">
        <v>1897</v>
      </c>
    </row>
    <row r="1905" spans="41:42" x14ac:dyDescent="0.25">
      <c r="AO1905" s="20">
        <v>99916343</v>
      </c>
      <c r="AP1905" s="20">
        <v>2040</v>
      </c>
    </row>
    <row r="1906" spans="41:42" x14ac:dyDescent="0.25">
      <c r="AO1906" s="20">
        <v>99916344</v>
      </c>
      <c r="AP1906" s="20">
        <v>2237</v>
      </c>
    </row>
    <row r="1907" spans="41:42" x14ac:dyDescent="0.25">
      <c r="AO1907" s="20">
        <v>99916345</v>
      </c>
      <c r="AP1907" s="20">
        <v>2323</v>
      </c>
    </row>
    <row r="1908" spans="41:42" x14ac:dyDescent="0.25">
      <c r="AO1908" s="20">
        <v>99916346</v>
      </c>
      <c r="AP1908" s="20">
        <v>2395</v>
      </c>
    </row>
    <row r="1909" spans="41:42" x14ac:dyDescent="0.25">
      <c r="AO1909" s="20">
        <v>99916347</v>
      </c>
      <c r="AP1909" s="20">
        <v>2610</v>
      </c>
    </row>
    <row r="1910" spans="41:42" x14ac:dyDescent="0.25">
      <c r="AO1910" s="20">
        <v>99916348</v>
      </c>
      <c r="AP1910" s="20">
        <v>2718</v>
      </c>
    </row>
    <row r="1911" spans="41:42" x14ac:dyDescent="0.25">
      <c r="AO1911" s="20">
        <v>99916349</v>
      </c>
      <c r="AP1911" s="20">
        <v>2797</v>
      </c>
    </row>
    <row r="1912" spans="41:42" x14ac:dyDescent="0.25">
      <c r="AO1912" s="20">
        <v>99916350</v>
      </c>
      <c r="AP1912" s="20">
        <v>3113</v>
      </c>
    </row>
    <row r="1913" spans="41:42" x14ac:dyDescent="0.25">
      <c r="AO1913" s="20">
        <v>99916351</v>
      </c>
      <c r="AP1913" s="20">
        <v>3291</v>
      </c>
    </row>
    <row r="1914" spans="41:42" x14ac:dyDescent="0.25">
      <c r="AO1914" s="20">
        <v>99916352</v>
      </c>
      <c r="AP1914" s="20">
        <v>3447</v>
      </c>
    </row>
    <row r="1915" spans="41:42" x14ac:dyDescent="0.25">
      <c r="AO1915" s="20">
        <v>99916353</v>
      </c>
      <c r="AP1915" s="20">
        <v>3874</v>
      </c>
    </row>
    <row r="1916" spans="41:42" x14ac:dyDescent="0.25">
      <c r="AO1916" s="20">
        <v>99916354</v>
      </c>
      <c r="AP1916" s="20">
        <v>4014</v>
      </c>
    </row>
    <row r="1917" spans="41:42" x14ac:dyDescent="0.25">
      <c r="AO1917" s="20">
        <v>99916355</v>
      </c>
      <c r="AP1917" s="20">
        <v>4274</v>
      </c>
    </row>
    <row r="1918" spans="41:42" x14ac:dyDescent="0.25">
      <c r="AO1918" s="20">
        <v>99916356</v>
      </c>
      <c r="AP1918" s="20">
        <v>4422</v>
      </c>
    </row>
    <row r="1919" spans="41:42" x14ac:dyDescent="0.25">
      <c r="AO1919" s="20">
        <v>99916357</v>
      </c>
      <c r="AP1919" s="20">
        <v>1710</v>
      </c>
    </row>
    <row r="1920" spans="41:42" x14ac:dyDescent="0.25">
      <c r="AO1920" s="20">
        <v>99916358</v>
      </c>
      <c r="AP1920" s="20">
        <v>1753</v>
      </c>
    </row>
    <row r="1921" spans="41:42" x14ac:dyDescent="0.25">
      <c r="AO1921" s="20">
        <v>99916359</v>
      </c>
      <c r="AP1921" s="20">
        <v>1861</v>
      </c>
    </row>
    <row r="1922" spans="41:42" x14ac:dyDescent="0.25">
      <c r="AO1922" s="20">
        <v>99916360</v>
      </c>
      <c r="AP1922" s="20">
        <v>1948</v>
      </c>
    </row>
    <row r="1923" spans="41:42" x14ac:dyDescent="0.25">
      <c r="AO1923" s="20">
        <v>99916361</v>
      </c>
      <c r="AP1923" s="20">
        <v>2091</v>
      </c>
    </row>
    <row r="1924" spans="41:42" x14ac:dyDescent="0.25">
      <c r="AO1924" s="20">
        <v>99916362</v>
      </c>
      <c r="AP1924" s="20">
        <v>2288</v>
      </c>
    </row>
    <row r="1925" spans="41:42" x14ac:dyDescent="0.25">
      <c r="AO1925" s="20">
        <v>99916363</v>
      </c>
      <c r="AP1925" s="20">
        <v>2374</v>
      </c>
    </row>
    <row r="1926" spans="41:42" x14ac:dyDescent="0.25">
      <c r="AO1926" s="20">
        <v>99916364</v>
      </c>
      <c r="AP1926" s="20">
        <v>2446</v>
      </c>
    </row>
    <row r="1927" spans="41:42" x14ac:dyDescent="0.25">
      <c r="AO1927" s="20">
        <v>99916365</v>
      </c>
      <c r="AP1927" s="20">
        <v>2661</v>
      </c>
    </row>
    <row r="1928" spans="41:42" x14ac:dyDescent="0.25">
      <c r="AO1928" s="20">
        <v>99916366</v>
      </c>
      <c r="AP1928" s="20">
        <v>2769</v>
      </c>
    </row>
    <row r="1929" spans="41:42" x14ac:dyDescent="0.25">
      <c r="AO1929" s="20">
        <v>99916367</v>
      </c>
      <c r="AP1929" s="20">
        <v>2848</v>
      </c>
    </row>
    <row r="1930" spans="41:42" x14ac:dyDescent="0.25">
      <c r="AO1930" s="20">
        <v>99916368</v>
      </c>
      <c r="AP1930" s="20">
        <v>3164</v>
      </c>
    </row>
    <row r="1931" spans="41:42" x14ac:dyDescent="0.25">
      <c r="AO1931" s="20">
        <v>99916369</v>
      </c>
      <c r="AP1931" s="20">
        <v>3342</v>
      </c>
    </row>
    <row r="1932" spans="41:42" x14ac:dyDescent="0.25">
      <c r="AO1932" s="20">
        <v>99916370</v>
      </c>
      <c r="AP1932" s="20">
        <v>3498</v>
      </c>
    </row>
    <row r="1933" spans="41:42" x14ac:dyDescent="0.25">
      <c r="AO1933" s="20">
        <v>99916371</v>
      </c>
      <c r="AP1933" s="20">
        <v>3925</v>
      </c>
    </row>
    <row r="1934" spans="41:42" x14ac:dyDescent="0.25">
      <c r="AO1934" s="20">
        <v>99916372</v>
      </c>
      <c r="AP1934" s="20">
        <v>4065</v>
      </c>
    </row>
    <row r="1935" spans="41:42" x14ac:dyDescent="0.25">
      <c r="AO1935" s="20">
        <v>99916373</v>
      </c>
      <c r="AP1935" s="20">
        <v>4325</v>
      </c>
    </row>
    <row r="1936" spans="41:42" x14ac:dyDescent="0.25">
      <c r="AO1936" s="20">
        <v>99916374</v>
      </c>
      <c r="AP1936" s="20">
        <v>4473</v>
      </c>
    </row>
    <row r="1937" spans="41:42" x14ac:dyDescent="0.25">
      <c r="AO1937" s="20">
        <v>99916672</v>
      </c>
      <c r="AP1937" s="20">
        <v>1712</v>
      </c>
    </row>
    <row r="1938" spans="41:42" x14ac:dyDescent="0.25">
      <c r="AO1938" s="20">
        <v>99916683</v>
      </c>
      <c r="AP1938" s="20">
        <v>1912</v>
      </c>
    </row>
    <row r="1939" spans="41:42" x14ac:dyDescent="0.25">
      <c r="AO1939" s="20">
        <v>99916684</v>
      </c>
      <c r="AP1939" s="20">
        <v>2155</v>
      </c>
    </row>
    <row r="1940" spans="41:42" x14ac:dyDescent="0.25">
      <c r="AO1940" s="20">
        <v>99916685</v>
      </c>
      <c r="AP1940" s="20">
        <v>2376</v>
      </c>
    </row>
    <row r="1941" spans="41:42" x14ac:dyDescent="0.25">
      <c r="AO1941" s="20">
        <v>99916686</v>
      </c>
      <c r="AP1941" s="20">
        <v>2509</v>
      </c>
    </row>
    <row r="1942" spans="41:42" x14ac:dyDescent="0.25">
      <c r="AO1942" s="20">
        <v>99916687</v>
      </c>
      <c r="AP1942" s="20">
        <v>2956</v>
      </c>
    </row>
    <row r="1943" spans="41:42" x14ac:dyDescent="0.25">
      <c r="AO1943" s="20">
        <v>99916688</v>
      </c>
      <c r="AP1943" s="20">
        <v>3086</v>
      </c>
    </row>
    <row r="1944" spans="41:42" x14ac:dyDescent="0.25">
      <c r="AO1944" s="20">
        <v>99916689</v>
      </c>
      <c r="AP1944" s="20">
        <v>3219</v>
      </c>
    </row>
    <row r="1945" spans="41:42" x14ac:dyDescent="0.25">
      <c r="AO1945" s="20">
        <v>99916690</v>
      </c>
      <c r="AP1945" s="20">
        <v>4007</v>
      </c>
    </row>
    <row r="1946" spans="41:42" x14ac:dyDescent="0.25">
      <c r="AO1946" s="20">
        <v>99916691</v>
      </c>
      <c r="AP1946" s="20">
        <v>4139</v>
      </c>
    </row>
    <row r="1947" spans="41:42" x14ac:dyDescent="0.25">
      <c r="AO1947" s="20">
        <v>99916692</v>
      </c>
      <c r="AP1947" s="20">
        <v>4303</v>
      </c>
    </row>
    <row r="1948" spans="41:42" x14ac:dyDescent="0.25">
      <c r="AO1948" s="20">
        <v>99916693</v>
      </c>
      <c r="AP1948" s="20">
        <v>4376</v>
      </c>
    </row>
    <row r="1949" spans="41:42" x14ac:dyDescent="0.25">
      <c r="AO1949" s="20">
        <v>99916694</v>
      </c>
      <c r="AP1949" s="20">
        <v>4465</v>
      </c>
    </row>
    <row r="1950" spans="41:42" x14ac:dyDescent="0.25">
      <c r="AO1950" s="20">
        <v>99916695</v>
      </c>
      <c r="AP1950" s="20">
        <v>4612</v>
      </c>
    </row>
    <row r="1951" spans="41:42" x14ac:dyDescent="0.25">
      <c r="AO1951" s="20">
        <v>99916696</v>
      </c>
      <c r="AP1951" s="20">
        <v>4718</v>
      </c>
    </row>
    <row r="1952" spans="41:42" x14ac:dyDescent="0.25">
      <c r="AO1952" s="20">
        <v>99916697</v>
      </c>
      <c r="AP1952" s="20">
        <v>1763</v>
      </c>
    </row>
    <row r="1953" spans="41:42" x14ac:dyDescent="0.25">
      <c r="AO1953" s="20">
        <v>99916698</v>
      </c>
      <c r="AP1953" s="20">
        <v>1963</v>
      </c>
    </row>
    <row r="1954" spans="41:42" x14ac:dyDescent="0.25">
      <c r="AO1954" s="20">
        <v>99916699</v>
      </c>
      <c r="AP1954" s="20">
        <v>2206</v>
      </c>
    </row>
    <row r="1955" spans="41:42" x14ac:dyDescent="0.25">
      <c r="AO1955" s="20">
        <v>99916700</v>
      </c>
      <c r="AP1955" s="20">
        <v>2427</v>
      </c>
    </row>
    <row r="1956" spans="41:42" x14ac:dyDescent="0.25">
      <c r="AO1956" s="20">
        <v>99916701</v>
      </c>
      <c r="AP1956" s="20">
        <v>2560</v>
      </c>
    </row>
    <row r="1957" spans="41:42" x14ac:dyDescent="0.25">
      <c r="AO1957" s="20">
        <v>99916702</v>
      </c>
      <c r="AP1957" s="20">
        <v>3007</v>
      </c>
    </row>
    <row r="1958" spans="41:42" x14ac:dyDescent="0.25">
      <c r="AO1958" s="20">
        <v>99916703</v>
      </c>
      <c r="AP1958" s="20">
        <v>3137</v>
      </c>
    </row>
    <row r="1959" spans="41:42" x14ac:dyDescent="0.25">
      <c r="AO1959" s="20">
        <v>99916704</v>
      </c>
      <c r="AP1959" s="20">
        <v>3270</v>
      </c>
    </row>
    <row r="1960" spans="41:42" x14ac:dyDescent="0.25">
      <c r="AO1960" s="20">
        <v>99916705</v>
      </c>
      <c r="AP1960" s="20">
        <v>4058</v>
      </c>
    </row>
    <row r="1961" spans="41:42" x14ac:dyDescent="0.25">
      <c r="AO1961" s="20">
        <v>99916706</v>
      </c>
      <c r="AP1961" s="20">
        <v>4190</v>
      </c>
    </row>
    <row r="1962" spans="41:42" x14ac:dyDescent="0.25">
      <c r="AO1962" s="20">
        <v>99916707</v>
      </c>
      <c r="AP1962" s="20">
        <v>4354</v>
      </c>
    </row>
    <row r="1963" spans="41:42" x14ac:dyDescent="0.25">
      <c r="AO1963" s="20">
        <v>99916708</v>
      </c>
      <c r="AP1963" s="20">
        <v>4427</v>
      </c>
    </row>
    <row r="1964" spans="41:42" x14ac:dyDescent="0.25">
      <c r="AO1964" s="20">
        <v>99916709</v>
      </c>
      <c r="AP1964" s="20">
        <v>4516</v>
      </c>
    </row>
    <row r="1965" spans="41:42" x14ac:dyDescent="0.25">
      <c r="AO1965" s="20">
        <v>99916710</v>
      </c>
      <c r="AP1965" s="20">
        <v>4663</v>
      </c>
    </row>
    <row r="1966" spans="41:42" x14ac:dyDescent="0.25">
      <c r="AO1966" s="20">
        <v>99916711</v>
      </c>
      <c r="AP1966" s="20">
        <v>4769</v>
      </c>
    </row>
    <row r="1967" spans="41:42" x14ac:dyDescent="0.25">
      <c r="AO1967" s="20">
        <v>99916712</v>
      </c>
      <c r="AP1967" s="20">
        <v>1774</v>
      </c>
    </row>
    <row r="1968" spans="41:42" x14ac:dyDescent="0.25">
      <c r="AO1968" s="20">
        <v>99916713</v>
      </c>
      <c r="AP1968" s="20">
        <v>1970</v>
      </c>
    </row>
    <row r="1969" spans="41:42" x14ac:dyDescent="0.25">
      <c r="AO1969" s="20">
        <v>99916714</v>
      </c>
      <c r="AP1969" s="20">
        <v>2216</v>
      </c>
    </row>
    <row r="1970" spans="41:42" x14ac:dyDescent="0.25">
      <c r="AO1970" s="20">
        <v>99916715</v>
      </c>
      <c r="AP1970" s="20">
        <v>2435</v>
      </c>
    </row>
    <row r="1971" spans="41:42" x14ac:dyDescent="0.25">
      <c r="AO1971" s="20">
        <v>99916716</v>
      </c>
      <c r="AP1971" s="20">
        <v>2566</v>
      </c>
    </row>
    <row r="1972" spans="41:42" x14ac:dyDescent="0.25">
      <c r="AO1972" s="20">
        <v>99916717</v>
      </c>
      <c r="AP1972" s="20">
        <v>3017</v>
      </c>
    </row>
    <row r="1973" spans="41:42" x14ac:dyDescent="0.25">
      <c r="AO1973" s="20">
        <v>99916718</v>
      </c>
      <c r="AP1973" s="20">
        <v>3150</v>
      </c>
    </row>
    <row r="1974" spans="41:42" x14ac:dyDescent="0.25">
      <c r="AO1974" s="20">
        <v>99916719</v>
      </c>
      <c r="AP1974" s="20">
        <v>3284</v>
      </c>
    </row>
    <row r="1975" spans="41:42" x14ac:dyDescent="0.25">
      <c r="AO1975" s="20">
        <v>99916720</v>
      </c>
      <c r="AP1975" s="20">
        <v>4067</v>
      </c>
    </row>
    <row r="1976" spans="41:42" x14ac:dyDescent="0.25">
      <c r="AO1976" s="20">
        <v>99916721</v>
      </c>
      <c r="AP1976" s="20">
        <v>4201</v>
      </c>
    </row>
    <row r="1977" spans="41:42" x14ac:dyDescent="0.25">
      <c r="AO1977" s="20">
        <v>99916722</v>
      </c>
      <c r="AP1977" s="20">
        <v>4367</v>
      </c>
    </row>
    <row r="1978" spans="41:42" x14ac:dyDescent="0.25">
      <c r="AO1978" s="20">
        <v>99916723</v>
      </c>
      <c r="AP1978" s="20">
        <v>4440</v>
      </c>
    </row>
    <row r="1979" spans="41:42" x14ac:dyDescent="0.25">
      <c r="AO1979" s="20">
        <v>99916724</v>
      </c>
      <c r="AP1979" s="20">
        <v>4528</v>
      </c>
    </row>
    <row r="1980" spans="41:42" x14ac:dyDescent="0.25">
      <c r="AO1980" s="20">
        <v>99916725</v>
      </c>
      <c r="AP1980" s="20">
        <v>4674</v>
      </c>
    </row>
    <row r="1981" spans="41:42" x14ac:dyDescent="0.25">
      <c r="AO1981" s="20">
        <v>99916726</v>
      </c>
      <c r="AP1981" s="20">
        <v>4782</v>
      </c>
    </row>
    <row r="1982" spans="41:42" x14ac:dyDescent="0.25">
      <c r="AO1982" s="20">
        <v>99916727</v>
      </c>
      <c r="AP1982" s="20">
        <v>5734</v>
      </c>
    </row>
    <row r="1983" spans="41:42" x14ac:dyDescent="0.25">
      <c r="AO1983" s="20">
        <v>99916728</v>
      </c>
      <c r="AP1983" s="20">
        <v>5995</v>
      </c>
    </row>
    <row r="1984" spans="41:42" x14ac:dyDescent="0.25">
      <c r="AO1984" s="20">
        <v>99916729</v>
      </c>
      <c r="AP1984" s="20">
        <v>6247</v>
      </c>
    </row>
    <row r="1985" spans="41:42" x14ac:dyDescent="0.25">
      <c r="AO1985" s="20">
        <v>99916730</v>
      </c>
      <c r="AP1985" s="20">
        <v>6394</v>
      </c>
    </row>
    <row r="1986" spans="41:42" x14ac:dyDescent="0.25">
      <c r="AO1986" s="20">
        <v>99916731</v>
      </c>
      <c r="AP1986" s="20">
        <v>1825</v>
      </c>
    </row>
    <row r="1987" spans="41:42" x14ac:dyDescent="0.25">
      <c r="AO1987" s="20">
        <v>99916732</v>
      </c>
      <c r="AP1987" s="20">
        <v>2021</v>
      </c>
    </row>
    <row r="1988" spans="41:42" x14ac:dyDescent="0.25">
      <c r="AO1988" s="20">
        <v>99916733</v>
      </c>
      <c r="AP1988" s="20">
        <v>2267</v>
      </c>
    </row>
    <row r="1989" spans="41:42" x14ac:dyDescent="0.25">
      <c r="AO1989" s="20">
        <v>99916734</v>
      </c>
      <c r="AP1989" s="20">
        <v>2486</v>
      </c>
    </row>
    <row r="1990" spans="41:42" x14ac:dyDescent="0.25">
      <c r="AO1990" s="20">
        <v>99916735</v>
      </c>
      <c r="AP1990" s="20">
        <v>2617</v>
      </c>
    </row>
    <row r="1991" spans="41:42" x14ac:dyDescent="0.25">
      <c r="AO1991" s="20">
        <v>99916736</v>
      </c>
      <c r="AP1991" s="20">
        <v>3068</v>
      </c>
    </row>
    <row r="1992" spans="41:42" x14ac:dyDescent="0.25">
      <c r="AO1992" s="20">
        <v>99916737</v>
      </c>
      <c r="AP1992" s="20">
        <v>3201</v>
      </c>
    </row>
    <row r="1993" spans="41:42" x14ac:dyDescent="0.25">
      <c r="AO1993" s="20">
        <v>99916738</v>
      </c>
      <c r="AP1993" s="20">
        <v>3335</v>
      </c>
    </row>
    <row r="1994" spans="41:42" x14ac:dyDescent="0.25">
      <c r="AO1994" s="20">
        <v>99916739</v>
      </c>
      <c r="AP1994" s="20">
        <v>4118</v>
      </c>
    </row>
    <row r="1995" spans="41:42" x14ac:dyDescent="0.25">
      <c r="AO1995" s="20">
        <v>99916740</v>
      </c>
      <c r="AP1995" s="20">
        <v>4252</v>
      </c>
    </row>
    <row r="1996" spans="41:42" x14ac:dyDescent="0.25">
      <c r="AO1996" s="20">
        <v>99916741</v>
      </c>
      <c r="AP1996" s="20">
        <v>4418</v>
      </c>
    </row>
    <row r="1997" spans="41:42" x14ac:dyDescent="0.25">
      <c r="AO1997" s="20">
        <v>99916742</v>
      </c>
      <c r="AP1997" s="20">
        <v>4491</v>
      </c>
    </row>
    <row r="1998" spans="41:42" x14ac:dyDescent="0.25">
      <c r="AO1998" s="20">
        <v>99916743</v>
      </c>
      <c r="AP1998" s="20">
        <v>4579</v>
      </c>
    </row>
    <row r="1999" spans="41:42" x14ac:dyDescent="0.25">
      <c r="AO1999" s="20">
        <v>99916744</v>
      </c>
      <c r="AP1999" s="20">
        <v>4725</v>
      </c>
    </row>
    <row r="2000" spans="41:42" x14ac:dyDescent="0.25">
      <c r="AO2000" s="20">
        <v>99916745</v>
      </c>
      <c r="AP2000" s="20">
        <v>4833</v>
      </c>
    </row>
    <row r="2001" spans="41:42" x14ac:dyDescent="0.25">
      <c r="AO2001" s="20">
        <v>99916746</v>
      </c>
      <c r="AP2001" s="20">
        <v>5785</v>
      </c>
    </row>
    <row r="2002" spans="41:42" x14ac:dyDescent="0.25">
      <c r="AO2002" s="20">
        <v>99916747</v>
      </c>
      <c r="AP2002" s="20">
        <v>6046</v>
      </c>
    </row>
    <row r="2003" spans="41:42" x14ac:dyDescent="0.25">
      <c r="AO2003" s="20">
        <v>99916748</v>
      </c>
      <c r="AP2003" s="20">
        <v>6298</v>
      </c>
    </row>
    <row r="2004" spans="41:42" x14ac:dyDescent="0.25">
      <c r="AO2004" s="20">
        <v>99916749</v>
      </c>
      <c r="AP2004" s="20">
        <v>6445</v>
      </c>
    </row>
    <row r="2005" spans="41:42" x14ac:dyDescent="0.25">
      <c r="AO2005" s="20">
        <v>99916750</v>
      </c>
      <c r="AP2005" s="20">
        <v>1698</v>
      </c>
    </row>
    <row r="2006" spans="41:42" x14ac:dyDescent="0.25">
      <c r="AO2006" s="20">
        <v>99916751</v>
      </c>
      <c r="AP2006" s="20">
        <v>1829</v>
      </c>
    </row>
    <row r="2007" spans="41:42" x14ac:dyDescent="0.25">
      <c r="AO2007" s="20">
        <v>99916752</v>
      </c>
      <c r="AP2007" s="20">
        <v>2000</v>
      </c>
    </row>
    <row r="2008" spans="41:42" x14ac:dyDescent="0.25">
      <c r="AO2008" s="20">
        <v>99916753</v>
      </c>
      <c r="AP2008" s="20">
        <v>2210</v>
      </c>
    </row>
    <row r="2009" spans="41:42" x14ac:dyDescent="0.25">
      <c r="AO2009" s="20">
        <v>99916754</v>
      </c>
      <c r="AP2009" s="20">
        <v>2343</v>
      </c>
    </row>
    <row r="2010" spans="41:42" x14ac:dyDescent="0.25">
      <c r="AO2010" s="20">
        <v>99916755</v>
      </c>
      <c r="AP2010" s="20">
        <v>2726</v>
      </c>
    </row>
    <row r="2011" spans="41:42" x14ac:dyDescent="0.25">
      <c r="AO2011" s="20">
        <v>99916756</v>
      </c>
      <c r="AP2011" s="20">
        <v>2856</v>
      </c>
    </row>
    <row r="2012" spans="41:42" x14ac:dyDescent="0.25">
      <c r="AO2012" s="20">
        <v>99916757</v>
      </c>
      <c r="AP2012" s="20">
        <v>2989</v>
      </c>
    </row>
    <row r="2013" spans="41:42" x14ac:dyDescent="0.25">
      <c r="AO2013" s="20">
        <v>99916758</v>
      </c>
      <c r="AP2013" s="20">
        <v>3448</v>
      </c>
    </row>
    <row r="2014" spans="41:42" x14ac:dyDescent="0.25">
      <c r="AO2014" s="20">
        <v>99916759</v>
      </c>
      <c r="AP2014" s="20">
        <v>3580</v>
      </c>
    </row>
    <row r="2015" spans="41:42" x14ac:dyDescent="0.25">
      <c r="AO2015" s="20">
        <v>99916760</v>
      </c>
      <c r="AP2015" s="20">
        <v>3744</v>
      </c>
    </row>
    <row r="2016" spans="41:42" x14ac:dyDescent="0.25">
      <c r="AO2016" s="20">
        <v>99916761</v>
      </c>
      <c r="AP2016" s="20">
        <v>3817</v>
      </c>
    </row>
    <row r="2017" spans="41:42" x14ac:dyDescent="0.25">
      <c r="AO2017" s="20">
        <v>99916762</v>
      </c>
      <c r="AP2017" s="20">
        <v>3906</v>
      </c>
    </row>
    <row r="2018" spans="41:42" x14ac:dyDescent="0.25">
      <c r="AO2018" s="20">
        <v>99916763</v>
      </c>
      <c r="AP2018" s="20">
        <v>4053</v>
      </c>
    </row>
    <row r="2019" spans="41:42" x14ac:dyDescent="0.25">
      <c r="AO2019" s="20">
        <v>99916764</v>
      </c>
      <c r="AP2019" s="20">
        <v>4159</v>
      </c>
    </row>
    <row r="2020" spans="41:42" x14ac:dyDescent="0.25">
      <c r="AO2020" s="20">
        <v>99916765</v>
      </c>
      <c r="AP2020" s="20">
        <v>1749</v>
      </c>
    </row>
    <row r="2021" spans="41:42" x14ac:dyDescent="0.25">
      <c r="AO2021" s="20">
        <v>99916766</v>
      </c>
      <c r="AP2021" s="20">
        <v>1880</v>
      </c>
    </row>
    <row r="2022" spans="41:42" x14ac:dyDescent="0.25">
      <c r="AO2022" s="20">
        <v>99916767</v>
      </c>
      <c r="AP2022" s="20">
        <v>2051</v>
      </c>
    </row>
    <row r="2023" spans="41:42" x14ac:dyDescent="0.25">
      <c r="AO2023" s="20">
        <v>99916768</v>
      </c>
      <c r="AP2023" s="20">
        <v>2261</v>
      </c>
    </row>
    <row r="2024" spans="41:42" x14ac:dyDescent="0.25">
      <c r="AO2024" s="20">
        <v>99916769</v>
      </c>
      <c r="AP2024" s="20">
        <v>2394</v>
      </c>
    </row>
    <row r="2025" spans="41:42" x14ac:dyDescent="0.25">
      <c r="AO2025" s="20">
        <v>99916770</v>
      </c>
      <c r="AP2025" s="20">
        <v>2777</v>
      </c>
    </row>
    <row r="2026" spans="41:42" x14ac:dyDescent="0.25">
      <c r="AO2026" s="20">
        <v>99916771</v>
      </c>
      <c r="AP2026" s="20">
        <v>2907</v>
      </c>
    </row>
    <row r="2027" spans="41:42" x14ac:dyDescent="0.25">
      <c r="AO2027" s="20">
        <v>99916772</v>
      </c>
      <c r="AP2027" s="20">
        <v>3040</v>
      </c>
    </row>
    <row r="2028" spans="41:42" x14ac:dyDescent="0.25">
      <c r="AO2028" s="20">
        <v>99916773</v>
      </c>
      <c r="AP2028" s="20">
        <v>3499</v>
      </c>
    </row>
    <row r="2029" spans="41:42" x14ac:dyDescent="0.25">
      <c r="AO2029" s="20">
        <v>99916774</v>
      </c>
      <c r="AP2029" s="20">
        <v>3631</v>
      </c>
    </row>
    <row r="2030" spans="41:42" x14ac:dyDescent="0.25">
      <c r="AO2030" s="20">
        <v>99916775</v>
      </c>
      <c r="AP2030" s="20">
        <v>3795</v>
      </c>
    </row>
    <row r="2031" spans="41:42" x14ac:dyDescent="0.25">
      <c r="AO2031" s="20">
        <v>99916776</v>
      </c>
      <c r="AP2031" s="20">
        <v>3868</v>
      </c>
    </row>
    <row r="2032" spans="41:42" x14ac:dyDescent="0.25">
      <c r="AO2032" s="20">
        <v>99916777</v>
      </c>
      <c r="AP2032" s="20">
        <v>3957</v>
      </c>
    </row>
    <row r="2033" spans="41:42" x14ac:dyDescent="0.25">
      <c r="AO2033" s="20">
        <v>99916778</v>
      </c>
      <c r="AP2033" s="20">
        <v>4104</v>
      </c>
    </row>
    <row r="2034" spans="41:42" x14ac:dyDescent="0.25">
      <c r="AO2034" s="20">
        <v>99916779</v>
      </c>
      <c r="AP2034" s="20">
        <v>4210</v>
      </c>
    </row>
    <row r="2035" spans="41:42" x14ac:dyDescent="0.25">
      <c r="AO2035" s="20">
        <v>99916780</v>
      </c>
      <c r="AP2035" s="20">
        <v>1760</v>
      </c>
    </row>
    <row r="2036" spans="41:42" x14ac:dyDescent="0.25">
      <c r="AO2036" s="20">
        <v>99916781</v>
      </c>
      <c r="AP2036" s="20">
        <v>1887</v>
      </c>
    </row>
    <row r="2037" spans="41:42" x14ac:dyDescent="0.25">
      <c r="AO2037" s="20">
        <v>99916782</v>
      </c>
      <c r="AP2037" s="20">
        <v>2061</v>
      </c>
    </row>
    <row r="2038" spans="41:42" x14ac:dyDescent="0.25">
      <c r="AO2038" s="20">
        <v>99916783</v>
      </c>
      <c r="AP2038" s="20">
        <v>2269</v>
      </c>
    </row>
    <row r="2039" spans="41:42" x14ac:dyDescent="0.25">
      <c r="AO2039" s="20">
        <v>99916784</v>
      </c>
      <c r="AP2039" s="20">
        <v>2400</v>
      </c>
    </row>
    <row r="2040" spans="41:42" x14ac:dyDescent="0.25">
      <c r="AO2040" s="20">
        <v>99916785</v>
      </c>
      <c r="AP2040" s="20">
        <v>2787</v>
      </c>
    </row>
    <row r="2041" spans="41:42" x14ac:dyDescent="0.25">
      <c r="AO2041" s="20">
        <v>99916786</v>
      </c>
      <c r="AP2041" s="20">
        <v>2920</v>
      </c>
    </row>
    <row r="2042" spans="41:42" x14ac:dyDescent="0.25">
      <c r="AO2042" s="20">
        <v>99916787</v>
      </c>
      <c r="AP2042" s="20">
        <v>3054</v>
      </c>
    </row>
    <row r="2043" spans="41:42" x14ac:dyDescent="0.25">
      <c r="AO2043" s="20">
        <v>99916788</v>
      </c>
      <c r="AP2043" s="20">
        <v>3508</v>
      </c>
    </row>
    <row r="2044" spans="41:42" x14ac:dyDescent="0.25">
      <c r="AO2044" s="20">
        <v>99916789</v>
      </c>
      <c r="AP2044" s="20">
        <v>3642</v>
      </c>
    </row>
    <row r="2045" spans="41:42" x14ac:dyDescent="0.25">
      <c r="AO2045" s="20">
        <v>99916790</v>
      </c>
      <c r="AP2045" s="20">
        <v>3808</v>
      </c>
    </row>
    <row r="2046" spans="41:42" x14ac:dyDescent="0.25">
      <c r="AO2046" s="20">
        <v>99916791</v>
      </c>
      <c r="AP2046" s="20">
        <v>3881</v>
      </c>
    </row>
    <row r="2047" spans="41:42" x14ac:dyDescent="0.25">
      <c r="AO2047" s="20">
        <v>99916792</v>
      </c>
      <c r="AP2047" s="20">
        <v>3969</v>
      </c>
    </row>
    <row r="2048" spans="41:42" x14ac:dyDescent="0.25">
      <c r="AO2048" s="20">
        <v>99916793</v>
      </c>
      <c r="AP2048" s="20">
        <v>4115</v>
      </c>
    </row>
    <row r="2049" spans="41:42" x14ac:dyDescent="0.25">
      <c r="AO2049" s="20">
        <v>99916794</v>
      </c>
      <c r="AP2049" s="20">
        <v>4223</v>
      </c>
    </row>
    <row r="2050" spans="41:42" x14ac:dyDescent="0.25">
      <c r="AO2050" s="20">
        <v>99916795</v>
      </c>
      <c r="AP2050" s="20">
        <v>4823</v>
      </c>
    </row>
    <row r="2051" spans="41:42" x14ac:dyDescent="0.25">
      <c r="AO2051" s="20">
        <v>99916796</v>
      </c>
      <c r="AP2051" s="20">
        <v>5084</v>
      </c>
    </row>
    <row r="2052" spans="41:42" x14ac:dyDescent="0.25">
      <c r="AO2052" s="20">
        <v>99916797</v>
      </c>
      <c r="AP2052" s="20">
        <v>5336</v>
      </c>
    </row>
    <row r="2053" spans="41:42" x14ac:dyDescent="0.25">
      <c r="AO2053" s="20">
        <v>99916798</v>
      </c>
      <c r="AP2053" s="20">
        <v>5483</v>
      </c>
    </row>
    <row r="2054" spans="41:42" x14ac:dyDescent="0.25">
      <c r="AO2054" s="20">
        <v>99916799</v>
      </c>
      <c r="AP2054" s="20">
        <v>1811</v>
      </c>
    </row>
    <row r="2055" spans="41:42" x14ac:dyDescent="0.25">
      <c r="AO2055" s="20">
        <v>99916800</v>
      </c>
      <c r="AP2055" s="20">
        <v>1938</v>
      </c>
    </row>
    <row r="2056" spans="41:42" x14ac:dyDescent="0.25">
      <c r="AO2056" s="20">
        <v>99916801</v>
      </c>
      <c r="AP2056" s="20">
        <v>2112</v>
      </c>
    </row>
    <row r="2057" spans="41:42" x14ac:dyDescent="0.25">
      <c r="AO2057" s="20">
        <v>99916802</v>
      </c>
      <c r="AP2057" s="20">
        <v>2320</v>
      </c>
    </row>
    <row r="2058" spans="41:42" x14ac:dyDescent="0.25">
      <c r="AO2058" s="20">
        <v>99916803</v>
      </c>
      <c r="AP2058" s="20">
        <v>2451</v>
      </c>
    </row>
    <row r="2059" spans="41:42" x14ac:dyDescent="0.25">
      <c r="AO2059" s="20">
        <v>99916804</v>
      </c>
      <c r="AP2059" s="20">
        <v>2838</v>
      </c>
    </row>
    <row r="2060" spans="41:42" x14ac:dyDescent="0.25">
      <c r="AO2060" s="20">
        <v>99916805</v>
      </c>
      <c r="AP2060" s="20">
        <v>2971</v>
      </c>
    </row>
    <row r="2061" spans="41:42" x14ac:dyDescent="0.25">
      <c r="AO2061" s="20">
        <v>99916806</v>
      </c>
      <c r="AP2061" s="20">
        <v>3105</v>
      </c>
    </row>
    <row r="2062" spans="41:42" x14ac:dyDescent="0.25">
      <c r="AO2062" s="20">
        <v>99916807</v>
      </c>
      <c r="AP2062" s="20">
        <v>3559</v>
      </c>
    </row>
    <row r="2063" spans="41:42" x14ac:dyDescent="0.25">
      <c r="AO2063" s="20">
        <v>99916808</v>
      </c>
      <c r="AP2063" s="20">
        <v>3693</v>
      </c>
    </row>
    <row r="2064" spans="41:42" x14ac:dyDescent="0.25">
      <c r="AO2064" s="20">
        <v>99916809</v>
      </c>
      <c r="AP2064" s="20">
        <v>3859</v>
      </c>
    </row>
    <row r="2065" spans="41:42" x14ac:dyDescent="0.25">
      <c r="AO2065" s="20">
        <v>99916810</v>
      </c>
      <c r="AP2065" s="20">
        <v>3932</v>
      </c>
    </row>
    <row r="2066" spans="41:42" x14ac:dyDescent="0.25">
      <c r="AO2066" s="20">
        <v>99916811</v>
      </c>
      <c r="AP2066" s="20">
        <v>4020</v>
      </c>
    </row>
    <row r="2067" spans="41:42" x14ac:dyDescent="0.25">
      <c r="AO2067" s="20">
        <v>99916812</v>
      </c>
      <c r="AP2067" s="20">
        <v>4166</v>
      </c>
    </row>
    <row r="2068" spans="41:42" x14ac:dyDescent="0.25">
      <c r="AO2068" s="20">
        <v>99916813</v>
      </c>
      <c r="AP2068" s="20">
        <v>4274</v>
      </c>
    </row>
    <row r="2069" spans="41:42" x14ac:dyDescent="0.25">
      <c r="AO2069" s="20">
        <v>99916814</v>
      </c>
      <c r="AP2069" s="20">
        <v>4874</v>
      </c>
    </row>
    <row r="2070" spans="41:42" x14ac:dyDescent="0.25">
      <c r="AO2070" s="20">
        <v>99916815</v>
      </c>
      <c r="AP2070" s="20">
        <v>5135</v>
      </c>
    </row>
    <row r="2071" spans="41:42" x14ac:dyDescent="0.25">
      <c r="AO2071" s="20">
        <v>99916816</v>
      </c>
      <c r="AP2071" s="20">
        <v>5387</v>
      </c>
    </row>
    <row r="2072" spans="41:42" x14ac:dyDescent="0.25">
      <c r="AO2072" s="20">
        <v>99916817</v>
      </c>
      <c r="AP2072" s="20">
        <v>5534</v>
      </c>
    </row>
    <row r="2073" spans="41:42" x14ac:dyDescent="0.25">
      <c r="AO2073" s="20">
        <v>99917144</v>
      </c>
      <c r="AP2073" s="20">
        <v>2635</v>
      </c>
    </row>
    <row r="2074" spans="41:42" x14ac:dyDescent="0.25">
      <c r="AO2074" s="20">
        <v>99917145</v>
      </c>
      <c r="AP2074" s="20">
        <v>3154</v>
      </c>
    </row>
    <row r="2075" spans="41:42" x14ac:dyDescent="0.25">
      <c r="AO2075" s="20">
        <v>99917146</v>
      </c>
      <c r="AP2075" s="20">
        <v>3800</v>
      </c>
    </row>
    <row r="2076" spans="41:42" x14ac:dyDescent="0.25">
      <c r="AO2076" s="20">
        <v>99917147</v>
      </c>
      <c r="AP2076" s="20">
        <v>4044</v>
      </c>
    </row>
    <row r="2077" spans="41:42" x14ac:dyDescent="0.25">
      <c r="AO2077" s="20">
        <v>99917148</v>
      </c>
      <c r="AP2077" s="20">
        <v>4891</v>
      </c>
    </row>
    <row r="2078" spans="41:42" x14ac:dyDescent="0.25">
      <c r="AO2078" s="20">
        <v>99917149</v>
      </c>
      <c r="AP2078" s="20">
        <v>5160</v>
      </c>
    </row>
    <row r="2079" spans="41:42" x14ac:dyDescent="0.25">
      <c r="AO2079" s="20">
        <v>99917150</v>
      </c>
      <c r="AP2079" s="20">
        <v>2704</v>
      </c>
    </row>
    <row r="2080" spans="41:42" x14ac:dyDescent="0.25">
      <c r="AO2080" s="20">
        <v>99917151</v>
      </c>
      <c r="AP2080" s="20">
        <v>3223</v>
      </c>
    </row>
    <row r="2081" spans="41:42" x14ac:dyDescent="0.25">
      <c r="AO2081" s="20">
        <v>99917152</v>
      </c>
      <c r="AP2081" s="20">
        <v>3869</v>
      </c>
    </row>
    <row r="2082" spans="41:42" x14ac:dyDescent="0.25">
      <c r="AO2082" s="20">
        <v>99917153</v>
      </c>
      <c r="AP2082" s="20">
        <v>4113</v>
      </c>
    </row>
    <row r="2083" spans="41:42" x14ac:dyDescent="0.25">
      <c r="AO2083" s="20">
        <v>99917154</v>
      </c>
      <c r="AP2083" s="20">
        <v>4960</v>
      </c>
    </row>
    <row r="2084" spans="41:42" x14ac:dyDescent="0.25">
      <c r="AO2084" s="20">
        <v>99917155</v>
      </c>
      <c r="AP2084" s="20">
        <v>5229</v>
      </c>
    </row>
    <row r="2085" spans="41:42" x14ac:dyDescent="0.25">
      <c r="AO2085" s="20">
        <v>99917156</v>
      </c>
      <c r="AP2085" s="20">
        <v>2635</v>
      </c>
    </row>
    <row r="2086" spans="41:42" x14ac:dyDescent="0.25">
      <c r="AO2086" s="20">
        <v>99917157</v>
      </c>
      <c r="AP2086" s="20">
        <v>3154</v>
      </c>
    </row>
    <row r="2087" spans="41:42" x14ac:dyDescent="0.25">
      <c r="AO2087" s="20">
        <v>99917158</v>
      </c>
      <c r="AP2087" s="20">
        <v>3800</v>
      </c>
    </row>
    <row r="2088" spans="41:42" x14ac:dyDescent="0.25">
      <c r="AO2088" s="20">
        <v>99917159</v>
      </c>
      <c r="AP2088" s="20">
        <v>4044</v>
      </c>
    </row>
    <row r="2089" spans="41:42" x14ac:dyDescent="0.25">
      <c r="AO2089" s="20">
        <v>99917160</v>
      </c>
      <c r="AP2089" s="20">
        <v>4891</v>
      </c>
    </row>
    <row r="2090" spans="41:42" x14ac:dyDescent="0.25">
      <c r="AO2090" s="20">
        <v>99917161</v>
      </c>
      <c r="AP2090" s="20">
        <v>5160</v>
      </c>
    </row>
    <row r="2091" spans="41:42" x14ac:dyDescent="0.25">
      <c r="AO2091" s="20">
        <v>99917162</v>
      </c>
      <c r="AP2091" s="20">
        <v>6141</v>
      </c>
    </row>
    <row r="2092" spans="41:42" x14ac:dyDescent="0.25">
      <c r="AO2092" s="20">
        <v>99917163</v>
      </c>
      <c r="AP2092" s="20">
        <v>6397</v>
      </c>
    </row>
    <row r="2093" spans="41:42" x14ac:dyDescent="0.25">
      <c r="AO2093" s="20">
        <v>99917164</v>
      </c>
      <c r="AP2093" s="20">
        <v>6822</v>
      </c>
    </row>
    <row r="2094" spans="41:42" x14ac:dyDescent="0.25">
      <c r="AO2094" s="20">
        <v>99917165</v>
      </c>
      <c r="AP2094" s="20">
        <v>7112</v>
      </c>
    </row>
    <row r="2095" spans="41:42" x14ac:dyDescent="0.25">
      <c r="AO2095" s="20">
        <v>99917166</v>
      </c>
      <c r="AP2095" s="20">
        <v>8831</v>
      </c>
    </row>
    <row r="2096" spans="41:42" x14ac:dyDescent="0.25">
      <c r="AO2096" s="20">
        <v>99917167</v>
      </c>
      <c r="AP2096" s="20">
        <v>2704</v>
      </c>
    </row>
    <row r="2097" spans="41:42" x14ac:dyDescent="0.25">
      <c r="AO2097" s="20">
        <v>99917168</v>
      </c>
      <c r="AP2097" s="20">
        <v>3223</v>
      </c>
    </row>
    <row r="2098" spans="41:42" x14ac:dyDescent="0.25">
      <c r="AO2098" s="20">
        <v>99917169</v>
      </c>
      <c r="AP2098" s="20">
        <v>3869</v>
      </c>
    </row>
    <row r="2099" spans="41:42" x14ac:dyDescent="0.25">
      <c r="AO2099" s="20">
        <v>99917170</v>
      </c>
      <c r="AP2099" s="20">
        <v>4113</v>
      </c>
    </row>
    <row r="2100" spans="41:42" x14ac:dyDescent="0.25">
      <c r="AO2100" s="20">
        <v>99917171</v>
      </c>
      <c r="AP2100" s="20">
        <v>4960</v>
      </c>
    </row>
    <row r="2101" spans="41:42" x14ac:dyDescent="0.25">
      <c r="AO2101" s="20">
        <v>99917172</v>
      </c>
      <c r="AP2101" s="20">
        <v>5229</v>
      </c>
    </row>
    <row r="2102" spans="41:42" x14ac:dyDescent="0.25">
      <c r="AO2102" s="20">
        <v>99917173</v>
      </c>
      <c r="AP2102" s="20">
        <v>6210</v>
      </c>
    </row>
    <row r="2103" spans="41:42" x14ac:dyDescent="0.25">
      <c r="AO2103" s="20">
        <v>99917174</v>
      </c>
      <c r="AP2103" s="20">
        <v>6466</v>
      </c>
    </row>
    <row r="2104" spans="41:42" x14ac:dyDescent="0.25">
      <c r="AO2104" s="20">
        <v>99917175</v>
      </c>
      <c r="AP2104" s="20">
        <v>6891</v>
      </c>
    </row>
    <row r="2105" spans="41:42" x14ac:dyDescent="0.25">
      <c r="AO2105" s="20">
        <v>99917176</v>
      </c>
      <c r="AP2105" s="20">
        <v>7181</v>
      </c>
    </row>
    <row r="2106" spans="41:42" x14ac:dyDescent="0.25">
      <c r="AO2106" s="20">
        <v>99917177</v>
      </c>
      <c r="AP2106" s="20">
        <v>8900</v>
      </c>
    </row>
    <row r="2107" spans="41:42" x14ac:dyDescent="0.25">
      <c r="AO2107" s="20">
        <v>99917178</v>
      </c>
      <c r="AP2107" s="20">
        <v>2621</v>
      </c>
    </row>
    <row r="2108" spans="41:42" x14ac:dyDescent="0.25">
      <c r="AO2108" s="20">
        <v>99917179</v>
      </c>
      <c r="AP2108" s="20">
        <v>2999</v>
      </c>
    </row>
    <row r="2109" spans="41:42" x14ac:dyDescent="0.25">
      <c r="AO2109" s="20">
        <v>99917180</v>
      </c>
      <c r="AP2109" s="20">
        <v>3570</v>
      </c>
    </row>
    <row r="2110" spans="41:42" x14ac:dyDescent="0.25">
      <c r="AO2110" s="20">
        <v>99917181</v>
      </c>
      <c r="AP2110" s="20">
        <v>3814</v>
      </c>
    </row>
    <row r="2111" spans="41:42" x14ac:dyDescent="0.25">
      <c r="AO2111" s="20">
        <v>99917182</v>
      </c>
      <c r="AP2111" s="20">
        <v>4332</v>
      </c>
    </row>
    <row r="2112" spans="41:42" x14ac:dyDescent="0.25">
      <c r="AO2112" s="20">
        <v>99917183</v>
      </c>
      <c r="AP2112" s="20">
        <v>4601</v>
      </c>
    </row>
    <row r="2113" spans="41:42" x14ac:dyDescent="0.25">
      <c r="AO2113" s="20">
        <v>99917184</v>
      </c>
      <c r="AP2113" s="20">
        <v>2690</v>
      </c>
    </row>
    <row r="2114" spans="41:42" x14ac:dyDescent="0.25">
      <c r="AO2114" s="20">
        <v>99917185</v>
      </c>
      <c r="AP2114" s="20">
        <v>3068</v>
      </c>
    </row>
    <row r="2115" spans="41:42" x14ac:dyDescent="0.25">
      <c r="AO2115" s="20">
        <v>99917186</v>
      </c>
      <c r="AP2115" s="20">
        <v>3639</v>
      </c>
    </row>
    <row r="2116" spans="41:42" x14ac:dyDescent="0.25">
      <c r="AO2116" s="20">
        <v>99917187</v>
      </c>
      <c r="AP2116" s="20">
        <v>3883</v>
      </c>
    </row>
    <row r="2117" spans="41:42" x14ac:dyDescent="0.25">
      <c r="AO2117" s="20">
        <v>99917188</v>
      </c>
      <c r="AP2117" s="20">
        <v>4401</v>
      </c>
    </row>
    <row r="2118" spans="41:42" x14ac:dyDescent="0.25">
      <c r="AO2118" s="20">
        <v>99917189</v>
      </c>
      <c r="AP2118" s="20">
        <v>4670</v>
      </c>
    </row>
    <row r="2119" spans="41:42" x14ac:dyDescent="0.25">
      <c r="AO2119" s="20">
        <v>99917190</v>
      </c>
      <c r="AP2119" s="20">
        <v>2621</v>
      </c>
    </row>
    <row r="2120" spans="41:42" x14ac:dyDescent="0.25">
      <c r="AO2120" s="20">
        <v>99917191</v>
      </c>
      <c r="AP2120" s="20">
        <v>2999</v>
      </c>
    </row>
    <row r="2121" spans="41:42" x14ac:dyDescent="0.25">
      <c r="AO2121" s="20">
        <v>99917192</v>
      </c>
      <c r="AP2121" s="20">
        <v>3570</v>
      </c>
    </row>
    <row r="2122" spans="41:42" x14ac:dyDescent="0.25">
      <c r="AO2122" s="20">
        <v>99917193</v>
      </c>
      <c r="AP2122" s="20">
        <v>3814</v>
      </c>
    </row>
    <row r="2123" spans="41:42" x14ac:dyDescent="0.25">
      <c r="AO2123" s="20">
        <v>99917194</v>
      </c>
      <c r="AP2123" s="20">
        <v>4332</v>
      </c>
    </row>
    <row r="2124" spans="41:42" x14ac:dyDescent="0.25">
      <c r="AO2124" s="20">
        <v>99917195</v>
      </c>
      <c r="AP2124" s="20">
        <v>4601</v>
      </c>
    </row>
    <row r="2125" spans="41:42" x14ac:dyDescent="0.25">
      <c r="AO2125" s="20">
        <v>99917196</v>
      </c>
      <c r="AP2125" s="20">
        <v>5230</v>
      </c>
    </row>
    <row r="2126" spans="41:42" x14ac:dyDescent="0.25">
      <c r="AO2126" s="20">
        <v>99917197</v>
      </c>
      <c r="AP2126" s="20">
        <v>5486</v>
      </c>
    </row>
    <row r="2127" spans="41:42" x14ac:dyDescent="0.25">
      <c r="AO2127" s="20">
        <v>99917198</v>
      </c>
      <c r="AP2127" s="20">
        <v>5911</v>
      </c>
    </row>
    <row r="2128" spans="41:42" x14ac:dyDescent="0.25">
      <c r="AO2128" s="20">
        <v>99917199</v>
      </c>
      <c r="AP2128" s="20">
        <v>6201</v>
      </c>
    </row>
    <row r="2129" spans="41:42" x14ac:dyDescent="0.25">
      <c r="AO2129" s="20">
        <v>99917200</v>
      </c>
      <c r="AP2129" s="20">
        <v>6684</v>
      </c>
    </row>
    <row r="2130" spans="41:42" x14ac:dyDescent="0.25">
      <c r="AO2130" s="20">
        <v>99917201</v>
      </c>
      <c r="AP2130" s="20">
        <v>7775</v>
      </c>
    </row>
    <row r="2131" spans="41:42" x14ac:dyDescent="0.25">
      <c r="AO2131" s="20">
        <v>99917202</v>
      </c>
      <c r="AP2131" s="20">
        <v>8283</v>
      </c>
    </row>
    <row r="2132" spans="41:42" x14ac:dyDescent="0.25">
      <c r="AO2132" s="20">
        <v>99917203</v>
      </c>
      <c r="AP2132" s="20">
        <v>8743</v>
      </c>
    </row>
    <row r="2133" spans="41:42" x14ac:dyDescent="0.25">
      <c r="AO2133" s="20">
        <v>99917204</v>
      </c>
      <c r="AP2133" s="20">
        <v>2690</v>
      </c>
    </row>
    <row r="2134" spans="41:42" x14ac:dyDescent="0.25">
      <c r="AO2134" s="20">
        <v>99917205</v>
      </c>
      <c r="AP2134" s="20">
        <v>3068</v>
      </c>
    </row>
    <row r="2135" spans="41:42" x14ac:dyDescent="0.25">
      <c r="AO2135" s="20">
        <v>99917206</v>
      </c>
      <c r="AP2135" s="20">
        <v>3639</v>
      </c>
    </row>
    <row r="2136" spans="41:42" x14ac:dyDescent="0.25">
      <c r="AO2136" s="20">
        <v>99917207</v>
      </c>
      <c r="AP2136" s="20">
        <v>3883</v>
      </c>
    </row>
    <row r="2137" spans="41:42" x14ac:dyDescent="0.25">
      <c r="AO2137" s="20">
        <v>99917208</v>
      </c>
      <c r="AP2137" s="20">
        <v>4401</v>
      </c>
    </row>
    <row r="2138" spans="41:42" x14ac:dyDescent="0.25">
      <c r="AO2138" s="20">
        <v>99917209</v>
      </c>
      <c r="AP2138" s="20">
        <v>4670</v>
      </c>
    </row>
    <row r="2139" spans="41:42" x14ac:dyDescent="0.25">
      <c r="AO2139" s="20">
        <v>99917210</v>
      </c>
      <c r="AP2139" s="20">
        <v>5299</v>
      </c>
    </row>
    <row r="2140" spans="41:42" x14ac:dyDescent="0.25">
      <c r="AO2140" s="20">
        <v>99917211</v>
      </c>
      <c r="AP2140" s="20">
        <v>5555</v>
      </c>
    </row>
    <row r="2141" spans="41:42" x14ac:dyDescent="0.25">
      <c r="AO2141" s="20">
        <v>99917212</v>
      </c>
      <c r="AP2141" s="20">
        <v>5980</v>
      </c>
    </row>
    <row r="2142" spans="41:42" x14ac:dyDescent="0.25">
      <c r="AO2142" s="20">
        <v>99917213</v>
      </c>
      <c r="AP2142" s="20">
        <v>6270</v>
      </c>
    </row>
    <row r="2143" spans="41:42" x14ac:dyDescent="0.25">
      <c r="AO2143" s="20">
        <v>99917214</v>
      </c>
      <c r="AP2143" s="20">
        <v>6753</v>
      </c>
    </row>
    <row r="2144" spans="41:42" x14ac:dyDescent="0.25">
      <c r="AO2144" s="20">
        <v>99917215</v>
      </c>
      <c r="AP2144" s="20">
        <v>7844</v>
      </c>
    </row>
    <row r="2145" spans="41:42" x14ac:dyDescent="0.25">
      <c r="AO2145" s="20">
        <v>99917216</v>
      </c>
      <c r="AP2145" s="20">
        <v>8352</v>
      </c>
    </row>
    <row r="2146" spans="41:42" x14ac:dyDescent="0.25">
      <c r="AO2146" s="20">
        <v>99917217</v>
      </c>
      <c r="AP2146" s="20">
        <v>8812</v>
      </c>
    </row>
    <row r="2147" spans="41:42" x14ac:dyDescent="0.25">
      <c r="AO2147" s="20">
        <v>99917218</v>
      </c>
      <c r="AP2147" s="20">
        <v>7344</v>
      </c>
    </row>
    <row r="2148" spans="41:42" x14ac:dyDescent="0.25">
      <c r="AO2148" s="20">
        <v>99917219</v>
      </c>
      <c r="AP2148" s="20">
        <v>7852</v>
      </c>
    </row>
    <row r="2149" spans="41:42" x14ac:dyDescent="0.25">
      <c r="AO2149" s="20">
        <v>99917220</v>
      </c>
      <c r="AP2149" s="20">
        <v>8312</v>
      </c>
    </row>
    <row r="2150" spans="41:42" x14ac:dyDescent="0.25">
      <c r="AO2150" s="20">
        <v>99917221</v>
      </c>
      <c r="AP2150" s="20">
        <v>7413</v>
      </c>
    </row>
    <row r="2151" spans="41:42" x14ac:dyDescent="0.25">
      <c r="AO2151" s="20">
        <v>99917222</v>
      </c>
      <c r="AP2151" s="20">
        <v>7921</v>
      </c>
    </row>
    <row r="2152" spans="41:42" x14ac:dyDescent="0.25">
      <c r="AO2152" s="20">
        <v>99917223</v>
      </c>
      <c r="AP2152" s="20">
        <v>8381</v>
      </c>
    </row>
    <row r="2153" spans="41:42" x14ac:dyDescent="0.25">
      <c r="AO2153" s="20">
        <v>99917437</v>
      </c>
      <c r="AP2153" s="20">
        <v>3957</v>
      </c>
    </row>
    <row r="2154" spans="41:42" x14ac:dyDescent="0.25">
      <c r="AO2154" s="20">
        <v>99917438</v>
      </c>
      <c r="AP2154" s="20">
        <v>4998</v>
      </c>
    </row>
    <row r="2155" spans="41:42" x14ac:dyDescent="0.25">
      <c r="AO2155" s="20">
        <v>99917439</v>
      </c>
      <c r="AP2155" s="20">
        <v>6021</v>
      </c>
    </row>
    <row r="2156" spans="41:42" x14ac:dyDescent="0.25">
      <c r="AO2156" s="20">
        <v>99917440</v>
      </c>
      <c r="AP2156" s="20">
        <v>6175</v>
      </c>
    </row>
    <row r="2157" spans="41:42" x14ac:dyDescent="0.25">
      <c r="AO2157" s="20">
        <v>99917441</v>
      </c>
      <c r="AP2157" s="20">
        <v>7688</v>
      </c>
    </row>
    <row r="2158" spans="41:42" x14ac:dyDescent="0.25">
      <c r="AO2158" s="20">
        <v>99917442</v>
      </c>
      <c r="AP2158" s="20">
        <v>4028</v>
      </c>
    </row>
    <row r="2159" spans="41:42" x14ac:dyDescent="0.25">
      <c r="AO2159" s="20">
        <v>99917453</v>
      </c>
      <c r="AP2159" s="20">
        <v>5069</v>
      </c>
    </row>
    <row r="2160" spans="41:42" x14ac:dyDescent="0.25">
      <c r="AO2160" s="20">
        <v>99917454</v>
      </c>
      <c r="AP2160" s="20">
        <v>6092</v>
      </c>
    </row>
    <row r="2161" spans="41:42" x14ac:dyDescent="0.25">
      <c r="AO2161" s="20">
        <v>99917455</v>
      </c>
      <c r="AP2161" s="20">
        <v>6246</v>
      </c>
    </row>
    <row r="2162" spans="41:42" x14ac:dyDescent="0.25">
      <c r="AO2162" s="20">
        <v>99917456</v>
      </c>
      <c r="AP2162" s="20">
        <v>7759</v>
      </c>
    </row>
    <row r="2163" spans="41:42" x14ac:dyDescent="0.25">
      <c r="AO2163" s="20">
        <v>99917457</v>
      </c>
      <c r="AP2163" s="20">
        <v>3957</v>
      </c>
    </row>
    <row r="2164" spans="41:42" x14ac:dyDescent="0.25">
      <c r="AO2164" s="20">
        <v>99917458</v>
      </c>
      <c r="AP2164" s="20">
        <v>4998</v>
      </c>
    </row>
    <row r="2165" spans="41:42" x14ac:dyDescent="0.25">
      <c r="AO2165" s="20">
        <v>99917459</v>
      </c>
      <c r="AP2165" s="20">
        <v>6021</v>
      </c>
    </row>
    <row r="2166" spans="41:42" x14ac:dyDescent="0.25">
      <c r="AO2166" s="20">
        <v>99917460</v>
      </c>
      <c r="AP2166" s="20">
        <v>6175</v>
      </c>
    </row>
    <row r="2167" spans="41:42" x14ac:dyDescent="0.25">
      <c r="AO2167" s="20">
        <v>99917461</v>
      </c>
      <c r="AP2167" s="20">
        <v>7688</v>
      </c>
    </row>
    <row r="2168" spans="41:42" x14ac:dyDescent="0.25">
      <c r="AO2168" s="20">
        <v>99917462</v>
      </c>
      <c r="AP2168" s="20">
        <v>4028</v>
      </c>
    </row>
    <row r="2169" spans="41:42" x14ac:dyDescent="0.25">
      <c r="AO2169" s="20">
        <v>99917463</v>
      </c>
      <c r="AP2169" s="20">
        <v>5069</v>
      </c>
    </row>
    <row r="2170" spans="41:42" x14ac:dyDescent="0.25">
      <c r="AO2170" s="20">
        <v>99917464</v>
      </c>
      <c r="AP2170" s="20">
        <v>6092</v>
      </c>
    </row>
    <row r="2171" spans="41:42" x14ac:dyDescent="0.25">
      <c r="AO2171" s="20">
        <v>99917465</v>
      </c>
      <c r="AP2171" s="20">
        <v>6246</v>
      </c>
    </row>
    <row r="2172" spans="41:42" x14ac:dyDescent="0.25">
      <c r="AO2172" s="20">
        <v>99917466</v>
      </c>
      <c r="AP2172" s="20">
        <v>7759</v>
      </c>
    </row>
    <row r="2173" spans="41:42" x14ac:dyDescent="0.25">
      <c r="AO2173" s="20">
        <v>99917467</v>
      </c>
      <c r="AP2173" s="20">
        <v>3791</v>
      </c>
    </row>
    <row r="2174" spans="41:42" x14ac:dyDescent="0.25">
      <c r="AO2174" s="20">
        <v>99917468</v>
      </c>
      <c r="AP2174" s="20">
        <v>4439</v>
      </c>
    </row>
    <row r="2175" spans="41:42" x14ac:dyDescent="0.25">
      <c r="AO2175" s="20">
        <v>99917469</v>
      </c>
      <c r="AP2175" s="20">
        <v>5110</v>
      </c>
    </row>
    <row r="2176" spans="41:42" x14ac:dyDescent="0.25">
      <c r="AO2176" s="20">
        <v>99917470</v>
      </c>
      <c r="AP2176" s="20">
        <v>5264</v>
      </c>
    </row>
    <row r="2177" spans="41:42" x14ac:dyDescent="0.25">
      <c r="AO2177" s="20">
        <v>99917471</v>
      </c>
      <c r="AP2177" s="20">
        <v>5541</v>
      </c>
    </row>
    <row r="2178" spans="41:42" x14ac:dyDescent="0.25">
      <c r="AO2178" s="20">
        <v>99917472</v>
      </c>
      <c r="AP2178" s="20">
        <v>3862</v>
      </c>
    </row>
    <row r="2179" spans="41:42" x14ac:dyDescent="0.25">
      <c r="AO2179" s="20">
        <v>99917473</v>
      </c>
      <c r="AP2179" s="20">
        <v>4510</v>
      </c>
    </row>
    <row r="2180" spans="41:42" x14ac:dyDescent="0.25">
      <c r="AO2180" s="20">
        <v>99917474</v>
      </c>
      <c r="AP2180" s="20">
        <v>5181</v>
      </c>
    </row>
    <row r="2181" spans="41:42" x14ac:dyDescent="0.25">
      <c r="AO2181" s="20">
        <v>99917475</v>
      </c>
      <c r="AP2181" s="20">
        <v>5335</v>
      </c>
    </row>
    <row r="2182" spans="41:42" x14ac:dyDescent="0.25">
      <c r="AO2182" s="20">
        <v>99917476</v>
      </c>
      <c r="AP2182" s="20">
        <v>5612</v>
      </c>
    </row>
    <row r="2183" spans="41:42" x14ac:dyDescent="0.25">
      <c r="AO2183" s="20">
        <v>99917477</v>
      </c>
      <c r="AP2183" s="20">
        <v>3791</v>
      </c>
    </row>
    <row r="2184" spans="41:42" x14ac:dyDescent="0.25">
      <c r="AO2184" s="20">
        <v>99917478</v>
      </c>
      <c r="AP2184" s="20">
        <v>4439</v>
      </c>
    </row>
    <row r="2185" spans="41:42" x14ac:dyDescent="0.25">
      <c r="AO2185" s="20">
        <v>99917479</v>
      </c>
      <c r="AP2185" s="20">
        <v>5110</v>
      </c>
    </row>
    <row r="2186" spans="41:42" x14ac:dyDescent="0.25">
      <c r="AO2186" s="20">
        <v>99917480</v>
      </c>
      <c r="AP2186" s="20">
        <v>5264</v>
      </c>
    </row>
    <row r="2187" spans="41:42" x14ac:dyDescent="0.25">
      <c r="AO2187" s="20">
        <v>99917481</v>
      </c>
      <c r="AP2187" s="20">
        <v>5541</v>
      </c>
    </row>
    <row r="2188" spans="41:42" x14ac:dyDescent="0.25">
      <c r="AO2188" s="20">
        <v>99917482</v>
      </c>
      <c r="AP2188" s="20">
        <v>6773</v>
      </c>
    </row>
    <row r="2189" spans="41:42" x14ac:dyDescent="0.25">
      <c r="AO2189" s="20">
        <v>99917483</v>
      </c>
      <c r="AP2189" s="20">
        <v>7138</v>
      </c>
    </row>
    <row r="2190" spans="41:42" x14ac:dyDescent="0.25">
      <c r="AO2190" s="20">
        <v>99917484</v>
      </c>
      <c r="AP2190" s="20">
        <v>7677</v>
      </c>
    </row>
    <row r="2191" spans="41:42" x14ac:dyDescent="0.25">
      <c r="AO2191" s="20">
        <v>99917485</v>
      </c>
      <c r="AP2191" s="20">
        <v>8664</v>
      </c>
    </row>
    <row r="2192" spans="41:42" x14ac:dyDescent="0.25">
      <c r="AO2192" s="20">
        <v>99917486</v>
      </c>
      <c r="AP2192" s="20">
        <v>9139</v>
      </c>
    </row>
    <row r="2193" spans="41:42" x14ac:dyDescent="0.25">
      <c r="AO2193" s="20">
        <v>99917487</v>
      </c>
      <c r="AP2193" s="20">
        <v>10582</v>
      </c>
    </row>
    <row r="2194" spans="41:42" x14ac:dyDescent="0.25">
      <c r="AO2194" s="20">
        <v>99917488</v>
      </c>
      <c r="AP2194" s="20">
        <v>3862</v>
      </c>
    </row>
    <row r="2195" spans="41:42" x14ac:dyDescent="0.25">
      <c r="AO2195" s="20">
        <v>99917489</v>
      </c>
      <c r="AP2195" s="20">
        <v>4510</v>
      </c>
    </row>
    <row r="2196" spans="41:42" x14ac:dyDescent="0.25">
      <c r="AO2196" s="20">
        <v>99917490</v>
      </c>
      <c r="AP2196" s="20">
        <v>5181</v>
      </c>
    </row>
    <row r="2197" spans="41:42" x14ac:dyDescent="0.25">
      <c r="AO2197" s="20">
        <v>99917491</v>
      </c>
      <c r="AP2197" s="20">
        <v>5335</v>
      </c>
    </row>
    <row r="2198" spans="41:42" x14ac:dyDescent="0.25">
      <c r="AO2198" s="20">
        <v>99917492</v>
      </c>
      <c r="AP2198" s="20">
        <v>5612</v>
      </c>
    </row>
    <row r="2199" spans="41:42" x14ac:dyDescent="0.25">
      <c r="AO2199" s="20">
        <v>99917493</v>
      </c>
      <c r="AP2199" s="20">
        <v>6844</v>
      </c>
    </row>
    <row r="2200" spans="41:42" x14ac:dyDescent="0.25">
      <c r="AO2200" s="20">
        <v>99917494</v>
      </c>
      <c r="AP2200" s="20">
        <v>7209</v>
      </c>
    </row>
    <row r="2201" spans="41:42" x14ac:dyDescent="0.25">
      <c r="AO2201" s="20">
        <v>99917495</v>
      </c>
      <c r="AP2201" s="20">
        <v>7748</v>
      </c>
    </row>
    <row r="2202" spans="41:42" x14ac:dyDescent="0.25">
      <c r="AO2202" s="20">
        <v>99917496</v>
      </c>
      <c r="AP2202" s="20">
        <v>8735</v>
      </c>
    </row>
    <row r="2203" spans="41:42" x14ac:dyDescent="0.25">
      <c r="AO2203" s="20">
        <v>99917497</v>
      </c>
      <c r="AP2203" s="20">
        <v>9210</v>
      </c>
    </row>
    <row r="2204" spans="41:42" x14ac:dyDescent="0.25">
      <c r="AO2204" s="20">
        <v>99917498</v>
      </c>
      <c r="AP2204" s="20">
        <v>10653</v>
      </c>
    </row>
    <row r="2205" spans="41:42" x14ac:dyDescent="0.25">
      <c r="AO2205" s="20">
        <v>99917499</v>
      </c>
      <c r="AP2205" s="20">
        <v>6342</v>
      </c>
    </row>
    <row r="2206" spans="41:42" x14ac:dyDescent="0.25">
      <c r="AO2206" s="20">
        <v>99917500</v>
      </c>
      <c r="AP2206" s="20">
        <v>6707</v>
      </c>
    </row>
    <row r="2207" spans="41:42" x14ac:dyDescent="0.25">
      <c r="AO2207" s="20">
        <v>99917501</v>
      </c>
      <c r="AP2207" s="20">
        <v>7246</v>
      </c>
    </row>
    <row r="2208" spans="41:42" x14ac:dyDescent="0.25">
      <c r="AO2208" s="20">
        <v>99917502</v>
      </c>
      <c r="AP2208" s="20">
        <v>8403</v>
      </c>
    </row>
    <row r="2209" spans="41:42" x14ac:dyDescent="0.25">
      <c r="AO2209" s="20">
        <v>99917503</v>
      </c>
      <c r="AP2209" s="20">
        <v>8878</v>
      </c>
    </row>
    <row r="2210" spans="41:42" x14ac:dyDescent="0.25">
      <c r="AO2210" s="20">
        <v>99917504</v>
      </c>
      <c r="AP2210" s="20">
        <v>10155</v>
      </c>
    </row>
    <row r="2211" spans="41:42" x14ac:dyDescent="0.25">
      <c r="AO2211" s="20">
        <v>99917505</v>
      </c>
      <c r="AP2211" s="20">
        <v>6413</v>
      </c>
    </row>
    <row r="2212" spans="41:42" x14ac:dyDescent="0.25">
      <c r="AO2212" s="20">
        <v>99917506</v>
      </c>
      <c r="AP2212" s="20">
        <v>6778</v>
      </c>
    </row>
    <row r="2213" spans="41:42" x14ac:dyDescent="0.25">
      <c r="AO2213" s="20">
        <v>99917507</v>
      </c>
      <c r="AP2213" s="20">
        <v>7317</v>
      </c>
    </row>
    <row r="2214" spans="41:42" x14ac:dyDescent="0.25">
      <c r="AO2214" s="20">
        <v>99917508</v>
      </c>
      <c r="AP2214" s="20">
        <v>8474</v>
      </c>
    </row>
    <row r="2215" spans="41:42" x14ac:dyDescent="0.25">
      <c r="AO2215" s="20">
        <v>99917509</v>
      </c>
      <c r="AP2215" s="20">
        <v>8949</v>
      </c>
    </row>
    <row r="2216" spans="41:42" x14ac:dyDescent="0.25">
      <c r="AO2216" s="20">
        <v>99917510</v>
      </c>
      <c r="AP2216" s="20">
        <v>10226</v>
      </c>
    </row>
    <row r="2217" spans="41:42" x14ac:dyDescent="0.25">
      <c r="AO2217" s="20">
        <v>99917688</v>
      </c>
      <c r="AP2217" s="20">
        <v>4323</v>
      </c>
    </row>
    <row r="2218" spans="41:42" x14ac:dyDescent="0.25">
      <c r="AO2218" s="20">
        <v>99917689</v>
      </c>
      <c r="AP2218" s="20">
        <v>5145</v>
      </c>
    </row>
    <row r="2219" spans="41:42" x14ac:dyDescent="0.25">
      <c r="AO2219" s="20">
        <v>99917690</v>
      </c>
      <c r="AP2219" s="20">
        <v>6368</v>
      </c>
    </row>
    <row r="2220" spans="41:42" x14ac:dyDescent="0.25">
      <c r="AO2220" s="20">
        <v>99917691</v>
      </c>
      <c r="AP2220" s="20">
        <v>8357</v>
      </c>
    </row>
    <row r="2221" spans="41:42" x14ac:dyDescent="0.25">
      <c r="AO2221" s="20">
        <v>99917692</v>
      </c>
      <c r="AP2221" s="20">
        <v>4394</v>
      </c>
    </row>
    <row r="2222" spans="41:42" x14ac:dyDescent="0.25">
      <c r="AO2222" s="20">
        <v>99917723</v>
      </c>
      <c r="AP2222" s="20">
        <v>5216</v>
      </c>
    </row>
    <row r="2223" spans="41:42" x14ac:dyDescent="0.25">
      <c r="AO2223" s="20">
        <v>99917724</v>
      </c>
      <c r="AP2223" s="20">
        <v>6439</v>
      </c>
    </row>
    <row r="2224" spans="41:42" x14ac:dyDescent="0.25">
      <c r="AO2224" s="20">
        <v>99917725</v>
      </c>
      <c r="AP2224" s="20">
        <v>8428</v>
      </c>
    </row>
    <row r="2225" spans="41:42" x14ac:dyDescent="0.25">
      <c r="AO2225" s="20">
        <v>99917726</v>
      </c>
      <c r="AP2225" s="20">
        <v>4323</v>
      </c>
    </row>
    <row r="2226" spans="41:42" x14ac:dyDescent="0.25">
      <c r="AO2226" s="20">
        <v>99917727</v>
      </c>
      <c r="AP2226" s="20">
        <v>5145</v>
      </c>
    </row>
    <row r="2227" spans="41:42" x14ac:dyDescent="0.25">
      <c r="AO2227" s="20">
        <v>99917728</v>
      </c>
      <c r="AP2227" s="20">
        <v>6368</v>
      </c>
    </row>
    <row r="2228" spans="41:42" x14ac:dyDescent="0.25">
      <c r="AO2228" s="20">
        <v>99917729</v>
      </c>
      <c r="AP2228" s="20">
        <v>8357</v>
      </c>
    </row>
    <row r="2229" spans="41:42" x14ac:dyDescent="0.25">
      <c r="AO2229" s="20">
        <v>99917730</v>
      </c>
      <c r="AP2229" s="20">
        <v>4394</v>
      </c>
    </row>
    <row r="2230" spans="41:42" x14ac:dyDescent="0.25">
      <c r="AO2230" s="20">
        <v>99917731</v>
      </c>
      <c r="AP2230" s="20">
        <v>5216</v>
      </c>
    </row>
    <row r="2231" spans="41:42" x14ac:dyDescent="0.25">
      <c r="AO2231" s="20">
        <v>99917732</v>
      </c>
      <c r="AP2231" s="20">
        <v>6439</v>
      </c>
    </row>
    <row r="2232" spans="41:42" x14ac:dyDescent="0.25">
      <c r="AO2232" s="20">
        <v>99917733</v>
      </c>
      <c r="AP2232" s="20">
        <v>8428</v>
      </c>
    </row>
    <row r="2233" spans="41:42" x14ac:dyDescent="0.25">
      <c r="AO2233" s="20">
        <v>99917734</v>
      </c>
      <c r="AP2233" s="20">
        <v>4093</v>
      </c>
    </row>
    <row r="2234" spans="41:42" x14ac:dyDescent="0.25">
      <c r="AO2234" s="20">
        <v>99917735</v>
      </c>
      <c r="AP2234" s="20">
        <v>4586</v>
      </c>
    </row>
    <row r="2235" spans="41:42" x14ac:dyDescent="0.25">
      <c r="AO2235" s="20">
        <v>99917736</v>
      </c>
      <c r="AP2235" s="20">
        <v>5457</v>
      </c>
    </row>
    <row r="2236" spans="41:42" x14ac:dyDescent="0.25">
      <c r="AO2236" s="20">
        <v>99917737</v>
      </c>
      <c r="AP2236" s="20">
        <v>6210</v>
      </c>
    </row>
    <row r="2237" spans="41:42" x14ac:dyDescent="0.25">
      <c r="AO2237" s="20">
        <v>99917738</v>
      </c>
      <c r="AP2237" s="20">
        <v>7353</v>
      </c>
    </row>
    <row r="2238" spans="41:42" x14ac:dyDescent="0.25">
      <c r="AO2238" s="20">
        <v>99917739</v>
      </c>
      <c r="AP2238" s="20">
        <v>4164</v>
      </c>
    </row>
    <row r="2239" spans="41:42" x14ac:dyDescent="0.25">
      <c r="AO2239" s="20">
        <v>99917740</v>
      </c>
      <c r="AP2239" s="20">
        <v>4657</v>
      </c>
    </row>
    <row r="2240" spans="41:42" x14ac:dyDescent="0.25">
      <c r="AO2240" s="20">
        <v>99917741</v>
      </c>
      <c r="AP2240" s="20">
        <v>5528</v>
      </c>
    </row>
    <row r="2241" spans="41:42" x14ac:dyDescent="0.25">
      <c r="AO2241" s="20">
        <v>99917742</v>
      </c>
      <c r="AP2241" s="20">
        <v>6281</v>
      </c>
    </row>
    <row r="2242" spans="41:42" x14ac:dyDescent="0.25">
      <c r="AO2242" s="20">
        <v>99917743</v>
      </c>
      <c r="AP2242" s="20">
        <v>7424</v>
      </c>
    </row>
    <row r="2243" spans="41:42" x14ac:dyDescent="0.25">
      <c r="AO2243" s="20">
        <v>99917744</v>
      </c>
      <c r="AP2243" s="20">
        <v>4093</v>
      </c>
    </row>
    <row r="2244" spans="41:42" x14ac:dyDescent="0.25">
      <c r="AO2244" s="20">
        <v>99917745</v>
      </c>
      <c r="AP2244" s="20">
        <v>4586</v>
      </c>
    </row>
    <row r="2245" spans="41:42" x14ac:dyDescent="0.25">
      <c r="AO2245" s="20">
        <v>99917746</v>
      </c>
      <c r="AP2245" s="20">
        <v>5457</v>
      </c>
    </row>
    <row r="2246" spans="41:42" x14ac:dyDescent="0.25">
      <c r="AO2246" s="20">
        <v>99917747</v>
      </c>
      <c r="AP2246" s="20">
        <v>6210</v>
      </c>
    </row>
    <row r="2247" spans="41:42" x14ac:dyDescent="0.25">
      <c r="AO2247" s="20">
        <v>99917748</v>
      </c>
      <c r="AP2247" s="20">
        <v>7353</v>
      </c>
    </row>
    <row r="2248" spans="41:42" x14ac:dyDescent="0.25">
      <c r="AO2248" s="20">
        <v>99917749</v>
      </c>
      <c r="AP2248" s="20">
        <v>7519</v>
      </c>
    </row>
    <row r="2249" spans="41:42" x14ac:dyDescent="0.25">
      <c r="AO2249" s="20">
        <v>99917750</v>
      </c>
      <c r="AP2249" s="20">
        <v>8884</v>
      </c>
    </row>
    <row r="2250" spans="41:42" x14ac:dyDescent="0.25">
      <c r="AO2250" s="20">
        <v>99917751</v>
      </c>
      <c r="AP2250" s="20">
        <v>9616</v>
      </c>
    </row>
    <row r="2251" spans="41:42" x14ac:dyDescent="0.25">
      <c r="AO2251" s="20">
        <v>99917752</v>
      </c>
      <c r="AP2251" s="20">
        <v>11849</v>
      </c>
    </row>
    <row r="2252" spans="41:42" x14ac:dyDescent="0.25">
      <c r="AO2252" s="20">
        <v>99917753</v>
      </c>
      <c r="AP2252" s="20">
        <v>4164</v>
      </c>
    </row>
    <row r="2253" spans="41:42" x14ac:dyDescent="0.25">
      <c r="AO2253" s="20">
        <v>99917755</v>
      </c>
      <c r="AP2253" s="20">
        <v>4657</v>
      </c>
    </row>
    <row r="2254" spans="41:42" x14ac:dyDescent="0.25">
      <c r="AO2254" s="20">
        <v>99917756</v>
      </c>
      <c r="AP2254" s="20">
        <v>5528</v>
      </c>
    </row>
    <row r="2255" spans="41:42" x14ac:dyDescent="0.25">
      <c r="AO2255" s="20">
        <v>99917757</v>
      </c>
      <c r="AP2255" s="20">
        <v>6281</v>
      </c>
    </row>
    <row r="2256" spans="41:42" x14ac:dyDescent="0.25">
      <c r="AO2256" s="20">
        <v>99917758</v>
      </c>
      <c r="AP2256" s="20">
        <v>7424</v>
      </c>
    </row>
    <row r="2257" spans="41:42" x14ac:dyDescent="0.25">
      <c r="AO2257" s="20">
        <v>99917759</v>
      </c>
      <c r="AP2257" s="20">
        <v>7590</v>
      </c>
    </row>
    <row r="2258" spans="41:42" x14ac:dyDescent="0.25">
      <c r="AO2258" s="20">
        <v>99917760</v>
      </c>
      <c r="AP2258" s="20">
        <v>8955</v>
      </c>
    </row>
    <row r="2259" spans="41:42" x14ac:dyDescent="0.25">
      <c r="AO2259" s="20">
        <v>99917761</v>
      </c>
      <c r="AP2259" s="20">
        <v>9687</v>
      </c>
    </row>
    <row r="2260" spans="41:42" x14ac:dyDescent="0.25">
      <c r="AO2260" s="20">
        <v>99917762</v>
      </c>
      <c r="AP2260" s="20">
        <v>11920</v>
      </c>
    </row>
    <row r="2261" spans="41:42" x14ac:dyDescent="0.25">
      <c r="AO2261" s="20">
        <v>99917763</v>
      </c>
      <c r="AP2261" s="20">
        <v>6922</v>
      </c>
    </row>
    <row r="2262" spans="41:42" x14ac:dyDescent="0.25">
      <c r="AO2262" s="20">
        <v>99917764</v>
      </c>
      <c r="AP2262" s="20">
        <v>6993</v>
      </c>
    </row>
    <row r="2263" spans="41:42" x14ac:dyDescent="0.25">
      <c r="AO2263" s="20">
        <v>99917765</v>
      </c>
      <c r="AP2263" s="20">
        <v>6922</v>
      </c>
    </row>
    <row r="2264" spans="41:42" x14ac:dyDescent="0.25">
      <c r="AO2264" s="20">
        <v>99917766</v>
      </c>
      <c r="AP2264" s="20">
        <v>7088</v>
      </c>
    </row>
    <row r="2265" spans="41:42" x14ac:dyDescent="0.25">
      <c r="AO2265" s="20">
        <v>99917767</v>
      </c>
      <c r="AP2265" s="20">
        <v>8623</v>
      </c>
    </row>
    <row r="2266" spans="41:42" x14ac:dyDescent="0.25">
      <c r="AO2266" s="20">
        <v>99917768</v>
      </c>
      <c r="AP2266" s="20">
        <v>9355</v>
      </c>
    </row>
    <row r="2267" spans="41:42" x14ac:dyDescent="0.25">
      <c r="AO2267" s="20">
        <v>99917769</v>
      </c>
      <c r="AP2267" s="20">
        <v>11422</v>
      </c>
    </row>
    <row r="2268" spans="41:42" x14ac:dyDescent="0.25">
      <c r="AO2268" s="20">
        <v>99917770</v>
      </c>
      <c r="AP2268" s="20">
        <v>6993</v>
      </c>
    </row>
    <row r="2269" spans="41:42" x14ac:dyDescent="0.25">
      <c r="AO2269" s="20">
        <v>99917771</v>
      </c>
      <c r="AP2269" s="20">
        <v>7159</v>
      </c>
    </row>
    <row r="2270" spans="41:42" x14ac:dyDescent="0.25">
      <c r="AO2270" s="20">
        <v>99917772</v>
      </c>
      <c r="AP2270" s="20">
        <v>8694</v>
      </c>
    </row>
    <row r="2271" spans="41:42" x14ac:dyDescent="0.25">
      <c r="AO2271" s="20">
        <v>99917773</v>
      </c>
      <c r="AP2271" s="20">
        <v>9426</v>
      </c>
    </row>
    <row r="2272" spans="41:42" x14ac:dyDescent="0.25">
      <c r="AO2272" s="20">
        <v>99917774</v>
      </c>
      <c r="AP2272" s="20">
        <v>11493</v>
      </c>
    </row>
    <row r="2273" spans="41:42" x14ac:dyDescent="0.25">
      <c r="AO2273" s="20">
        <v>99917927</v>
      </c>
      <c r="AP2273" s="20">
        <v>4403</v>
      </c>
    </row>
    <row r="2274" spans="41:42" x14ac:dyDescent="0.25">
      <c r="AO2274" s="20">
        <v>99917928</v>
      </c>
      <c r="AP2274" s="20">
        <v>4403</v>
      </c>
    </row>
    <row r="2275" spans="41:42" x14ac:dyDescent="0.25">
      <c r="AO2275" s="20">
        <v>99917929</v>
      </c>
      <c r="AP2275" s="20">
        <v>6420</v>
      </c>
    </row>
    <row r="2276" spans="41:42" x14ac:dyDescent="0.25">
      <c r="AO2276" s="20">
        <v>99917930</v>
      </c>
      <c r="AP2276" s="20">
        <v>6420</v>
      </c>
    </row>
    <row r="2277" spans="41:42" x14ac:dyDescent="0.25">
      <c r="AO2277" s="20">
        <v>99917931</v>
      </c>
      <c r="AP2277" s="20">
        <v>7834</v>
      </c>
    </row>
    <row r="2278" spans="41:42" x14ac:dyDescent="0.25">
      <c r="AO2278" s="20">
        <v>99917932</v>
      </c>
      <c r="AP2278" s="20">
        <v>8825</v>
      </c>
    </row>
    <row r="2279" spans="41:42" x14ac:dyDescent="0.25">
      <c r="AO2279" s="20">
        <v>99917933</v>
      </c>
      <c r="AP2279" s="20">
        <v>4490</v>
      </c>
    </row>
    <row r="2280" spans="41:42" x14ac:dyDescent="0.25">
      <c r="AO2280" s="20">
        <v>99917934</v>
      </c>
      <c r="AP2280" s="20">
        <v>4490</v>
      </c>
    </row>
    <row r="2281" spans="41:42" x14ac:dyDescent="0.25">
      <c r="AO2281" s="20">
        <v>99917935</v>
      </c>
      <c r="AP2281" s="20">
        <v>6507</v>
      </c>
    </row>
    <row r="2282" spans="41:42" x14ac:dyDescent="0.25">
      <c r="AO2282" s="20">
        <v>99917937</v>
      </c>
      <c r="AP2282" s="20">
        <v>6507</v>
      </c>
    </row>
    <row r="2283" spans="41:42" x14ac:dyDescent="0.25">
      <c r="AO2283" s="20">
        <v>99917938</v>
      </c>
      <c r="AP2283" s="20">
        <v>7921</v>
      </c>
    </row>
    <row r="2284" spans="41:42" x14ac:dyDescent="0.25">
      <c r="AO2284" s="20">
        <v>99917939</v>
      </c>
      <c r="AP2284" s="20">
        <v>8912</v>
      </c>
    </row>
    <row r="2285" spans="41:42" x14ac:dyDescent="0.25">
      <c r="AO2285" s="20">
        <v>99917940</v>
      </c>
      <c r="AP2285" s="20">
        <v>3844</v>
      </c>
    </row>
    <row r="2286" spans="41:42" x14ac:dyDescent="0.25">
      <c r="AO2286" s="20">
        <v>99917941</v>
      </c>
      <c r="AP2286" s="20">
        <v>3844</v>
      </c>
    </row>
    <row r="2287" spans="41:42" x14ac:dyDescent="0.25">
      <c r="AO2287" s="20">
        <v>99917942</v>
      </c>
      <c r="AP2287" s="20">
        <v>5509</v>
      </c>
    </row>
    <row r="2288" spans="41:42" x14ac:dyDescent="0.25">
      <c r="AO2288" s="20">
        <v>99917943</v>
      </c>
      <c r="AP2288" s="20">
        <v>5509</v>
      </c>
    </row>
    <row r="2289" spans="41:42" x14ac:dyDescent="0.25">
      <c r="AO2289" s="20">
        <v>99917944</v>
      </c>
      <c r="AP2289" s="20">
        <v>5687</v>
      </c>
    </row>
    <row r="2290" spans="41:42" x14ac:dyDescent="0.25">
      <c r="AO2290" s="20">
        <v>99917946</v>
      </c>
      <c r="AP2290" s="20">
        <v>6678</v>
      </c>
    </row>
    <row r="2291" spans="41:42" x14ac:dyDescent="0.25">
      <c r="AO2291" s="20">
        <v>99917947</v>
      </c>
      <c r="AP2291" s="20">
        <v>7566</v>
      </c>
    </row>
    <row r="2292" spans="41:42" x14ac:dyDescent="0.25">
      <c r="AO2292" s="20">
        <v>99917948</v>
      </c>
      <c r="AP2292" s="20">
        <v>8945</v>
      </c>
    </row>
    <row r="2293" spans="41:42" x14ac:dyDescent="0.25">
      <c r="AO2293" s="20">
        <v>99917949</v>
      </c>
      <c r="AP2293" s="20">
        <v>9383</v>
      </c>
    </row>
    <row r="2294" spans="41:42" x14ac:dyDescent="0.25">
      <c r="AO2294" s="20">
        <v>99917950</v>
      </c>
      <c r="AP2294" s="20">
        <v>11250</v>
      </c>
    </row>
    <row r="2295" spans="41:42" x14ac:dyDescent="0.25">
      <c r="AO2295" s="20">
        <v>99917951</v>
      </c>
      <c r="AP2295" s="20">
        <v>11250</v>
      </c>
    </row>
    <row r="2296" spans="41:42" x14ac:dyDescent="0.25">
      <c r="AO2296" s="20">
        <v>99917952</v>
      </c>
      <c r="AP2296" s="20">
        <v>13335</v>
      </c>
    </row>
    <row r="2297" spans="41:42" x14ac:dyDescent="0.25">
      <c r="AO2297" s="20">
        <v>99917953</v>
      </c>
      <c r="AP2297" s="20">
        <v>13335</v>
      </c>
    </row>
    <row r="2298" spans="41:42" x14ac:dyDescent="0.25">
      <c r="AO2298" s="20">
        <v>99917954</v>
      </c>
      <c r="AP2298" s="20">
        <v>15401</v>
      </c>
    </row>
    <row r="2299" spans="41:42" x14ac:dyDescent="0.25">
      <c r="AO2299" s="20">
        <v>99917955</v>
      </c>
      <c r="AP2299" s="20">
        <v>15401</v>
      </c>
    </row>
    <row r="2300" spans="41:42" x14ac:dyDescent="0.25">
      <c r="AO2300" s="20">
        <v>99917956</v>
      </c>
      <c r="AP2300" s="20">
        <v>15846</v>
      </c>
    </row>
    <row r="2301" spans="41:42" x14ac:dyDescent="0.25">
      <c r="AO2301" s="20">
        <v>99917957</v>
      </c>
      <c r="AP2301" s="20">
        <v>18681</v>
      </c>
    </row>
    <row r="2302" spans="41:42" x14ac:dyDescent="0.25">
      <c r="AO2302" s="20">
        <v>99917958</v>
      </c>
      <c r="AP2302" s="20">
        <v>19255</v>
      </c>
    </row>
    <row r="2303" spans="41:42" x14ac:dyDescent="0.25">
      <c r="AO2303" s="20">
        <v>99917959</v>
      </c>
      <c r="AP2303" s="20">
        <v>19255</v>
      </c>
    </row>
    <row r="2304" spans="41:42" x14ac:dyDescent="0.25">
      <c r="AO2304" s="20">
        <v>99917960</v>
      </c>
      <c r="AP2304" s="20">
        <v>20146</v>
      </c>
    </row>
    <row r="2305" spans="41:42" x14ac:dyDescent="0.25">
      <c r="AO2305" s="20">
        <v>99917961</v>
      </c>
      <c r="AP2305" s="20">
        <v>20146</v>
      </c>
    </row>
    <row r="2306" spans="41:42" x14ac:dyDescent="0.25">
      <c r="AO2306" s="20">
        <v>99917962</v>
      </c>
      <c r="AP2306" s="20">
        <v>22072</v>
      </c>
    </row>
    <row r="2307" spans="41:42" x14ac:dyDescent="0.25">
      <c r="AO2307" s="20">
        <v>99917963</v>
      </c>
      <c r="AP2307" s="20">
        <v>3931</v>
      </c>
    </row>
    <row r="2308" spans="41:42" x14ac:dyDescent="0.25">
      <c r="AO2308" s="20">
        <v>99917964</v>
      </c>
      <c r="AP2308" s="20">
        <v>3931</v>
      </c>
    </row>
    <row r="2309" spans="41:42" x14ac:dyDescent="0.25">
      <c r="AO2309" s="20">
        <v>99917965</v>
      </c>
      <c r="AP2309" s="20">
        <v>5596</v>
      </c>
    </row>
    <row r="2310" spans="41:42" x14ac:dyDescent="0.25">
      <c r="AO2310" s="20">
        <v>99917966</v>
      </c>
      <c r="AP2310" s="20">
        <v>5596</v>
      </c>
    </row>
    <row r="2311" spans="41:42" x14ac:dyDescent="0.25">
      <c r="AO2311" s="20">
        <v>99917967</v>
      </c>
      <c r="AP2311" s="20">
        <v>5774</v>
      </c>
    </row>
    <row r="2312" spans="41:42" x14ac:dyDescent="0.25">
      <c r="AO2312" s="20">
        <v>99917968</v>
      </c>
      <c r="AP2312" s="20">
        <v>6765</v>
      </c>
    </row>
    <row r="2313" spans="41:42" x14ac:dyDescent="0.25">
      <c r="AO2313" s="20">
        <v>99917969</v>
      </c>
      <c r="AP2313" s="20">
        <v>7653</v>
      </c>
    </row>
    <row r="2314" spans="41:42" x14ac:dyDescent="0.25">
      <c r="AO2314" s="20">
        <v>99917970</v>
      </c>
      <c r="AP2314" s="20">
        <v>9032</v>
      </c>
    </row>
    <row r="2315" spans="41:42" x14ac:dyDescent="0.25">
      <c r="AO2315" s="20">
        <v>99917971</v>
      </c>
      <c r="AP2315" s="20">
        <v>9470</v>
      </c>
    </row>
    <row r="2316" spans="41:42" x14ac:dyDescent="0.25">
      <c r="AO2316" s="20">
        <v>99917972</v>
      </c>
      <c r="AP2316" s="20">
        <v>11337</v>
      </c>
    </row>
    <row r="2317" spans="41:42" x14ac:dyDescent="0.25">
      <c r="AO2317" s="20">
        <v>99917973</v>
      </c>
      <c r="AP2317" s="20">
        <v>11337</v>
      </c>
    </row>
    <row r="2318" spans="41:42" x14ac:dyDescent="0.25">
      <c r="AO2318" s="20">
        <v>99917974</v>
      </c>
      <c r="AP2318" s="20">
        <v>13422</v>
      </c>
    </row>
    <row r="2319" spans="41:42" x14ac:dyDescent="0.25">
      <c r="AO2319" s="20">
        <v>99917975</v>
      </c>
      <c r="AP2319" s="20">
        <v>13422</v>
      </c>
    </row>
    <row r="2320" spans="41:42" x14ac:dyDescent="0.25">
      <c r="AO2320" s="20">
        <v>99917976</v>
      </c>
      <c r="AP2320" s="20">
        <v>15488</v>
      </c>
    </row>
    <row r="2321" spans="41:42" x14ac:dyDescent="0.25">
      <c r="AO2321" s="20">
        <v>99917977</v>
      </c>
      <c r="AP2321" s="20">
        <v>15488</v>
      </c>
    </row>
    <row r="2322" spans="41:42" x14ac:dyDescent="0.25">
      <c r="AO2322" s="20">
        <v>99917978</v>
      </c>
      <c r="AP2322" s="20">
        <v>15933</v>
      </c>
    </row>
    <row r="2323" spans="41:42" x14ac:dyDescent="0.25">
      <c r="AO2323" s="20">
        <v>99917979</v>
      </c>
      <c r="AP2323" s="20">
        <v>18768</v>
      </c>
    </row>
    <row r="2324" spans="41:42" x14ac:dyDescent="0.25">
      <c r="AO2324" s="20">
        <v>99917980</v>
      </c>
      <c r="AP2324" s="20">
        <v>19342</v>
      </c>
    </row>
    <row r="2325" spans="41:42" x14ac:dyDescent="0.25">
      <c r="AO2325" s="20">
        <v>99917981</v>
      </c>
      <c r="AP2325" s="20">
        <v>19342</v>
      </c>
    </row>
    <row r="2326" spans="41:42" x14ac:dyDescent="0.25">
      <c r="AO2326" s="20">
        <v>99917982</v>
      </c>
      <c r="AP2326" s="20">
        <v>20233</v>
      </c>
    </row>
    <row r="2327" spans="41:42" x14ac:dyDescent="0.25">
      <c r="AO2327" s="20">
        <v>99917983</v>
      </c>
      <c r="AP2327" s="20">
        <v>20233</v>
      </c>
    </row>
    <row r="2328" spans="41:42" x14ac:dyDescent="0.25">
      <c r="AO2328" s="20">
        <v>99917985</v>
      </c>
      <c r="AP2328" s="20">
        <v>22159</v>
      </c>
    </row>
    <row r="2329" spans="41:42" x14ac:dyDescent="0.25">
      <c r="AO2329" s="20">
        <v>99917986</v>
      </c>
      <c r="AP2329" s="20">
        <v>7135</v>
      </c>
    </row>
    <row r="2330" spans="41:42" x14ac:dyDescent="0.25">
      <c r="AO2330" s="20">
        <v>99917987</v>
      </c>
      <c r="AP2330" s="20">
        <v>8514</v>
      </c>
    </row>
    <row r="2331" spans="41:42" x14ac:dyDescent="0.25">
      <c r="AO2331" s="20">
        <v>99917988</v>
      </c>
      <c r="AP2331" s="20">
        <v>9122</v>
      </c>
    </row>
    <row r="2332" spans="41:42" x14ac:dyDescent="0.25">
      <c r="AO2332" s="20">
        <v>99917989</v>
      </c>
      <c r="AP2332" s="20">
        <v>10989</v>
      </c>
    </row>
    <row r="2333" spans="41:42" x14ac:dyDescent="0.25">
      <c r="AO2333" s="20">
        <v>99917990</v>
      </c>
      <c r="AP2333" s="20">
        <v>10989</v>
      </c>
    </row>
    <row r="2334" spans="41:42" x14ac:dyDescent="0.25">
      <c r="AO2334" s="20">
        <v>99917991</v>
      </c>
      <c r="AP2334" s="20">
        <v>12908</v>
      </c>
    </row>
    <row r="2335" spans="41:42" x14ac:dyDescent="0.25">
      <c r="AO2335" s="20">
        <v>99917992</v>
      </c>
      <c r="AP2335" s="20">
        <v>12908</v>
      </c>
    </row>
    <row r="2336" spans="41:42" x14ac:dyDescent="0.25">
      <c r="AO2336" s="20">
        <v>99917993</v>
      </c>
      <c r="AP2336" s="20">
        <v>14328</v>
      </c>
    </row>
    <row r="2337" spans="41:42" x14ac:dyDescent="0.25">
      <c r="AO2337" s="20">
        <v>99917994</v>
      </c>
      <c r="AP2337" s="20">
        <v>14328</v>
      </c>
    </row>
    <row r="2338" spans="41:42" x14ac:dyDescent="0.25">
      <c r="AO2338" s="20">
        <v>99917995</v>
      </c>
      <c r="AP2338" s="20">
        <v>14773</v>
      </c>
    </row>
    <row r="2339" spans="41:42" x14ac:dyDescent="0.25">
      <c r="AO2339" s="20">
        <v>99917996</v>
      </c>
      <c r="AP2339" s="20">
        <v>16648</v>
      </c>
    </row>
    <row r="2340" spans="41:42" x14ac:dyDescent="0.25">
      <c r="AO2340" s="20">
        <v>99917997</v>
      </c>
      <c r="AP2340" s="20">
        <v>17222</v>
      </c>
    </row>
    <row r="2341" spans="41:42" x14ac:dyDescent="0.25">
      <c r="AO2341" s="20">
        <v>99917998</v>
      </c>
      <c r="AP2341" s="20">
        <v>17222</v>
      </c>
    </row>
    <row r="2342" spans="41:42" x14ac:dyDescent="0.25">
      <c r="AO2342" s="20">
        <v>99917999</v>
      </c>
      <c r="AP2342" s="20">
        <v>18113</v>
      </c>
    </row>
    <row r="2343" spans="41:42" x14ac:dyDescent="0.25">
      <c r="AO2343" s="20">
        <v>99918000</v>
      </c>
      <c r="AP2343" s="20">
        <v>18113</v>
      </c>
    </row>
    <row r="2344" spans="41:42" x14ac:dyDescent="0.25">
      <c r="AO2344" s="20">
        <v>99918001</v>
      </c>
      <c r="AP2344" s="20">
        <v>18723</v>
      </c>
    </row>
    <row r="2345" spans="41:42" x14ac:dyDescent="0.25">
      <c r="AO2345" s="20">
        <v>99918002</v>
      </c>
      <c r="AP2345" s="20">
        <v>7222</v>
      </c>
    </row>
    <row r="2346" spans="41:42" x14ac:dyDescent="0.25">
      <c r="AO2346" s="20">
        <v>99918003</v>
      </c>
      <c r="AP2346" s="20">
        <v>8601</v>
      </c>
    </row>
    <row r="2347" spans="41:42" x14ac:dyDescent="0.25">
      <c r="AO2347" s="20">
        <v>99918004</v>
      </c>
      <c r="AP2347" s="20">
        <v>9209</v>
      </c>
    </row>
    <row r="2348" spans="41:42" x14ac:dyDescent="0.25">
      <c r="AO2348" s="20">
        <v>99918005</v>
      </c>
      <c r="AP2348" s="20">
        <v>11076</v>
      </c>
    </row>
    <row r="2349" spans="41:42" x14ac:dyDescent="0.25">
      <c r="AO2349" s="20">
        <v>99918006</v>
      </c>
      <c r="AP2349" s="20">
        <v>11076</v>
      </c>
    </row>
    <row r="2350" spans="41:42" x14ac:dyDescent="0.25">
      <c r="AO2350" s="20">
        <v>99918007</v>
      </c>
      <c r="AP2350" s="20">
        <v>12995</v>
      </c>
    </row>
    <row r="2351" spans="41:42" x14ac:dyDescent="0.25">
      <c r="AO2351" s="20">
        <v>99918008</v>
      </c>
      <c r="AP2351" s="20">
        <v>12995</v>
      </c>
    </row>
    <row r="2352" spans="41:42" x14ac:dyDescent="0.25">
      <c r="AO2352" s="20">
        <v>99918009</v>
      </c>
      <c r="AP2352" s="20">
        <v>14415</v>
      </c>
    </row>
    <row r="2353" spans="41:42" x14ac:dyDescent="0.25">
      <c r="AO2353" s="20">
        <v>99918010</v>
      </c>
      <c r="AP2353" s="20">
        <v>14415</v>
      </c>
    </row>
    <row r="2354" spans="41:42" x14ac:dyDescent="0.25">
      <c r="AO2354" s="20">
        <v>99918011</v>
      </c>
      <c r="AP2354" s="20">
        <v>14860</v>
      </c>
    </row>
    <row r="2355" spans="41:42" x14ac:dyDescent="0.25">
      <c r="AO2355" s="20">
        <v>99918012</v>
      </c>
      <c r="AP2355" s="20">
        <v>16735</v>
      </c>
    </row>
    <row r="2356" spans="41:42" x14ac:dyDescent="0.25">
      <c r="AO2356" s="20">
        <v>99918013</v>
      </c>
      <c r="AP2356" s="20">
        <v>17309</v>
      </c>
    </row>
    <row r="2357" spans="41:42" x14ac:dyDescent="0.25">
      <c r="AO2357" s="20">
        <v>99918014</v>
      </c>
      <c r="AP2357" s="20">
        <v>17309</v>
      </c>
    </row>
    <row r="2358" spans="41:42" x14ac:dyDescent="0.25">
      <c r="AO2358" s="20">
        <v>99918015</v>
      </c>
      <c r="AP2358" s="20">
        <v>18200</v>
      </c>
    </row>
    <row r="2359" spans="41:42" x14ac:dyDescent="0.25">
      <c r="AO2359" s="20">
        <v>99918016</v>
      </c>
      <c r="AP2359" s="20">
        <v>18200</v>
      </c>
    </row>
    <row r="2360" spans="41:42" x14ac:dyDescent="0.25">
      <c r="AO2360" s="20">
        <v>99918017</v>
      </c>
      <c r="AP2360" s="20">
        <v>18810</v>
      </c>
    </row>
    <row r="2361" spans="41:42" x14ac:dyDescent="0.25">
      <c r="AO2361" s="20">
        <v>99918119</v>
      </c>
      <c r="AP2361" s="20">
        <v>6051</v>
      </c>
    </row>
    <row r="2362" spans="41:42" x14ac:dyDescent="0.25">
      <c r="AO2362" s="20">
        <v>99918120</v>
      </c>
      <c r="AP2362" s="20">
        <v>7465</v>
      </c>
    </row>
    <row r="2363" spans="41:42" x14ac:dyDescent="0.25">
      <c r="AO2363" s="20">
        <v>99918121</v>
      </c>
      <c r="AP2363" s="20">
        <v>6138</v>
      </c>
    </row>
    <row r="2364" spans="41:42" x14ac:dyDescent="0.25">
      <c r="AO2364" s="20">
        <v>99918122</v>
      </c>
      <c r="AP2364" s="20">
        <v>7552</v>
      </c>
    </row>
    <row r="2365" spans="41:42" x14ac:dyDescent="0.25">
      <c r="AO2365" s="20">
        <v>99918123</v>
      </c>
      <c r="AP2365" s="20">
        <v>5140</v>
      </c>
    </row>
    <row r="2366" spans="41:42" x14ac:dyDescent="0.25">
      <c r="AO2366" s="20">
        <v>99918124</v>
      </c>
      <c r="AP2366" s="20">
        <v>5318</v>
      </c>
    </row>
    <row r="2367" spans="41:42" x14ac:dyDescent="0.25">
      <c r="AO2367" s="20">
        <v>99918125</v>
      </c>
      <c r="AP2367" s="20">
        <v>8396</v>
      </c>
    </row>
    <row r="2368" spans="41:42" x14ac:dyDescent="0.25">
      <c r="AO2368" s="20">
        <v>99918126</v>
      </c>
      <c r="AP2368" s="20">
        <v>8396</v>
      </c>
    </row>
    <row r="2369" spans="41:42" x14ac:dyDescent="0.25">
      <c r="AO2369" s="20">
        <v>99918127</v>
      </c>
      <c r="AP2369" s="20">
        <v>8396</v>
      </c>
    </row>
    <row r="2370" spans="41:42" x14ac:dyDescent="0.25">
      <c r="AO2370" s="20">
        <v>99918128</v>
      </c>
      <c r="AP2370" s="20">
        <v>12162</v>
      </c>
    </row>
    <row r="2371" spans="41:42" x14ac:dyDescent="0.25">
      <c r="AO2371" s="20">
        <v>99918129</v>
      </c>
      <c r="AP2371" s="20">
        <v>12811</v>
      </c>
    </row>
    <row r="2372" spans="41:42" x14ac:dyDescent="0.25">
      <c r="AO2372" s="20">
        <v>99918130</v>
      </c>
      <c r="AP2372" s="20">
        <v>12811</v>
      </c>
    </row>
    <row r="2373" spans="41:42" x14ac:dyDescent="0.25">
      <c r="AO2373" s="20">
        <v>99918131</v>
      </c>
      <c r="AP2373" s="20">
        <v>15322</v>
      </c>
    </row>
    <row r="2374" spans="41:42" x14ac:dyDescent="0.25">
      <c r="AO2374" s="20">
        <v>99918132</v>
      </c>
      <c r="AP2374" s="20">
        <v>15322</v>
      </c>
    </row>
    <row r="2375" spans="41:42" x14ac:dyDescent="0.25">
      <c r="AO2375" s="20">
        <v>99918133</v>
      </c>
      <c r="AP2375" s="20">
        <v>15322</v>
      </c>
    </row>
    <row r="2376" spans="41:42" x14ac:dyDescent="0.25">
      <c r="AO2376" s="20">
        <v>99918134</v>
      </c>
      <c r="AP2376" s="20">
        <v>19255</v>
      </c>
    </row>
    <row r="2377" spans="41:42" x14ac:dyDescent="0.25">
      <c r="AO2377" s="20">
        <v>99918135</v>
      </c>
      <c r="AP2377" s="20">
        <v>19255</v>
      </c>
    </row>
    <row r="2378" spans="41:42" x14ac:dyDescent="0.25">
      <c r="AO2378" s="20">
        <v>99918136</v>
      </c>
      <c r="AP2378" s="20">
        <v>19255</v>
      </c>
    </row>
    <row r="2379" spans="41:42" x14ac:dyDescent="0.25">
      <c r="AO2379" s="20">
        <v>99918137</v>
      </c>
      <c r="AP2379" s="20">
        <v>21289</v>
      </c>
    </row>
    <row r="2380" spans="41:42" x14ac:dyDescent="0.25">
      <c r="AO2380" s="20">
        <v>99918138</v>
      </c>
      <c r="AP2380" s="20">
        <v>21289</v>
      </c>
    </row>
    <row r="2381" spans="41:42" x14ac:dyDescent="0.25">
      <c r="AO2381" s="20">
        <v>99918139</v>
      </c>
      <c r="AP2381" s="20">
        <v>22438</v>
      </c>
    </row>
    <row r="2382" spans="41:42" x14ac:dyDescent="0.25">
      <c r="AO2382" s="20">
        <v>99918140</v>
      </c>
      <c r="AP2382" s="20">
        <v>25105</v>
      </c>
    </row>
    <row r="2383" spans="41:42" x14ac:dyDescent="0.25">
      <c r="AO2383" s="20">
        <v>99918141</v>
      </c>
      <c r="AP2383" s="20">
        <v>25967</v>
      </c>
    </row>
    <row r="2384" spans="41:42" x14ac:dyDescent="0.25">
      <c r="AO2384" s="20">
        <v>99918142</v>
      </c>
      <c r="AP2384" s="20">
        <v>5227</v>
      </c>
    </row>
    <row r="2385" spans="41:42" x14ac:dyDescent="0.25">
      <c r="AO2385" s="20">
        <v>99918143</v>
      </c>
      <c r="AP2385" s="20">
        <v>5405</v>
      </c>
    </row>
    <row r="2386" spans="41:42" x14ac:dyDescent="0.25">
      <c r="AO2386" s="20">
        <v>99918144</v>
      </c>
      <c r="AP2386" s="20">
        <v>8483</v>
      </c>
    </row>
    <row r="2387" spans="41:42" x14ac:dyDescent="0.25">
      <c r="AO2387" s="20">
        <v>99918145</v>
      </c>
      <c r="AP2387" s="20">
        <v>8483</v>
      </c>
    </row>
    <row r="2388" spans="41:42" x14ac:dyDescent="0.25">
      <c r="AO2388" s="20">
        <v>99918146</v>
      </c>
      <c r="AP2388" s="20">
        <v>8483</v>
      </c>
    </row>
    <row r="2389" spans="41:42" x14ac:dyDescent="0.25">
      <c r="AO2389" s="20">
        <v>99918147</v>
      </c>
      <c r="AP2389" s="20">
        <v>12249</v>
      </c>
    </row>
    <row r="2390" spans="41:42" x14ac:dyDescent="0.25">
      <c r="AO2390" s="20">
        <v>99918148</v>
      </c>
      <c r="AP2390" s="20">
        <v>12898</v>
      </c>
    </row>
    <row r="2391" spans="41:42" x14ac:dyDescent="0.25">
      <c r="AO2391" s="20">
        <v>99918149</v>
      </c>
      <c r="AP2391" s="20">
        <v>12898</v>
      </c>
    </row>
    <row r="2392" spans="41:42" x14ac:dyDescent="0.25">
      <c r="AO2392" s="20">
        <v>99918151</v>
      </c>
      <c r="AP2392" s="20">
        <v>15409</v>
      </c>
    </row>
    <row r="2393" spans="41:42" x14ac:dyDescent="0.25">
      <c r="AO2393" s="20">
        <v>99918152</v>
      </c>
      <c r="AP2393" s="20">
        <v>15409</v>
      </c>
    </row>
    <row r="2394" spans="41:42" x14ac:dyDescent="0.25">
      <c r="AO2394" s="20">
        <v>99918153</v>
      </c>
      <c r="AP2394" s="20">
        <v>15409</v>
      </c>
    </row>
    <row r="2395" spans="41:42" x14ac:dyDescent="0.25">
      <c r="AO2395" s="20">
        <v>99918154</v>
      </c>
      <c r="AP2395" s="20">
        <v>19342</v>
      </c>
    </row>
    <row r="2396" spans="41:42" x14ac:dyDescent="0.25">
      <c r="AO2396" s="20">
        <v>99918155</v>
      </c>
      <c r="AP2396" s="20">
        <v>19342</v>
      </c>
    </row>
    <row r="2397" spans="41:42" x14ac:dyDescent="0.25">
      <c r="AO2397" s="20">
        <v>99918156</v>
      </c>
      <c r="AP2397" s="20">
        <v>19342</v>
      </c>
    </row>
    <row r="2398" spans="41:42" x14ac:dyDescent="0.25">
      <c r="AO2398" s="20">
        <v>99918157</v>
      </c>
      <c r="AP2398" s="20">
        <v>21376</v>
      </c>
    </row>
    <row r="2399" spans="41:42" x14ac:dyDescent="0.25">
      <c r="AO2399" s="20">
        <v>99918158</v>
      </c>
      <c r="AP2399" s="20">
        <v>21376</v>
      </c>
    </row>
    <row r="2400" spans="41:42" x14ac:dyDescent="0.25">
      <c r="AO2400" s="20">
        <v>99918159</v>
      </c>
      <c r="AP2400" s="20">
        <v>22525</v>
      </c>
    </row>
    <row r="2401" spans="41:42" x14ac:dyDescent="0.25">
      <c r="AO2401" s="20">
        <v>99918160</v>
      </c>
      <c r="AP2401" s="20">
        <v>25192</v>
      </c>
    </row>
    <row r="2402" spans="41:42" x14ac:dyDescent="0.25">
      <c r="AO2402" s="20">
        <v>99918161</v>
      </c>
      <c r="AP2402" s="20">
        <v>26054</v>
      </c>
    </row>
    <row r="2403" spans="41:42" x14ac:dyDescent="0.25">
      <c r="AO2403" s="20">
        <v>99918162</v>
      </c>
      <c r="AP2403" s="20">
        <v>7965</v>
      </c>
    </row>
    <row r="2404" spans="41:42" x14ac:dyDescent="0.25">
      <c r="AO2404" s="20">
        <v>99918163</v>
      </c>
      <c r="AP2404" s="20">
        <v>7965</v>
      </c>
    </row>
    <row r="2405" spans="41:42" x14ac:dyDescent="0.25">
      <c r="AO2405" s="20">
        <v>99918164</v>
      </c>
      <c r="AP2405" s="20">
        <v>7965</v>
      </c>
    </row>
    <row r="2406" spans="41:42" x14ac:dyDescent="0.25">
      <c r="AO2406" s="20">
        <v>99918165</v>
      </c>
      <c r="AP2406" s="20">
        <v>11901</v>
      </c>
    </row>
    <row r="2407" spans="41:42" x14ac:dyDescent="0.25">
      <c r="AO2407" s="20">
        <v>99918166</v>
      </c>
      <c r="AP2407" s="20">
        <v>12384</v>
      </c>
    </row>
    <row r="2408" spans="41:42" x14ac:dyDescent="0.25">
      <c r="AO2408" s="20">
        <v>99918167</v>
      </c>
      <c r="AP2408" s="20">
        <v>12384</v>
      </c>
    </row>
    <row r="2409" spans="41:42" x14ac:dyDescent="0.25">
      <c r="AO2409" s="20">
        <v>99918168</v>
      </c>
      <c r="AP2409" s="20">
        <v>14249</v>
      </c>
    </row>
    <row r="2410" spans="41:42" x14ac:dyDescent="0.25">
      <c r="AO2410" s="20">
        <v>99918169</v>
      </c>
      <c r="AP2410" s="20">
        <v>14249</v>
      </c>
    </row>
    <row r="2411" spans="41:42" x14ac:dyDescent="0.25">
      <c r="AO2411" s="20">
        <v>99918171</v>
      </c>
      <c r="AP2411" s="20">
        <v>14249</v>
      </c>
    </row>
    <row r="2412" spans="41:42" x14ac:dyDescent="0.25">
      <c r="AO2412" s="20">
        <v>99918172</v>
      </c>
      <c r="AP2412" s="20">
        <v>17222</v>
      </c>
    </row>
    <row r="2413" spans="41:42" x14ac:dyDescent="0.25">
      <c r="AO2413" s="20">
        <v>99918173</v>
      </c>
      <c r="AP2413" s="20">
        <v>17222</v>
      </c>
    </row>
    <row r="2414" spans="41:42" x14ac:dyDescent="0.25">
      <c r="AO2414" s="20">
        <v>99918174</v>
      </c>
      <c r="AP2414" s="20">
        <v>17222</v>
      </c>
    </row>
    <row r="2415" spans="41:42" x14ac:dyDescent="0.25">
      <c r="AO2415" s="20">
        <v>99918175</v>
      </c>
      <c r="AP2415" s="20">
        <v>19387</v>
      </c>
    </row>
    <row r="2416" spans="41:42" x14ac:dyDescent="0.25">
      <c r="AO2416" s="20">
        <v>99918176</v>
      </c>
      <c r="AP2416" s="20">
        <v>19387</v>
      </c>
    </row>
    <row r="2417" spans="41:42" x14ac:dyDescent="0.25">
      <c r="AO2417" s="20">
        <v>99918177</v>
      </c>
      <c r="AP2417" s="20">
        <v>20536</v>
      </c>
    </row>
    <row r="2418" spans="41:42" x14ac:dyDescent="0.25">
      <c r="AO2418" s="20">
        <v>99918178</v>
      </c>
      <c r="AP2418" s="20">
        <v>22061</v>
      </c>
    </row>
    <row r="2419" spans="41:42" x14ac:dyDescent="0.25">
      <c r="AO2419" s="20">
        <v>99918179</v>
      </c>
      <c r="AP2419" s="20">
        <v>22923</v>
      </c>
    </row>
    <row r="2420" spans="41:42" x14ac:dyDescent="0.25">
      <c r="AO2420" s="20">
        <v>99918180</v>
      </c>
      <c r="AP2420" s="20">
        <v>8052</v>
      </c>
    </row>
    <row r="2421" spans="41:42" x14ac:dyDescent="0.25">
      <c r="AO2421" s="20">
        <v>99918181</v>
      </c>
      <c r="AP2421" s="20">
        <v>8052</v>
      </c>
    </row>
    <row r="2422" spans="41:42" x14ac:dyDescent="0.25">
      <c r="AO2422" s="20">
        <v>99918182</v>
      </c>
      <c r="AP2422" s="20">
        <v>8052</v>
      </c>
    </row>
    <row r="2423" spans="41:42" x14ac:dyDescent="0.25">
      <c r="AO2423" s="20">
        <v>99918183</v>
      </c>
      <c r="AP2423" s="20">
        <v>11988</v>
      </c>
    </row>
    <row r="2424" spans="41:42" x14ac:dyDescent="0.25">
      <c r="AO2424" s="20">
        <v>99918185</v>
      </c>
      <c r="AP2424" s="20">
        <v>12471</v>
      </c>
    </row>
    <row r="2425" spans="41:42" x14ac:dyDescent="0.25">
      <c r="AO2425" s="20">
        <v>99918186</v>
      </c>
      <c r="AP2425" s="20">
        <v>12471</v>
      </c>
    </row>
    <row r="2426" spans="41:42" x14ac:dyDescent="0.25">
      <c r="AO2426" s="20">
        <v>99918187</v>
      </c>
      <c r="AP2426" s="20">
        <v>14336</v>
      </c>
    </row>
    <row r="2427" spans="41:42" x14ac:dyDescent="0.25">
      <c r="AO2427" s="20">
        <v>99918188</v>
      </c>
      <c r="AP2427" s="20">
        <v>14336</v>
      </c>
    </row>
    <row r="2428" spans="41:42" x14ac:dyDescent="0.25">
      <c r="AO2428" s="20">
        <v>99918189</v>
      </c>
      <c r="AP2428" s="20">
        <v>14336</v>
      </c>
    </row>
    <row r="2429" spans="41:42" x14ac:dyDescent="0.25">
      <c r="AO2429" s="20">
        <v>99918190</v>
      </c>
      <c r="AP2429" s="20">
        <v>17309</v>
      </c>
    </row>
    <row r="2430" spans="41:42" x14ac:dyDescent="0.25">
      <c r="AO2430" s="20">
        <v>99918191</v>
      </c>
      <c r="AP2430" s="20">
        <v>17309</v>
      </c>
    </row>
    <row r="2431" spans="41:42" x14ac:dyDescent="0.25">
      <c r="AO2431" s="20">
        <v>99918192</v>
      </c>
      <c r="AP2431" s="20">
        <v>17309</v>
      </c>
    </row>
    <row r="2432" spans="41:42" x14ac:dyDescent="0.25">
      <c r="AO2432" s="20">
        <v>99918193</v>
      </c>
      <c r="AP2432" s="20">
        <v>19474</v>
      </c>
    </row>
    <row r="2433" spans="41:42" x14ac:dyDescent="0.25">
      <c r="AO2433" s="20">
        <v>99918194</v>
      </c>
      <c r="AP2433" s="20">
        <v>19474</v>
      </c>
    </row>
    <row r="2434" spans="41:42" x14ac:dyDescent="0.25">
      <c r="AO2434" s="20">
        <v>99918195</v>
      </c>
      <c r="AP2434" s="20">
        <v>20623</v>
      </c>
    </row>
    <row r="2435" spans="41:42" x14ac:dyDescent="0.25">
      <c r="AO2435" s="20">
        <v>99918197</v>
      </c>
      <c r="AP2435" s="20">
        <v>22148</v>
      </c>
    </row>
    <row r="2436" spans="41:42" x14ac:dyDescent="0.25">
      <c r="AO2436" s="20">
        <v>99918198</v>
      </c>
      <c r="AP2436" s="20">
        <v>23010</v>
      </c>
    </row>
    <row r="2437" spans="41:42" x14ac:dyDescent="0.25">
      <c r="AO2437" s="20">
        <v>99918280</v>
      </c>
      <c r="AP2437" s="20">
        <v>8426</v>
      </c>
    </row>
    <row r="2438" spans="41:42" x14ac:dyDescent="0.25">
      <c r="AO2438" s="20">
        <v>99918281</v>
      </c>
      <c r="AP2438" s="20">
        <v>8513</v>
      </c>
    </row>
    <row r="2439" spans="41:42" x14ac:dyDescent="0.25">
      <c r="AO2439" s="20">
        <v>99918282</v>
      </c>
      <c r="AP2439" s="20">
        <v>6279</v>
      </c>
    </row>
    <row r="2440" spans="41:42" x14ac:dyDescent="0.25">
      <c r="AO2440" s="20">
        <v>99918283</v>
      </c>
      <c r="AP2440" s="20">
        <v>7167</v>
      </c>
    </row>
    <row r="2441" spans="41:42" x14ac:dyDescent="0.25">
      <c r="AO2441" s="20">
        <v>99918284</v>
      </c>
      <c r="AP2441" s="20">
        <v>10003</v>
      </c>
    </row>
    <row r="2442" spans="41:42" x14ac:dyDescent="0.25">
      <c r="AO2442" s="20">
        <v>99918285</v>
      </c>
      <c r="AP2442" s="20">
        <v>10003</v>
      </c>
    </row>
    <row r="2443" spans="41:42" x14ac:dyDescent="0.25">
      <c r="AO2443" s="20">
        <v>99918286</v>
      </c>
      <c r="AP2443" s="20">
        <v>10652</v>
      </c>
    </row>
    <row r="2444" spans="41:42" x14ac:dyDescent="0.25">
      <c r="AO2444" s="20">
        <v>99918287</v>
      </c>
      <c r="AP2444" s="20">
        <v>14586</v>
      </c>
    </row>
    <row r="2445" spans="41:42" x14ac:dyDescent="0.25">
      <c r="AO2445" s="20">
        <v>99918288</v>
      </c>
      <c r="AP2445" s="20">
        <v>17421</v>
      </c>
    </row>
    <row r="2446" spans="41:42" x14ac:dyDescent="0.25">
      <c r="AO2446" s="20">
        <v>99918289</v>
      </c>
      <c r="AP2446" s="20">
        <v>17421</v>
      </c>
    </row>
    <row r="2447" spans="41:42" x14ac:dyDescent="0.25">
      <c r="AO2447" s="20">
        <v>99918290</v>
      </c>
      <c r="AP2447" s="20">
        <v>18106</v>
      </c>
    </row>
    <row r="2448" spans="41:42" x14ac:dyDescent="0.25">
      <c r="AO2448" s="20">
        <v>99918291</v>
      </c>
      <c r="AP2448" s="20">
        <v>19422</v>
      </c>
    </row>
    <row r="2449" spans="41:42" x14ac:dyDescent="0.25">
      <c r="AO2449" s="20">
        <v>99918292</v>
      </c>
      <c r="AP2449" s="20">
        <v>19422</v>
      </c>
    </row>
    <row r="2450" spans="41:42" x14ac:dyDescent="0.25">
      <c r="AO2450" s="20">
        <v>99918293</v>
      </c>
      <c r="AP2450" s="20">
        <v>23073</v>
      </c>
    </row>
    <row r="2451" spans="41:42" x14ac:dyDescent="0.25">
      <c r="AO2451" s="20">
        <v>99918294</v>
      </c>
      <c r="AP2451" s="20">
        <v>6366</v>
      </c>
    </row>
    <row r="2452" spans="41:42" x14ac:dyDescent="0.25">
      <c r="AO2452" s="20">
        <v>99918295</v>
      </c>
      <c r="AP2452" s="20">
        <v>7254</v>
      </c>
    </row>
    <row r="2453" spans="41:42" x14ac:dyDescent="0.25">
      <c r="AO2453" s="20">
        <v>99918296</v>
      </c>
      <c r="AP2453" s="20">
        <v>10090</v>
      </c>
    </row>
    <row r="2454" spans="41:42" x14ac:dyDescent="0.25">
      <c r="AO2454" s="20">
        <v>99918297</v>
      </c>
      <c r="AP2454" s="20">
        <v>10090</v>
      </c>
    </row>
    <row r="2455" spans="41:42" x14ac:dyDescent="0.25">
      <c r="AO2455" s="20">
        <v>99918298</v>
      </c>
      <c r="AP2455" s="20">
        <v>10739</v>
      </c>
    </row>
    <row r="2456" spans="41:42" x14ac:dyDescent="0.25">
      <c r="AO2456" s="20">
        <v>99918299</v>
      </c>
      <c r="AP2456" s="20">
        <v>14673</v>
      </c>
    </row>
    <row r="2457" spans="41:42" x14ac:dyDescent="0.25">
      <c r="AO2457" s="20">
        <v>99918301</v>
      </c>
      <c r="AP2457" s="20">
        <v>17508</v>
      </c>
    </row>
    <row r="2458" spans="41:42" x14ac:dyDescent="0.25">
      <c r="AO2458" s="20">
        <v>99918302</v>
      </c>
      <c r="AP2458" s="20">
        <v>17508</v>
      </c>
    </row>
    <row r="2459" spans="41:42" x14ac:dyDescent="0.25">
      <c r="AO2459" s="20">
        <v>99918303</v>
      </c>
      <c r="AP2459" s="20">
        <v>18193</v>
      </c>
    </row>
    <row r="2460" spans="41:42" x14ac:dyDescent="0.25">
      <c r="AO2460" s="20">
        <v>99918304</v>
      </c>
      <c r="AP2460" s="20">
        <v>19509</v>
      </c>
    </row>
    <row r="2461" spans="41:42" x14ac:dyDescent="0.25">
      <c r="AO2461" s="20">
        <v>99918305</v>
      </c>
      <c r="AP2461" s="20">
        <v>19509</v>
      </c>
    </row>
    <row r="2462" spans="41:42" x14ac:dyDescent="0.25">
      <c r="AO2462" s="20">
        <v>99918306</v>
      </c>
      <c r="AP2462" s="20">
        <v>23160</v>
      </c>
    </row>
    <row r="2463" spans="41:42" x14ac:dyDescent="0.25">
      <c r="AO2463" s="20">
        <v>99918307</v>
      </c>
      <c r="AP2463" s="20">
        <v>6736</v>
      </c>
    </row>
    <row r="2464" spans="41:42" x14ac:dyDescent="0.25">
      <c r="AO2464" s="20">
        <v>99918308</v>
      </c>
      <c r="AP2464" s="20">
        <v>9742</v>
      </c>
    </row>
    <row r="2465" spans="41:42" x14ac:dyDescent="0.25">
      <c r="AO2465" s="20">
        <v>99918309</v>
      </c>
      <c r="AP2465" s="20">
        <v>9742</v>
      </c>
    </row>
    <row r="2466" spans="41:42" x14ac:dyDescent="0.25">
      <c r="AO2466" s="20">
        <v>99918310</v>
      </c>
      <c r="AP2466" s="20">
        <v>10225</v>
      </c>
    </row>
    <row r="2467" spans="41:42" x14ac:dyDescent="0.25">
      <c r="AO2467" s="20">
        <v>99918311</v>
      </c>
      <c r="AP2467" s="20">
        <v>13513</v>
      </c>
    </row>
    <row r="2468" spans="41:42" x14ac:dyDescent="0.25">
      <c r="AO2468" s="20">
        <v>99918312</v>
      </c>
      <c r="AP2468" s="20">
        <v>15388</v>
      </c>
    </row>
    <row r="2469" spans="41:42" x14ac:dyDescent="0.25">
      <c r="AO2469" s="20">
        <v>99918313</v>
      </c>
      <c r="AP2469" s="20">
        <v>15388</v>
      </c>
    </row>
    <row r="2470" spans="41:42" x14ac:dyDescent="0.25">
      <c r="AO2470" s="20">
        <v>99918314</v>
      </c>
      <c r="AP2470" s="20">
        <v>16073</v>
      </c>
    </row>
    <row r="2471" spans="41:42" x14ac:dyDescent="0.25">
      <c r="AO2471" s="20">
        <v>99918315</v>
      </c>
      <c r="AP2471" s="20">
        <v>17520</v>
      </c>
    </row>
    <row r="2472" spans="41:42" x14ac:dyDescent="0.25">
      <c r="AO2472" s="20">
        <v>99918316</v>
      </c>
      <c r="AP2472" s="20">
        <v>17520</v>
      </c>
    </row>
    <row r="2473" spans="41:42" x14ac:dyDescent="0.25">
      <c r="AO2473" s="20">
        <v>99918317</v>
      </c>
      <c r="AP2473" s="20">
        <v>20029</v>
      </c>
    </row>
    <row r="2474" spans="41:42" x14ac:dyDescent="0.25">
      <c r="AO2474" s="20">
        <v>99918318</v>
      </c>
      <c r="AP2474" s="20">
        <v>6823</v>
      </c>
    </row>
    <row r="2475" spans="41:42" x14ac:dyDescent="0.25">
      <c r="AO2475" s="20">
        <v>99918319</v>
      </c>
      <c r="AP2475" s="20">
        <v>9829</v>
      </c>
    </row>
    <row r="2476" spans="41:42" x14ac:dyDescent="0.25">
      <c r="AO2476" s="20">
        <v>99918320</v>
      </c>
      <c r="AP2476" s="20">
        <v>9829</v>
      </c>
    </row>
    <row r="2477" spans="41:42" x14ac:dyDescent="0.25">
      <c r="AO2477" s="20">
        <v>99918321</v>
      </c>
      <c r="AP2477" s="20">
        <v>10312</v>
      </c>
    </row>
    <row r="2478" spans="41:42" x14ac:dyDescent="0.25">
      <c r="AO2478" s="20">
        <v>99918322</v>
      </c>
      <c r="AP2478" s="20">
        <v>13600</v>
      </c>
    </row>
    <row r="2479" spans="41:42" x14ac:dyDescent="0.25">
      <c r="AO2479" s="20">
        <v>99918323</v>
      </c>
      <c r="AP2479" s="20">
        <v>15475</v>
      </c>
    </row>
    <row r="2480" spans="41:42" x14ac:dyDescent="0.25">
      <c r="AO2480" s="20">
        <v>99918324</v>
      </c>
      <c r="AP2480" s="20">
        <v>15475</v>
      </c>
    </row>
    <row r="2481" spans="41:42" x14ac:dyDescent="0.25">
      <c r="AO2481" s="20">
        <v>99918325</v>
      </c>
      <c r="AP2481" s="20">
        <v>16160</v>
      </c>
    </row>
    <row r="2482" spans="41:42" x14ac:dyDescent="0.25">
      <c r="AO2482" s="20">
        <v>99918326</v>
      </c>
      <c r="AP2482" s="20">
        <v>17607</v>
      </c>
    </row>
    <row r="2483" spans="41:42" x14ac:dyDescent="0.25">
      <c r="AO2483" s="20">
        <v>99918327</v>
      </c>
      <c r="AP2483" s="20">
        <v>17607</v>
      </c>
    </row>
    <row r="2484" spans="41:42" x14ac:dyDescent="0.25">
      <c r="AO2484" s="20">
        <v>99918328</v>
      </c>
      <c r="AP2484" s="20">
        <v>20116</v>
      </c>
    </row>
    <row r="2485" spans="41:42" x14ac:dyDescent="0.25">
      <c r="AO2485" s="20">
        <v>99918386</v>
      </c>
      <c r="AP2485" s="20">
        <v>7550</v>
      </c>
    </row>
    <row r="2486" spans="41:42" x14ac:dyDescent="0.25">
      <c r="AO2486" s="20">
        <v>99918387</v>
      </c>
      <c r="AP2486" s="20">
        <v>9471</v>
      </c>
    </row>
    <row r="2487" spans="41:42" x14ac:dyDescent="0.25">
      <c r="AO2487" s="20">
        <v>99918388</v>
      </c>
      <c r="AP2487" s="20">
        <v>11269</v>
      </c>
    </row>
    <row r="2488" spans="41:42" x14ac:dyDescent="0.25">
      <c r="AO2488" s="20">
        <v>99918389</v>
      </c>
      <c r="AP2488" s="20">
        <v>12494</v>
      </c>
    </row>
    <row r="2489" spans="41:42" x14ac:dyDescent="0.25">
      <c r="AO2489" s="20">
        <v>99918390</v>
      </c>
      <c r="AP2489" s="20">
        <v>13823</v>
      </c>
    </row>
    <row r="2490" spans="41:42" x14ac:dyDescent="0.25">
      <c r="AO2490" s="20">
        <v>99918391</v>
      </c>
      <c r="AP2490" s="20">
        <v>15584</v>
      </c>
    </row>
    <row r="2491" spans="41:42" x14ac:dyDescent="0.25">
      <c r="AO2491" s="20">
        <v>99918392</v>
      </c>
      <c r="AP2491" s="20">
        <v>17541</v>
      </c>
    </row>
    <row r="2492" spans="41:42" x14ac:dyDescent="0.25">
      <c r="AO2492" s="20">
        <v>99918393</v>
      </c>
      <c r="AP2492" s="20">
        <v>18566</v>
      </c>
    </row>
    <row r="2493" spans="41:42" x14ac:dyDescent="0.25">
      <c r="AO2493" s="20">
        <v>99918394</v>
      </c>
      <c r="AP2493" s="20">
        <v>22769</v>
      </c>
    </row>
    <row r="2494" spans="41:42" x14ac:dyDescent="0.25">
      <c r="AO2494" s="20">
        <v>99918395</v>
      </c>
      <c r="AP2494" s="20">
        <v>22769</v>
      </c>
    </row>
    <row r="2495" spans="41:42" x14ac:dyDescent="0.25">
      <c r="AO2495" s="20">
        <v>99918396</v>
      </c>
      <c r="AP2495" s="20">
        <v>26564</v>
      </c>
    </row>
    <row r="2496" spans="41:42" x14ac:dyDescent="0.25">
      <c r="AO2496" s="20">
        <v>99918397</v>
      </c>
      <c r="AP2496" s="20">
        <v>27239</v>
      </c>
    </row>
    <row r="2497" spans="41:42" x14ac:dyDescent="0.25">
      <c r="AO2497" s="20">
        <v>99918398</v>
      </c>
      <c r="AP2497" s="20">
        <v>27239</v>
      </c>
    </row>
    <row r="2498" spans="41:42" x14ac:dyDescent="0.25">
      <c r="AO2498" s="20">
        <v>99918400</v>
      </c>
      <c r="AP2498" s="20">
        <v>7634</v>
      </c>
    </row>
    <row r="2499" spans="41:42" x14ac:dyDescent="0.25">
      <c r="AO2499" s="20">
        <v>99918401</v>
      </c>
      <c r="AP2499" s="20">
        <v>9555</v>
      </c>
    </row>
    <row r="2500" spans="41:42" x14ac:dyDescent="0.25">
      <c r="AO2500" s="20">
        <v>99918402</v>
      </c>
      <c r="AP2500" s="20">
        <v>11352</v>
      </c>
    </row>
    <row r="2501" spans="41:42" x14ac:dyDescent="0.25">
      <c r="AO2501" s="20">
        <v>99918403</v>
      </c>
      <c r="AP2501" s="20">
        <v>12578</v>
      </c>
    </row>
    <row r="2502" spans="41:42" x14ac:dyDescent="0.25">
      <c r="AO2502" s="20">
        <v>99918404</v>
      </c>
      <c r="AP2502" s="20">
        <v>13907</v>
      </c>
    </row>
    <row r="2503" spans="41:42" x14ac:dyDescent="0.25">
      <c r="AO2503" s="20">
        <v>99918405</v>
      </c>
      <c r="AP2503" s="20">
        <v>15668</v>
      </c>
    </row>
    <row r="2504" spans="41:42" x14ac:dyDescent="0.25">
      <c r="AO2504" s="20">
        <v>99918406</v>
      </c>
      <c r="AP2504" s="20">
        <v>17625</v>
      </c>
    </row>
    <row r="2505" spans="41:42" x14ac:dyDescent="0.25">
      <c r="AO2505" s="20">
        <v>99918407</v>
      </c>
      <c r="AP2505" s="20">
        <v>18650</v>
      </c>
    </row>
    <row r="2506" spans="41:42" x14ac:dyDescent="0.25">
      <c r="AO2506" s="20">
        <v>99918408</v>
      </c>
      <c r="AP2506" s="20">
        <v>22852</v>
      </c>
    </row>
    <row r="2507" spans="41:42" x14ac:dyDescent="0.25">
      <c r="AO2507" s="20">
        <v>99918409</v>
      </c>
      <c r="AP2507" s="20">
        <v>22852</v>
      </c>
    </row>
    <row r="2508" spans="41:42" x14ac:dyDescent="0.25">
      <c r="AO2508" s="20">
        <v>99918410</v>
      </c>
      <c r="AP2508" s="20">
        <v>26648</v>
      </c>
    </row>
    <row r="2509" spans="41:42" x14ac:dyDescent="0.25">
      <c r="AO2509" s="20">
        <v>99918411</v>
      </c>
      <c r="AP2509" s="20">
        <v>27322</v>
      </c>
    </row>
    <row r="2510" spans="41:42" x14ac:dyDescent="0.25">
      <c r="AO2510" s="20">
        <v>99918412</v>
      </c>
      <c r="AP2510" s="20">
        <v>27322</v>
      </c>
    </row>
    <row r="2511" spans="41:42" x14ac:dyDescent="0.25">
      <c r="AO2511" s="20">
        <v>99918476</v>
      </c>
      <c r="AP2511" s="20">
        <v>12742</v>
      </c>
    </row>
    <row r="2512" spans="41:42" x14ac:dyDescent="0.25">
      <c r="AO2512" s="20">
        <v>99918477</v>
      </c>
      <c r="AP2512" s="20">
        <v>14910</v>
      </c>
    </row>
    <row r="2513" spans="41:42" x14ac:dyDescent="0.25">
      <c r="AO2513" s="20">
        <v>99918478</v>
      </c>
      <c r="AP2513" s="20">
        <v>18432</v>
      </c>
    </row>
    <row r="2514" spans="41:42" x14ac:dyDescent="0.25">
      <c r="AO2514" s="20">
        <v>99918479</v>
      </c>
      <c r="AP2514" s="20">
        <v>23309</v>
      </c>
    </row>
    <row r="2515" spans="41:42" x14ac:dyDescent="0.25">
      <c r="AO2515" s="20">
        <v>99918480</v>
      </c>
      <c r="AP2515" s="20">
        <v>27105</v>
      </c>
    </row>
    <row r="2516" spans="41:42" x14ac:dyDescent="0.25">
      <c r="AO2516" s="20">
        <v>99918481</v>
      </c>
      <c r="AP2516" s="20">
        <v>30767</v>
      </c>
    </row>
    <row r="2517" spans="41:42" x14ac:dyDescent="0.25">
      <c r="AO2517" s="20">
        <v>99918482</v>
      </c>
      <c r="AP2517" s="20">
        <v>35510</v>
      </c>
    </row>
    <row r="2518" spans="41:42" x14ac:dyDescent="0.25">
      <c r="AO2518" s="20">
        <v>99918483</v>
      </c>
      <c r="AP2518" s="20">
        <v>35510</v>
      </c>
    </row>
    <row r="2519" spans="41:42" x14ac:dyDescent="0.25">
      <c r="AO2519" s="20">
        <v>99918484</v>
      </c>
      <c r="AP2519" s="20">
        <v>37137</v>
      </c>
    </row>
    <row r="2520" spans="41:42" x14ac:dyDescent="0.25">
      <c r="AO2520" s="20">
        <v>99918485</v>
      </c>
      <c r="AP2520" s="20">
        <v>12827</v>
      </c>
    </row>
    <row r="2521" spans="41:42" x14ac:dyDescent="0.25">
      <c r="AO2521" s="20">
        <v>99918486</v>
      </c>
      <c r="AP2521" s="20">
        <v>14995</v>
      </c>
    </row>
    <row r="2522" spans="41:42" x14ac:dyDescent="0.25">
      <c r="AO2522" s="20">
        <v>99918487</v>
      </c>
      <c r="AP2522" s="20">
        <v>18518</v>
      </c>
    </row>
    <row r="2523" spans="41:42" x14ac:dyDescent="0.25">
      <c r="AO2523" s="20">
        <v>99918488</v>
      </c>
      <c r="AP2523" s="20">
        <v>23395</v>
      </c>
    </row>
    <row r="2524" spans="41:42" x14ac:dyDescent="0.25">
      <c r="AO2524" s="20">
        <v>99918489</v>
      </c>
      <c r="AP2524" s="20">
        <v>27190</v>
      </c>
    </row>
    <row r="2525" spans="41:42" x14ac:dyDescent="0.25">
      <c r="AO2525" s="20">
        <v>99918490</v>
      </c>
      <c r="AP2525" s="20">
        <v>30852</v>
      </c>
    </row>
    <row r="2526" spans="41:42" x14ac:dyDescent="0.25">
      <c r="AO2526" s="20">
        <v>99918491</v>
      </c>
      <c r="AP2526" s="20">
        <v>35595</v>
      </c>
    </row>
    <row r="2527" spans="41:42" x14ac:dyDescent="0.25">
      <c r="AO2527" s="20">
        <v>99918492</v>
      </c>
      <c r="AP2527" s="20">
        <v>35595</v>
      </c>
    </row>
    <row r="2528" spans="41:42" x14ac:dyDescent="0.25">
      <c r="AO2528" s="20">
        <v>99918493</v>
      </c>
      <c r="AP2528" s="20">
        <v>37223</v>
      </c>
    </row>
    <row r="2529" spans="41:42" x14ac:dyDescent="0.25">
      <c r="AO2529" s="20">
        <v>99918567</v>
      </c>
      <c r="AP2529" s="20">
        <v>16995</v>
      </c>
    </row>
    <row r="2530" spans="41:42" x14ac:dyDescent="0.25">
      <c r="AO2530" s="20">
        <v>99918568</v>
      </c>
      <c r="AP2530" s="20">
        <v>21574</v>
      </c>
    </row>
    <row r="2531" spans="41:42" x14ac:dyDescent="0.25">
      <c r="AO2531" s="20">
        <v>99918569</v>
      </c>
      <c r="AP2531" s="20">
        <v>26801</v>
      </c>
    </row>
    <row r="2532" spans="41:42" x14ac:dyDescent="0.25">
      <c r="AO2532" s="20">
        <v>99918570</v>
      </c>
      <c r="AP2532" s="20">
        <v>30097</v>
      </c>
    </row>
    <row r="2533" spans="41:42" x14ac:dyDescent="0.25">
      <c r="AO2533" s="20">
        <v>99918571</v>
      </c>
      <c r="AP2533" s="20">
        <v>35927</v>
      </c>
    </row>
    <row r="2534" spans="41:42" x14ac:dyDescent="0.25">
      <c r="AO2534" s="20">
        <v>99918572</v>
      </c>
      <c r="AP2534" s="20">
        <v>38934</v>
      </c>
    </row>
    <row r="2535" spans="41:42" x14ac:dyDescent="0.25">
      <c r="AO2535" s="20">
        <v>99918573</v>
      </c>
      <c r="AP2535" s="20">
        <v>17081</v>
      </c>
    </row>
    <row r="2536" spans="41:42" x14ac:dyDescent="0.25">
      <c r="AO2536" s="20">
        <v>99918574</v>
      </c>
      <c r="AP2536" s="20">
        <v>21659</v>
      </c>
    </row>
    <row r="2537" spans="41:42" x14ac:dyDescent="0.25">
      <c r="AO2537" s="20">
        <v>99918575</v>
      </c>
      <c r="AP2537" s="20">
        <v>26887</v>
      </c>
    </row>
    <row r="2538" spans="41:42" x14ac:dyDescent="0.25">
      <c r="AO2538" s="20">
        <v>99918576</v>
      </c>
      <c r="AP2538" s="20">
        <v>30183</v>
      </c>
    </row>
    <row r="2539" spans="41:42" x14ac:dyDescent="0.25">
      <c r="AO2539" s="20">
        <v>99918577</v>
      </c>
      <c r="AP2539" s="20">
        <v>36012</v>
      </c>
    </row>
    <row r="2540" spans="41:42" x14ac:dyDescent="0.25">
      <c r="AO2540" s="20">
        <v>99918578</v>
      </c>
      <c r="AP2540" s="20">
        <v>39020</v>
      </c>
    </row>
    <row r="2541" spans="41:42" x14ac:dyDescent="0.25">
      <c r="AO2541" s="20" t="s">
        <v>1659</v>
      </c>
      <c r="AP2541" s="20">
        <v>2006</v>
      </c>
    </row>
    <row r="2542" spans="41:42" x14ac:dyDescent="0.25">
      <c r="AO2542" s="20" t="s">
        <v>1660</v>
      </c>
      <c r="AP2542" s="20">
        <v>2116</v>
      </c>
    </row>
    <row r="2543" spans="41:42" x14ac:dyDescent="0.25">
      <c r="AO2543" s="20" t="s">
        <v>1661</v>
      </c>
      <c r="AP2543" s="20">
        <v>2203</v>
      </c>
    </row>
    <row r="2544" spans="41:42" x14ac:dyDescent="0.25">
      <c r="AO2544" s="20" t="s">
        <v>1662</v>
      </c>
      <c r="AP2544" s="20">
        <v>2395</v>
      </c>
    </row>
    <row r="2545" spans="41:42" x14ac:dyDescent="0.25">
      <c r="AO2545" s="20" t="s">
        <v>1663</v>
      </c>
      <c r="AP2545" s="20">
        <v>2492</v>
      </c>
    </row>
    <row r="2546" spans="41:42" x14ac:dyDescent="0.25">
      <c r="AO2546" s="20" t="s">
        <v>1664</v>
      </c>
      <c r="AP2546" s="20">
        <v>2578</v>
      </c>
    </row>
    <row r="2547" spans="41:42" x14ac:dyDescent="0.25">
      <c r="AO2547" s="20" t="s">
        <v>1665</v>
      </c>
      <c r="AP2547" s="20">
        <v>2755</v>
      </c>
    </row>
    <row r="2548" spans="41:42" x14ac:dyDescent="0.25">
      <c r="AO2548" s="20" t="s">
        <v>1666</v>
      </c>
      <c r="AP2548" s="20">
        <v>2862</v>
      </c>
    </row>
    <row r="2549" spans="41:42" x14ac:dyDescent="0.25">
      <c r="AO2549" s="20" t="s">
        <v>1667</v>
      </c>
      <c r="AP2549" s="20">
        <v>2970</v>
      </c>
    </row>
    <row r="2550" spans="41:42" x14ac:dyDescent="0.25">
      <c r="AO2550" s="20" t="s">
        <v>1668</v>
      </c>
      <c r="AP2550" s="20">
        <v>3270</v>
      </c>
    </row>
    <row r="2551" spans="41:42" x14ac:dyDescent="0.25">
      <c r="AO2551" s="20" t="s">
        <v>1669</v>
      </c>
      <c r="AP2551" s="20">
        <v>3359</v>
      </c>
    </row>
    <row r="2552" spans="41:42" x14ac:dyDescent="0.25">
      <c r="AO2552" s="20" t="s">
        <v>1670</v>
      </c>
      <c r="AP2552" s="20">
        <v>3537</v>
      </c>
    </row>
    <row r="2553" spans="41:42" x14ac:dyDescent="0.25">
      <c r="AO2553" s="20" t="s">
        <v>1671</v>
      </c>
      <c r="AP2553" s="20">
        <v>3693</v>
      </c>
    </row>
    <row r="2554" spans="41:42" x14ac:dyDescent="0.25">
      <c r="AO2554" s="20" t="s">
        <v>1672</v>
      </c>
      <c r="AP2554" s="20">
        <v>4150</v>
      </c>
    </row>
    <row r="2555" spans="41:42" x14ac:dyDescent="0.25">
      <c r="AO2555" s="20" t="s">
        <v>1673</v>
      </c>
      <c r="AP2555" s="20">
        <v>4290</v>
      </c>
    </row>
    <row r="2556" spans="41:42" x14ac:dyDescent="0.25">
      <c r="AO2556" s="20" t="s">
        <v>1674</v>
      </c>
      <c r="AP2556" s="20">
        <v>4550</v>
      </c>
    </row>
    <row r="2557" spans="41:42" x14ac:dyDescent="0.25">
      <c r="AO2557" s="20" t="s">
        <v>1675</v>
      </c>
      <c r="AP2557" s="20">
        <v>4698</v>
      </c>
    </row>
    <row r="2558" spans="41:42" x14ac:dyDescent="0.25">
      <c r="AO2558" s="20" t="s">
        <v>1676</v>
      </c>
      <c r="AP2558" s="20">
        <v>2421</v>
      </c>
    </row>
    <row r="2559" spans="41:42" x14ac:dyDescent="0.25">
      <c r="AO2559" s="20" t="s">
        <v>1677</v>
      </c>
      <c r="AP2559" s="20">
        <v>2742</v>
      </c>
    </row>
    <row r="2560" spans="41:42" x14ac:dyDescent="0.25">
      <c r="AO2560" s="20" t="s">
        <v>1678</v>
      </c>
      <c r="AP2560" s="20">
        <v>2873</v>
      </c>
    </row>
    <row r="2561" spans="41:42" x14ac:dyDescent="0.25">
      <c r="AO2561" s="20" t="s">
        <v>1679</v>
      </c>
      <c r="AP2561" s="20">
        <v>3033</v>
      </c>
    </row>
    <row r="2562" spans="41:42" x14ac:dyDescent="0.25">
      <c r="AO2562" s="20" t="s">
        <v>1680</v>
      </c>
      <c r="AP2562" s="20">
        <v>3530</v>
      </c>
    </row>
    <row r="2563" spans="41:42" x14ac:dyDescent="0.25">
      <c r="AO2563" s="20" t="s">
        <v>1681</v>
      </c>
      <c r="AP2563" s="20">
        <v>3664</v>
      </c>
    </row>
    <row r="2564" spans="41:42" x14ac:dyDescent="0.25">
      <c r="AO2564" s="20" t="s">
        <v>1682</v>
      </c>
      <c r="AP2564" s="20">
        <v>3784</v>
      </c>
    </row>
    <row r="2565" spans="41:42" x14ac:dyDescent="0.25">
      <c r="AO2565" s="20" t="s">
        <v>1683</v>
      </c>
      <c r="AP2565" s="20">
        <v>3918</v>
      </c>
    </row>
    <row r="2566" spans="41:42" x14ac:dyDescent="0.25">
      <c r="AO2566" s="20" t="s">
        <v>1684</v>
      </c>
      <c r="AP2566" s="20">
        <v>4084</v>
      </c>
    </row>
    <row r="2567" spans="41:42" x14ac:dyDescent="0.25">
      <c r="AO2567" s="20" t="s">
        <v>1685</v>
      </c>
      <c r="AP2567" s="20">
        <v>4157</v>
      </c>
    </row>
    <row r="2568" spans="41:42" x14ac:dyDescent="0.25">
      <c r="AO2568" s="20" t="s">
        <v>1686</v>
      </c>
      <c r="AP2568" s="20">
        <v>4245</v>
      </c>
    </row>
    <row r="2569" spans="41:42" x14ac:dyDescent="0.25">
      <c r="AO2569" s="20" t="s">
        <v>1687</v>
      </c>
      <c r="AP2569" s="20">
        <v>4788</v>
      </c>
    </row>
    <row r="2570" spans="41:42" x14ac:dyDescent="0.25">
      <c r="AO2570" s="20" t="s">
        <v>1688</v>
      </c>
      <c r="AP2570" s="20">
        <v>4896</v>
      </c>
    </row>
    <row r="2571" spans="41:42" x14ac:dyDescent="0.25">
      <c r="AO2571" s="20" t="s">
        <v>1689</v>
      </c>
      <c r="AP2571" s="20">
        <v>5100</v>
      </c>
    </row>
    <row r="2572" spans="41:42" x14ac:dyDescent="0.25">
      <c r="AO2572" s="20" t="s">
        <v>1690</v>
      </c>
      <c r="AP2572" s="20">
        <v>5361</v>
      </c>
    </row>
    <row r="2573" spans="41:42" x14ac:dyDescent="0.25">
      <c r="AO2573" s="20" t="s">
        <v>1691</v>
      </c>
      <c r="AP2573" s="20">
        <v>5613</v>
      </c>
    </row>
    <row r="2574" spans="41:42" x14ac:dyDescent="0.25">
      <c r="AO2574" s="20" t="s">
        <v>1692</v>
      </c>
      <c r="AP2574" s="20">
        <v>6080</v>
      </c>
    </row>
    <row r="2575" spans="41:42" x14ac:dyDescent="0.25">
      <c r="AO2575" s="20" t="s">
        <v>1693</v>
      </c>
      <c r="AP2575" s="20">
        <v>4053</v>
      </c>
    </row>
    <row r="2576" spans="41:42" x14ac:dyDescent="0.25">
      <c r="AO2576" s="20" t="s">
        <v>1694</v>
      </c>
      <c r="AP2576" s="20">
        <v>4661</v>
      </c>
    </row>
    <row r="2577" spans="41:42" x14ac:dyDescent="0.25">
      <c r="AO2577" s="20" t="s">
        <v>1695</v>
      </c>
      <c r="AP2577" s="20">
        <v>4845</v>
      </c>
    </row>
    <row r="2578" spans="41:42" x14ac:dyDescent="0.25">
      <c r="AO2578" s="20" t="s">
        <v>1696</v>
      </c>
      <c r="AP2578" s="20">
        <v>5114</v>
      </c>
    </row>
    <row r="2579" spans="41:42" x14ac:dyDescent="0.25">
      <c r="AO2579" s="20" t="s">
        <v>1697</v>
      </c>
      <c r="AP2579" s="20">
        <v>5744</v>
      </c>
    </row>
    <row r="2580" spans="41:42" x14ac:dyDescent="0.25">
      <c r="AO2580" s="20" t="s">
        <v>1698</v>
      </c>
      <c r="AP2580" s="20">
        <v>6000</v>
      </c>
    </row>
    <row r="2581" spans="41:42" x14ac:dyDescent="0.25">
      <c r="AO2581" s="20" t="s">
        <v>1699</v>
      </c>
      <c r="AP2581" s="20">
        <v>6425</v>
      </c>
    </row>
    <row r="2582" spans="41:42" x14ac:dyDescent="0.25">
      <c r="AO2582" s="20" t="s">
        <v>1700</v>
      </c>
      <c r="AP2582" s="20">
        <v>7035</v>
      </c>
    </row>
    <row r="2583" spans="41:42" x14ac:dyDescent="0.25">
      <c r="AO2583" s="20" t="s">
        <v>1701</v>
      </c>
      <c r="AP2583" s="20">
        <v>7340</v>
      </c>
    </row>
    <row r="2584" spans="41:42" x14ac:dyDescent="0.25">
      <c r="AO2584" s="20" t="s">
        <v>1702</v>
      </c>
      <c r="AP2584" s="20">
        <v>8205</v>
      </c>
    </row>
    <row r="2585" spans="41:42" x14ac:dyDescent="0.25">
      <c r="AO2585" s="20" t="s">
        <v>1703</v>
      </c>
      <c r="AP2585" s="20">
        <v>8713</v>
      </c>
    </row>
    <row r="2586" spans="41:42" x14ac:dyDescent="0.25">
      <c r="AO2586" s="20" t="s">
        <v>1704</v>
      </c>
      <c r="AP2586" s="20">
        <v>9173</v>
      </c>
    </row>
    <row r="2587" spans="41:42" x14ac:dyDescent="0.25">
      <c r="AO2587" s="20" t="s">
        <v>1705</v>
      </c>
      <c r="AP2587" s="20">
        <v>5349</v>
      </c>
    </row>
    <row r="2588" spans="41:42" x14ac:dyDescent="0.25">
      <c r="AO2588" s="20" t="s">
        <v>1706</v>
      </c>
      <c r="AP2588" s="20">
        <v>5624</v>
      </c>
    </row>
    <row r="2589" spans="41:42" x14ac:dyDescent="0.25">
      <c r="AO2589" s="20" t="s">
        <v>1707</v>
      </c>
      <c r="AP2589" s="20">
        <v>6098</v>
      </c>
    </row>
    <row r="2590" spans="41:42" x14ac:dyDescent="0.25">
      <c r="AO2590" s="20" t="s">
        <v>1708</v>
      </c>
      <c r="AP2590" s="20">
        <v>6859</v>
      </c>
    </row>
    <row r="2591" spans="41:42" x14ac:dyDescent="0.25">
      <c r="AO2591" s="20" t="s">
        <v>1709</v>
      </c>
      <c r="AP2591" s="20">
        <v>7203</v>
      </c>
    </row>
    <row r="2592" spans="41:42" x14ac:dyDescent="0.25">
      <c r="AO2592" s="20" t="s">
        <v>1710</v>
      </c>
      <c r="AP2592" s="20">
        <v>7568</v>
      </c>
    </row>
    <row r="2593" spans="41:42" x14ac:dyDescent="0.25">
      <c r="AO2593" s="20" t="s">
        <v>1711</v>
      </c>
      <c r="AP2593" s="20">
        <v>8796</v>
      </c>
    </row>
    <row r="2594" spans="41:42" x14ac:dyDescent="0.25">
      <c r="AO2594" s="20" t="s">
        <v>1712</v>
      </c>
      <c r="AP2594" s="20">
        <v>9345</v>
      </c>
    </row>
    <row r="2595" spans="41:42" x14ac:dyDescent="0.25">
      <c r="AO2595" s="20" t="s">
        <v>1713</v>
      </c>
      <c r="AP2595" s="20">
        <v>9820</v>
      </c>
    </row>
    <row r="2596" spans="41:42" x14ac:dyDescent="0.25">
      <c r="AO2596" s="20" t="s">
        <v>1714</v>
      </c>
      <c r="AP2596" s="20">
        <v>11415</v>
      </c>
    </row>
    <row r="2597" spans="41:42" x14ac:dyDescent="0.25">
      <c r="AO2597" s="20" t="s">
        <v>1715</v>
      </c>
      <c r="AP2597" s="20">
        <v>5496</v>
      </c>
    </row>
    <row r="2598" spans="41:42" x14ac:dyDescent="0.25">
      <c r="AO2598" s="20" t="s">
        <v>1716</v>
      </c>
      <c r="AP2598" s="20">
        <v>6291</v>
      </c>
    </row>
    <row r="2599" spans="41:42" x14ac:dyDescent="0.25">
      <c r="AO2599" s="20" t="s">
        <v>1717</v>
      </c>
      <c r="AP2599" s="20">
        <v>7528</v>
      </c>
    </row>
    <row r="2600" spans="41:42" x14ac:dyDescent="0.25">
      <c r="AO2600" s="20" t="s">
        <v>1718</v>
      </c>
      <c r="AP2600" s="20">
        <v>7783</v>
      </c>
    </row>
    <row r="2601" spans="41:42" x14ac:dyDescent="0.25">
      <c r="AO2601" s="20" t="s">
        <v>1719</v>
      </c>
      <c r="AP2601" s="20">
        <v>7949</v>
      </c>
    </row>
    <row r="2602" spans="41:42" x14ac:dyDescent="0.25">
      <c r="AO2602" s="20" t="s">
        <v>1720</v>
      </c>
      <c r="AP2602" s="20">
        <v>9565</v>
      </c>
    </row>
    <row r="2603" spans="41:42" x14ac:dyDescent="0.25">
      <c r="AO2603" s="20" t="s">
        <v>1721</v>
      </c>
      <c r="AP2603" s="20">
        <v>10297</v>
      </c>
    </row>
    <row r="2604" spans="41:42" x14ac:dyDescent="0.25">
      <c r="AO2604" s="20" t="s">
        <v>1722</v>
      </c>
      <c r="AP2604" s="20">
        <v>12682</v>
      </c>
    </row>
    <row r="2605" spans="41:42" x14ac:dyDescent="0.25">
      <c r="AO2605" s="20" t="s">
        <v>1723</v>
      </c>
      <c r="AP2605" s="20">
        <v>6433</v>
      </c>
    </row>
    <row r="2606" spans="41:42" x14ac:dyDescent="0.25">
      <c r="AO2606" s="20" t="s">
        <v>1724</v>
      </c>
      <c r="AP2606" s="20">
        <v>7095</v>
      </c>
    </row>
    <row r="2607" spans="41:42" x14ac:dyDescent="0.25">
      <c r="AO2607" s="20" t="s">
        <v>1725</v>
      </c>
      <c r="AP2607" s="20">
        <v>8086</v>
      </c>
    </row>
    <row r="2608" spans="41:42" x14ac:dyDescent="0.25">
      <c r="AO2608" s="20" t="s">
        <v>1726</v>
      </c>
      <c r="AP2608" s="20">
        <v>8086</v>
      </c>
    </row>
    <row r="2609" spans="41:42" x14ac:dyDescent="0.25">
      <c r="AO2609" s="20" t="s">
        <v>1727</v>
      </c>
      <c r="AP2609" s="20">
        <v>10154</v>
      </c>
    </row>
    <row r="2610" spans="41:42" x14ac:dyDescent="0.25">
      <c r="AO2610" s="20" t="s">
        <v>1728</v>
      </c>
      <c r="AP2610" s="20">
        <v>10154</v>
      </c>
    </row>
    <row r="2611" spans="41:42" x14ac:dyDescent="0.25">
      <c r="AO2611" s="20" t="s">
        <v>1729</v>
      </c>
      <c r="AP2611" s="20">
        <v>12822</v>
      </c>
    </row>
    <row r="2612" spans="41:42" x14ac:dyDescent="0.25">
      <c r="AO2612" s="20" t="s">
        <v>1730</v>
      </c>
      <c r="AP2612" s="20">
        <v>12822</v>
      </c>
    </row>
    <row r="2613" spans="41:42" x14ac:dyDescent="0.25">
      <c r="AO2613" s="20" t="s">
        <v>1731</v>
      </c>
      <c r="AP2613" s="20">
        <v>14258</v>
      </c>
    </row>
    <row r="2614" spans="41:42" x14ac:dyDescent="0.25">
      <c r="AO2614" s="20" t="s">
        <v>1732</v>
      </c>
      <c r="AP2614" s="20">
        <v>15416</v>
      </c>
    </row>
    <row r="2615" spans="41:42" x14ac:dyDescent="0.25">
      <c r="AO2615" s="20" t="s">
        <v>1733</v>
      </c>
      <c r="AP2615" s="20">
        <v>16048</v>
      </c>
    </row>
    <row r="2616" spans="41:42" x14ac:dyDescent="0.25">
      <c r="AO2616" s="20" t="s">
        <v>1734</v>
      </c>
      <c r="AP2616" s="20">
        <v>18723</v>
      </c>
    </row>
    <row r="2617" spans="41:42" x14ac:dyDescent="0.25">
      <c r="AO2617" s="20" t="s">
        <v>1735</v>
      </c>
      <c r="AP2617" s="20">
        <v>19168</v>
      </c>
    </row>
    <row r="2618" spans="41:42" x14ac:dyDescent="0.25">
      <c r="AO2618" s="20" t="s">
        <v>1736</v>
      </c>
      <c r="AP2618" s="20">
        <v>19168</v>
      </c>
    </row>
    <row r="2619" spans="41:42" x14ac:dyDescent="0.25">
      <c r="AO2619" s="20" t="s">
        <v>1737</v>
      </c>
      <c r="AP2619" s="20">
        <v>19742</v>
      </c>
    </row>
    <row r="2620" spans="41:42" x14ac:dyDescent="0.25">
      <c r="AO2620" s="20" t="s">
        <v>1738</v>
      </c>
      <c r="AP2620" s="20">
        <v>19742</v>
      </c>
    </row>
    <row r="2621" spans="41:42" x14ac:dyDescent="0.25">
      <c r="AO2621" s="20" t="s">
        <v>1739</v>
      </c>
      <c r="AP2621" s="20">
        <v>22588</v>
      </c>
    </row>
    <row r="2622" spans="41:42" x14ac:dyDescent="0.25">
      <c r="AO2622" s="20" t="s">
        <v>1740</v>
      </c>
      <c r="AP2622" s="20">
        <v>22588</v>
      </c>
    </row>
    <row r="2623" spans="41:42" x14ac:dyDescent="0.25">
      <c r="AO2623" s="20" t="s">
        <v>1741</v>
      </c>
      <c r="AP2623" s="20">
        <v>9605</v>
      </c>
    </row>
    <row r="2624" spans="41:42" x14ac:dyDescent="0.25">
      <c r="AO2624" s="20" t="s">
        <v>1742</v>
      </c>
      <c r="AP2624" s="20">
        <v>9605</v>
      </c>
    </row>
    <row r="2625" spans="41:42" x14ac:dyDescent="0.25">
      <c r="AO2625" s="20" t="s">
        <v>1743</v>
      </c>
      <c r="AP2625" s="20">
        <v>13734</v>
      </c>
    </row>
    <row r="2626" spans="41:42" x14ac:dyDescent="0.25">
      <c r="AO2626" s="20" t="s">
        <v>1744</v>
      </c>
      <c r="AP2626" s="20">
        <v>14892</v>
      </c>
    </row>
    <row r="2627" spans="41:42" x14ac:dyDescent="0.25">
      <c r="AO2627" s="20" t="s">
        <v>1745</v>
      </c>
      <c r="AP2627" s="20">
        <v>18644</v>
      </c>
    </row>
    <row r="2628" spans="41:42" x14ac:dyDescent="0.25">
      <c r="AO2628" s="20" t="s">
        <v>1746</v>
      </c>
      <c r="AP2628" s="20">
        <v>18644</v>
      </c>
    </row>
    <row r="2629" spans="41:42" x14ac:dyDescent="0.25">
      <c r="AO2629" s="20" t="s">
        <v>1747</v>
      </c>
      <c r="AP2629" s="20">
        <v>18644</v>
      </c>
    </row>
    <row r="2630" spans="41:42" x14ac:dyDescent="0.25">
      <c r="AO2630" s="20" t="s">
        <v>1748</v>
      </c>
      <c r="AP2630" s="20">
        <v>19742</v>
      </c>
    </row>
    <row r="2631" spans="41:42" x14ac:dyDescent="0.25">
      <c r="AO2631" s="20" t="s">
        <v>1749</v>
      </c>
      <c r="AP2631" s="20">
        <v>21697</v>
      </c>
    </row>
    <row r="2632" spans="41:42" x14ac:dyDescent="0.25">
      <c r="AO2632" s="20" t="s">
        <v>1750</v>
      </c>
      <c r="AP2632" s="20">
        <v>21697</v>
      </c>
    </row>
    <row r="2633" spans="41:42" x14ac:dyDescent="0.25">
      <c r="AO2633" s="20" t="s">
        <v>1751</v>
      </c>
      <c r="AP2633" s="20">
        <v>22415</v>
      </c>
    </row>
    <row r="2634" spans="41:42" x14ac:dyDescent="0.25">
      <c r="AO2634" s="20" t="s">
        <v>1752</v>
      </c>
      <c r="AP2634" s="20">
        <v>22415</v>
      </c>
    </row>
    <row r="2635" spans="41:42" x14ac:dyDescent="0.25">
      <c r="AO2635" s="20" t="s">
        <v>1753</v>
      </c>
      <c r="AP2635" s="20">
        <v>25354</v>
      </c>
    </row>
    <row r="2636" spans="41:42" x14ac:dyDescent="0.25">
      <c r="AO2636" s="20" t="s">
        <v>1754</v>
      </c>
      <c r="AP2636" s="20">
        <v>25354</v>
      </c>
    </row>
    <row r="2637" spans="41:42" x14ac:dyDescent="0.25">
      <c r="AO2637" s="20" t="s">
        <v>1755</v>
      </c>
      <c r="AP2637" s="20">
        <v>11575</v>
      </c>
    </row>
    <row r="2638" spans="41:42" x14ac:dyDescent="0.25">
      <c r="AO2638" s="20" t="s">
        <v>1756</v>
      </c>
      <c r="AP2638" s="20">
        <v>12733</v>
      </c>
    </row>
    <row r="2639" spans="41:42" x14ac:dyDescent="0.25">
      <c r="AO2639" s="20" t="s">
        <v>1757</v>
      </c>
      <c r="AP2639" s="20">
        <v>17908</v>
      </c>
    </row>
    <row r="2640" spans="41:42" x14ac:dyDescent="0.25">
      <c r="AO2640" s="20" t="s">
        <v>1758</v>
      </c>
      <c r="AP2640" s="20">
        <v>17908</v>
      </c>
    </row>
    <row r="2641" spans="41:42" x14ac:dyDescent="0.25">
      <c r="AO2641" s="20" t="s">
        <v>1759</v>
      </c>
      <c r="AP2641" s="20">
        <v>17908</v>
      </c>
    </row>
    <row r="2642" spans="41:42" x14ac:dyDescent="0.25">
      <c r="AO2642" s="20" t="s">
        <v>1760</v>
      </c>
      <c r="AP2642" s="20">
        <v>20548</v>
      </c>
    </row>
    <row r="2643" spans="41:42" x14ac:dyDescent="0.25">
      <c r="AO2643" s="20" t="s">
        <v>1761</v>
      </c>
      <c r="AP2643" s="20">
        <v>20548</v>
      </c>
    </row>
    <row r="2644" spans="41:42" x14ac:dyDescent="0.25">
      <c r="AO2644" s="20" t="s">
        <v>1762</v>
      </c>
      <c r="AP2644" s="20">
        <v>22338</v>
      </c>
    </row>
    <row r="2645" spans="41:42" x14ac:dyDescent="0.25">
      <c r="AO2645" s="20" t="s">
        <v>1763</v>
      </c>
      <c r="AP2645" s="20">
        <v>23322</v>
      </c>
    </row>
    <row r="2646" spans="41:42" x14ac:dyDescent="0.25">
      <c r="AO2646" s="20">
        <v>99968400</v>
      </c>
      <c r="AP2646" s="20">
        <v>19914</v>
      </c>
    </row>
    <row r="2647" spans="41:42" x14ac:dyDescent="0.25">
      <c r="AO2647" s="20">
        <v>99968438</v>
      </c>
      <c r="AP2647" s="20">
        <v>20001</v>
      </c>
    </row>
    <row r="2648" spans="41:42" x14ac:dyDescent="0.25">
      <c r="AO2648" s="20">
        <v>99968497</v>
      </c>
      <c r="AP2648" s="20">
        <v>22698</v>
      </c>
    </row>
    <row r="2649" spans="41:42" x14ac:dyDescent="0.25">
      <c r="AO2649" s="20">
        <v>99968533</v>
      </c>
      <c r="AP2649" s="20">
        <v>25365</v>
      </c>
    </row>
    <row r="2650" spans="41:42" x14ac:dyDescent="0.25">
      <c r="AO2650" s="20">
        <v>99968535</v>
      </c>
      <c r="AP2650" s="20">
        <v>22785</v>
      </c>
    </row>
    <row r="2651" spans="41:42" x14ac:dyDescent="0.25">
      <c r="AO2651" s="20">
        <v>99968537</v>
      </c>
      <c r="AP2651" s="20">
        <v>25452</v>
      </c>
    </row>
    <row r="2652" spans="41:42" x14ac:dyDescent="0.25">
      <c r="AO2652" s="20">
        <v>99968561</v>
      </c>
      <c r="AP2652" s="20">
        <v>19682</v>
      </c>
    </row>
    <row r="2653" spans="41:42" x14ac:dyDescent="0.25">
      <c r="AO2653" s="20">
        <v>99968564</v>
      </c>
      <c r="AP2653" s="20">
        <v>23333</v>
      </c>
    </row>
    <row r="2654" spans="41:42" x14ac:dyDescent="0.25">
      <c r="AO2654" s="20">
        <v>99968568</v>
      </c>
      <c r="AP2654" s="20">
        <v>19769</v>
      </c>
    </row>
    <row r="2655" spans="41:42" x14ac:dyDescent="0.25">
      <c r="AO2655" s="20">
        <v>99968572</v>
      </c>
      <c r="AP2655" s="20">
        <v>23420</v>
      </c>
    </row>
    <row r="2656" spans="41:42" x14ac:dyDescent="0.25">
      <c r="AO2656" s="20">
        <v>99971299</v>
      </c>
      <c r="AP2656" s="20">
        <v>46853</v>
      </c>
    </row>
    <row r="2657" spans="41:42" x14ac:dyDescent="0.25">
      <c r="AO2657" s="20">
        <v>99971300</v>
      </c>
      <c r="AP2657" s="20">
        <v>46952</v>
      </c>
    </row>
    <row r="2658" spans="41:42" x14ac:dyDescent="0.25">
      <c r="AO2658" s="20">
        <v>99971345</v>
      </c>
      <c r="AP2658" s="20">
        <v>55838</v>
      </c>
    </row>
    <row r="2659" spans="41:42" x14ac:dyDescent="0.25">
      <c r="AO2659" s="20">
        <v>99971346</v>
      </c>
      <c r="AP2659" s="20">
        <v>55938</v>
      </c>
    </row>
    <row r="2660" spans="41:42" x14ac:dyDescent="0.25">
      <c r="AO2660" s="20">
        <v>99971351</v>
      </c>
      <c r="AP2660" s="20">
        <v>59225</v>
      </c>
    </row>
    <row r="2661" spans="41:42" x14ac:dyDescent="0.25">
      <c r="AO2661" s="20">
        <v>99971352</v>
      </c>
      <c r="AP2661" s="20">
        <v>59324</v>
      </c>
    </row>
    <row r="2662" spans="41:42" x14ac:dyDescent="0.25">
      <c r="AO2662" s="20">
        <v>99971367</v>
      </c>
      <c r="AP2662" s="20">
        <v>60363</v>
      </c>
    </row>
    <row r="2663" spans="41:42" x14ac:dyDescent="0.25">
      <c r="AO2663" s="20">
        <v>99971368</v>
      </c>
      <c r="AP2663" s="20">
        <v>60463</v>
      </c>
    </row>
    <row r="2664" spans="41:42" x14ac:dyDescent="0.25">
      <c r="AO2664" s="20">
        <v>99971383</v>
      </c>
      <c r="AP2664" s="20">
        <v>75578</v>
      </c>
    </row>
    <row r="2665" spans="41:42" x14ac:dyDescent="0.25">
      <c r="AO2665" s="20">
        <v>99971384</v>
      </c>
      <c r="AP2665" s="20">
        <v>75678</v>
      </c>
    </row>
    <row r="2666" spans="41:42" x14ac:dyDescent="0.25">
      <c r="AO2666" s="20">
        <v>99971389</v>
      </c>
      <c r="AP2666" s="20">
        <v>75578</v>
      </c>
    </row>
    <row r="2667" spans="41:42" x14ac:dyDescent="0.25">
      <c r="AO2667" s="20">
        <v>99971390</v>
      </c>
      <c r="AP2667" s="20">
        <v>75678</v>
      </c>
    </row>
    <row r="2668" spans="41:42" x14ac:dyDescent="0.25">
      <c r="AO2668" s="20">
        <v>99971405</v>
      </c>
      <c r="AP2668" s="20">
        <v>76709</v>
      </c>
    </row>
    <row r="2669" spans="41:42" x14ac:dyDescent="0.25">
      <c r="AO2669" s="20">
        <v>99971406</v>
      </c>
      <c r="AP2669" s="20">
        <v>76809</v>
      </c>
    </row>
    <row r="2670" spans="41:42" x14ac:dyDescent="0.25">
      <c r="AO2670" s="20">
        <v>99971411</v>
      </c>
      <c r="AP2670" s="20">
        <v>76809</v>
      </c>
    </row>
    <row r="2671" spans="41:42" x14ac:dyDescent="0.25">
      <c r="AO2671" s="20">
        <v>99971412</v>
      </c>
      <c r="AP2671" s="20">
        <v>90953</v>
      </c>
    </row>
    <row r="2672" spans="41:42" x14ac:dyDescent="0.25">
      <c r="AO2672" s="20">
        <v>99971413</v>
      </c>
      <c r="AP2672" s="20">
        <v>91052</v>
      </c>
    </row>
    <row r="2673" spans="41:42" x14ac:dyDescent="0.25">
      <c r="AO2673" s="20">
        <v>99971418</v>
      </c>
      <c r="AP2673" s="20">
        <v>90953</v>
      </c>
    </row>
    <row r="2674" spans="41:42" x14ac:dyDescent="0.25">
      <c r="AO2674" s="20">
        <v>99971419</v>
      </c>
      <c r="AP2674" s="20">
        <v>91052</v>
      </c>
    </row>
    <row r="2675" spans="41:42" x14ac:dyDescent="0.25">
      <c r="AO2675" s="20">
        <v>99971434</v>
      </c>
      <c r="AP2675" s="20">
        <v>90953</v>
      </c>
    </row>
    <row r="2676" spans="41:42" x14ac:dyDescent="0.25">
      <c r="AO2676" s="20">
        <v>99971435</v>
      </c>
      <c r="AP2676" s="20">
        <v>91052</v>
      </c>
    </row>
    <row r="2677" spans="41:42" x14ac:dyDescent="0.25">
      <c r="AO2677" s="20">
        <v>99971436</v>
      </c>
      <c r="AP2677" s="20">
        <v>92076</v>
      </c>
    </row>
    <row r="2678" spans="41:42" x14ac:dyDescent="0.25">
      <c r="AO2678" s="20">
        <v>99971437</v>
      </c>
      <c r="AP2678" s="20">
        <v>92175</v>
      </c>
    </row>
    <row r="2679" spans="41:42" x14ac:dyDescent="0.25">
      <c r="AO2679" s="20">
        <v>99971442</v>
      </c>
      <c r="AP2679" s="20">
        <v>92076</v>
      </c>
    </row>
    <row r="2680" spans="41:42" x14ac:dyDescent="0.25">
      <c r="AO2680" s="20">
        <v>99971443</v>
      </c>
      <c r="AP2680" s="20">
        <v>92175</v>
      </c>
    </row>
    <row r="2681" spans="41:42" x14ac:dyDescent="0.25">
      <c r="AO2681" s="20">
        <v>99971444</v>
      </c>
      <c r="AP2681" s="20">
        <v>103439</v>
      </c>
    </row>
    <row r="2682" spans="41:42" x14ac:dyDescent="0.25">
      <c r="AO2682" s="20">
        <v>99971445</v>
      </c>
      <c r="AP2682" s="20">
        <v>103539</v>
      </c>
    </row>
    <row r="2683" spans="41:42" x14ac:dyDescent="0.25">
      <c r="AO2683" s="20">
        <v>99971450</v>
      </c>
      <c r="AP2683" s="20">
        <v>103439</v>
      </c>
    </row>
    <row r="2684" spans="41:42" x14ac:dyDescent="0.25">
      <c r="AO2684" s="20">
        <v>99971451</v>
      </c>
      <c r="AP2684" s="20">
        <v>103539</v>
      </c>
    </row>
    <row r="2685" spans="41:42" x14ac:dyDescent="0.25">
      <c r="AO2685" s="20">
        <v>99971466</v>
      </c>
      <c r="AP2685" s="20">
        <v>103439</v>
      </c>
    </row>
    <row r="2686" spans="41:42" x14ac:dyDescent="0.25">
      <c r="AO2686" s="20">
        <v>99971467</v>
      </c>
      <c r="AP2686" s="20">
        <v>103539</v>
      </c>
    </row>
    <row r="2687" spans="41:42" x14ac:dyDescent="0.25">
      <c r="AO2687" s="20">
        <v>99971470</v>
      </c>
      <c r="AP2687" s="20">
        <v>7550</v>
      </c>
    </row>
    <row r="2688" spans="41:42" x14ac:dyDescent="0.25">
      <c r="AO2688" s="20">
        <v>99971471</v>
      </c>
      <c r="AP2688" s="20">
        <v>7634</v>
      </c>
    </row>
    <row r="2689" spans="41:42" x14ac:dyDescent="0.25">
      <c r="AO2689" s="20">
        <v>99972076</v>
      </c>
      <c r="AP2689" s="20">
        <v>9471</v>
      </c>
    </row>
    <row r="2690" spans="41:42" x14ac:dyDescent="0.25">
      <c r="AO2690" s="20">
        <v>99972077</v>
      </c>
      <c r="AP2690" s="20">
        <v>9555</v>
      </c>
    </row>
    <row r="2691" spans="41:42" x14ac:dyDescent="0.25">
      <c r="AO2691" s="20">
        <v>99972082</v>
      </c>
      <c r="AP2691" s="20">
        <v>11269</v>
      </c>
    </row>
    <row r="2692" spans="41:42" x14ac:dyDescent="0.25">
      <c r="AO2692" s="20">
        <v>99972093</v>
      </c>
      <c r="AP2692" s="20">
        <v>11352</v>
      </c>
    </row>
    <row r="2693" spans="41:42" x14ac:dyDescent="0.25">
      <c r="AO2693" s="20">
        <v>99972097</v>
      </c>
      <c r="AP2693" s="20">
        <v>12494</v>
      </c>
    </row>
    <row r="2694" spans="41:42" x14ac:dyDescent="0.25">
      <c r="AO2694" s="20">
        <v>99972098</v>
      </c>
      <c r="AP2694" s="20">
        <v>12578</v>
      </c>
    </row>
    <row r="2695" spans="41:42" x14ac:dyDescent="0.25">
      <c r="AO2695" s="20">
        <v>99972113</v>
      </c>
      <c r="AP2695" s="20">
        <v>13823</v>
      </c>
    </row>
    <row r="2696" spans="41:42" x14ac:dyDescent="0.25">
      <c r="AO2696" s="20">
        <v>99972114</v>
      </c>
      <c r="AP2696" s="20">
        <v>13907</v>
      </c>
    </row>
    <row r="2697" spans="41:42" x14ac:dyDescent="0.25">
      <c r="AO2697" s="20">
        <v>99972119</v>
      </c>
      <c r="AP2697" s="20">
        <v>15584</v>
      </c>
    </row>
    <row r="2698" spans="41:42" x14ac:dyDescent="0.25">
      <c r="AO2698" s="20">
        <v>99972120</v>
      </c>
      <c r="AP2698" s="20">
        <v>15668</v>
      </c>
    </row>
    <row r="2699" spans="41:42" x14ac:dyDescent="0.25">
      <c r="AO2699" s="20">
        <v>99972125</v>
      </c>
      <c r="AP2699" s="20">
        <v>17541</v>
      </c>
    </row>
    <row r="2700" spans="41:42" x14ac:dyDescent="0.25">
      <c r="AO2700" s="20">
        <v>99972126</v>
      </c>
      <c r="AP2700" s="20">
        <v>17625</v>
      </c>
    </row>
    <row r="2701" spans="41:42" x14ac:dyDescent="0.25">
      <c r="AO2701" s="20">
        <v>99972131</v>
      </c>
      <c r="AP2701" s="20">
        <v>18566</v>
      </c>
    </row>
    <row r="2702" spans="41:42" x14ac:dyDescent="0.25">
      <c r="AO2702" s="20">
        <v>99972132</v>
      </c>
      <c r="AP2702" s="20">
        <v>18650</v>
      </c>
    </row>
    <row r="2703" spans="41:42" x14ac:dyDescent="0.25">
      <c r="AO2703" s="20">
        <v>99972137</v>
      </c>
      <c r="AP2703" s="20">
        <v>22769</v>
      </c>
    </row>
    <row r="2704" spans="41:42" x14ac:dyDescent="0.25">
      <c r="AO2704" s="20">
        <v>99972138</v>
      </c>
      <c r="AP2704" s="20">
        <v>22852</v>
      </c>
    </row>
    <row r="2705" spans="41:42" x14ac:dyDescent="0.25">
      <c r="AO2705" s="20">
        <v>99972213</v>
      </c>
      <c r="AP2705" s="20">
        <v>22769</v>
      </c>
    </row>
    <row r="2706" spans="41:42" x14ac:dyDescent="0.25">
      <c r="AO2706" s="20">
        <v>99972214</v>
      </c>
      <c r="AP2706" s="20">
        <v>22852</v>
      </c>
    </row>
    <row r="2707" spans="41:42" x14ac:dyDescent="0.25">
      <c r="AO2707" s="20">
        <v>99972219</v>
      </c>
      <c r="AP2707" s="20">
        <v>26564</v>
      </c>
    </row>
    <row r="2708" spans="41:42" x14ac:dyDescent="0.25">
      <c r="AO2708" s="20">
        <v>99972220</v>
      </c>
      <c r="AP2708" s="20">
        <v>26648</v>
      </c>
    </row>
    <row r="2709" spans="41:42" x14ac:dyDescent="0.25">
      <c r="AO2709" s="20">
        <v>99972225</v>
      </c>
      <c r="AP2709" s="20">
        <v>27239</v>
      </c>
    </row>
    <row r="2710" spans="41:42" x14ac:dyDescent="0.25">
      <c r="AO2710" s="20">
        <v>99972226</v>
      </c>
      <c r="AP2710" s="20">
        <v>27322</v>
      </c>
    </row>
    <row r="2711" spans="41:42" x14ac:dyDescent="0.25">
      <c r="AO2711" s="20">
        <v>99972231</v>
      </c>
      <c r="AP2711" s="20">
        <v>27239</v>
      </c>
    </row>
    <row r="2712" spans="41:42" x14ac:dyDescent="0.25">
      <c r="AO2712" s="20">
        <v>99972232</v>
      </c>
      <c r="AP2712" s="20">
        <v>27322</v>
      </c>
    </row>
    <row r="2713" spans="41:42" x14ac:dyDescent="0.25">
      <c r="AO2713" s="20">
        <v>99972239</v>
      </c>
      <c r="AP2713" s="20">
        <v>76709</v>
      </c>
    </row>
    <row r="2714" spans="41:42" x14ac:dyDescent="0.25">
      <c r="AO2714" s="20" t="s">
        <v>1764</v>
      </c>
      <c r="AP2714" s="20">
        <v>14258</v>
      </c>
    </row>
    <row r="2715" spans="41:42" x14ac:dyDescent="0.25">
      <c r="AO2715" s="20" t="s">
        <v>1765</v>
      </c>
      <c r="AP2715" s="20">
        <v>22415</v>
      </c>
    </row>
    <row r="2716" spans="41:42" x14ac:dyDescent="0.25">
      <c r="AO2716" s="20">
        <v>96081956</v>
      </c>
      <c r="AP2716" s="20">
        <v>1258</v>
      </c>
    </row>
    <row r="2717" spans="41:42" x14ac:dyDescent="0.25">
      <c r="AO2717" s="20">
        <v>96081957</v>
      </c>
      <c r="AP2717" s="20">
        <v>1341</v>
      </c>
    </row>
    <row r="2718" spans="41:42" x14ac:dyDescent="0.25">
      <c r="AO2718" s="20">
        <v>96081958</v>
      </c>
      <c r="AP2718" s="20">
        <v>1411</v>
      </c>
    </row>
    <row r="2719" spans="41:42" x14ac:dyDescent="0.25">
      <c r="AO2719" s="20">
        <v>96081959</v>
      </c>
      <c r="AP2719" s="20">
        <v>1631</v>
      </c>
    </row>
    <row r="2720" spans="41:42" x14ac:dyDescent="0.25">
      <c r="AO2720" s="20">
        <v>96081960</v>
      </c>
      <c r="AP2720" s="20">
        <v>1694</v>
      </c>
    </row>
    <row r="2721" spans="41:42" x14ac:dyDescent="0.25">
      <c r="AO2721" s="20">
        <v>96081961</v>
      </c>
      <c r="AP2721" s="20">
        <v>1766</v>
      </c>
    </row>
    <row r="2722" spans="41:42" x14ac:dyDescent="0.25">
      <c r="AO2722" s="20">
        <v>96081962</v>
      </c>
      <c r="AP2722" s="20">
        <v>1835</v>
      </c>
    </row>
    <row r="2723" spans="41:42" x14ac:dyDescent="0.25">
      <c r="AO2723" s="20">
        <v>96081963</v>
      </c>
      <c r="AP2723" s="20">
        <v>2279</v>
      </c>
    </row>
    <row r="2724" spans="41:42" x14ac:dyDescent="0.25">
      <c r="AO2724" s="20">
        <v>96081964</v>
      </c>
      <c r="AP2724" s="20">
        <v>2422</v>
      </c>
    </row>
    <row r="2725" spans="41:42" x14ac:dyDescent="0.25">
      <c r="AO2725" s="20">
        <v>96082021</v>
      </c>
      <c r="AP2725" s="20">
        <v>884</v>
      </c>
    </row>
    <row r="2726" spans="41:42" x14ac:dyDescent="0.25">
      <c r="AO2726" s="20">
        <v>96082022</v>
      </c>
      <c r="AP2726" s="20">
        <v>942</v>
      </c>
    </row>
    <row r="2727" spans="41:42" x14ac:dyDescent="0.25">
      <c r="AO2727" s="20">
        <v>96082023</v>
      </c>
      <c r="AP2727" s="20">
        <v>1024</v>
      </c>
    </row>
    <row r="2728" spans="41:42" x14ac:dyDescent="0.25">
      <c r="AO2728" s="20">
        <v>96082024</v>
      </c>
      <c r="AP2728" s="20">
        <v>1182</v>
      </c>
    </row>
    <row r="2729" spans="41:42" x14ac:dyDescent="0.25">
      <c r="AO2729" s="20">
        <v>96082025</v>
      </c>
      <c r="AP2729" s="20">
        <v>1237</v>
      </c>
    </row>
    <row r="2730" spans="41:42" x14ac:dyDescent="0.25">
      <c r="AO2730" s="20">
        <v>96082026</v>
      </c>
      <c r="AP2730" s="20">
        <v>1309</v>
      </c>
    </row>
    <row r="2731" spans="41:42" x14ac:dyDescent="0.25">
      <c r="AO2731" s="20">
        <v>96082027</v>
      </c>
      <c r="AP2731" s="20">
        <v>1392</v>
      </c>
    </row>
    <row r="2732" spans="41:42" x14ac:dyDescent="0.25">
      <c r="AO2732" s="20">
        <v>96082028</v>
      </c>
      <c r="AP2732" s="20">
        <v>1462</v>
      </c>
    </row>
    <row r="2733" spans="41:42" x14ac:dyDescent="0.25">
      <c r="AO2733" s="20">
        <v>96082029</v>
      </c>
      <c r="AP2733" s="20">
        <v>1682</v>
      </c>
    </row>
    <row r="2734" spans="41:42" x14ac:dyDescent="0.25">
      <c r="AO2734" s="20">
        <v>96082030</v>
      </c>
      <c r="AP2734" s="20">
        <v>1745</v>
      </c>
    </row>
    <row r="2735" spans="41:42" x14ac:dyDescent="0.25">
      <c r="AO2735" s="20">
        <v>96082031</v>
      </c>
      <c r="AP2735" s="20">
        <v>1817</v>
      </c>
    </row>
    <row r="2736" spans="41:42" x14ac:dyDescent="0.25">
      <c r="AO2736" s="20">
        <v>96082032</v>
      </c>
      <c r="AP2736" s="20">
        <v>1886</v>
      </c>
    </row>
    <row r="2737" spans="41:42" x14ac:dyDescent="0.25">
      <c r="AO2737" s="20">
        <v>96082033</v>
      </c>
      <c r="AP2737" s="20">
        <v>2330</v>
      </c>
    </row>
    <row r="2738" spans="41:42" x14ac:dyDescent="0.25">
      <c r="AO2738" s="20">
        <v>96082034</v>
      </c>
      <c r="AP2738" s="20">
        <v>2473</v>
      </c>
    </row>
    <row r="2739" spans="41:42" x14ac:dyDescent="0.25">
      <c r="AO2739" s="20">
        <v>96082091</v>
      </c>
      <c r="AP2739" s="20">
        <v>894</v>
      </c>
    </row>
    <row r="2740" spans="41:42" x14ac:dyDescent="0.25">
      <c r="AO2740" s="20">
        <v>96082092</v>
      </c>
      <c r="AP2740" s="20">
        <v>955</v>
      </c>
    </row>
    <row r="2741" spans="41:42" x14ac:dyDescent="0.25">
      <c r="AO2741" s="20">
        <v>96082093</v>
      </c>
      <c r="AP2741" s="20">
        <v>1036</v>
      </c>
    </row>
    <row r="2742" spans="41:42" x14ac:dyDescent="0.25">
      <c r="AO2742" s="20">
        <v>96082094</v>
      </c>
      <c r="AP2742" s="20">
        <v>1193</v>
      </c>
    </row>
    <row r="2743" spans="41:42" x14ac:dyDescent="0.25">
      <c r="AO2743" s="20">
        <v>96082095</v>
      </c>
      <c r="AP2743" s="20">
        <v>1250</v>
      </c>
    </row>
    <row r="2744" spans="41:42" x14ac:dyDescent="0.25">
      <c r="AO2744" s="20">
        <v>96082096</v>
      </c>
      <c r="AP2744" s="20">
        <v>1319</v>
      </c>
    </row>
    <row r="2745" spans="41:42" x14ac:dyDescent="0.25">
      <c r="AO2745" s="20">
        <v>96082097</v>
      </c>
      <c r="AP2745" s="20">
        <v>1402</v>
      </c>
    </row>
    <row r="2746" spans="41:42" x14ac:dyDescent="0.25">
      <c r="AO2746" s="20">
        <v>96082098</v>
      </c>
      <c r="AP2746" s="20">
        <v>1475</v>
      </c>
    </row>
    <row r="2747" spans="41:42" x14ac:dyDescent="0.25">
      <c r="AO2747" s="20">
        <v>96082099</v>
      </c>
      <c r="AP2747" s="20">
        <v>1692</v>
      </c>
    </row>
    <row r="2748" spans="41:42" x14ac:dyDescent="0.25">
      <c r="AO2748" s="20">
        <v>96082100</v>
      </c>
      <c r="AP2748" s="20">
        <v>1756</v>
      </c>
    </row>
    <row r="2749" spans="41:42" x14ac:dyDescent="0.25">
      <c r="AO2749" s="20">
        <v>96082101</v>
      </c>
      <c r="AP2749" s="20">
        <v>1829</v>
      </c>
    </row>
    <row r="2750" spans="41:42" x14ac:dyDescent="0.25">
      <c r="AO2750" s="20">
        <v>96082102</v>
      </c>
      <c r="AP2750" s="20">
        <v>1900</v>
      </c>
    </row>
    <row r="2751" spans="41:42" x14ac:dyDescent="0.25">
      <c r="AO2751" s="20">
        <v>96082103</v>
      </c>
      <c r="AP2751" s="20">
        <v>2338</v>
      </c>
    </row>
    <row r="2752" spans="41:42" x14ac:dyDescent="0.25">
      <c r="AO2752" s="20">
        <v>96082104</v>
      </c>
      <c r="AP2752" s="20">
        <v>2483</v>
      </c>
    </row>
    <row r="2753" spans="41:42" x14ac:dyDescent="0.25">
      <c r="AO2753" s="20">
        <v>96082106</v>
      </c>
      <c r="AP2753" s="20">
        <v>2579</v>
      </c>
    </row>
    <row r="2754" spans="41:42" x14ac:dyDescent="0.25">
      <c r="AO2754" s="20">
        <v>96082107</v>
      </c>
      <c r="AP2754" s="20">
        <v>2650</v>
      </c>
    </row>
    <row r="2755" spans="41:42" x14ac:dyDescent="0.25">
      <c r="AO2755" s="20">
        <v>96082108</v>
      </c>
      <c r="AP2755" s="20">
        <v>2791</v>
      </c>
    </row>
    <row r="2756" spans="41:42" x14ac:dyDescent="0.25">
      <c r="AO2756" s="20">
        <v>96082109</v>
      </c>
      <c r="AP2756" s="20">
        <v>3071</v>
      </c>
    </row>
    <row r="2757" spans="41:42" x14ac:dyDescent="0.25">
      <c r="AO2757" s="20">
        <v>96082186</v>
      </c>
      <c r="AP2757" s="20">
        <v>945</v>
      </c>
    </row>
    <row r="2758" spans="41:42" x14ac:dyDescent="0.25">
      <c r="AO2758" s="20">
        <v>96082187</v>
      </c>
      <c r="AP2758" s="20">
        <v>1006</v>
      </c>
    </row>
    <row r="2759" spans="41:42" x14ac:dyDescent="0.25">
      <c r="AO2759" s="20">
        <v>96082188</v>
      </c>
      <c r="AP2759" s="20">
        <v>1087</v>
      </c>
    </row>
    <row r="2760" spans="41:42" x14ac:dyDescent="0.25">
      <c r="AO2760" s="20">
        <v>96082189</v>
      </c>
      <c r="AP2760" s="20">
        <v>1244</v>
      </c>
    </row>
    <row r="2761" spans="41:42" x14ac:dyDescent="0.25">
      <c r="AO2761" s="20">
        <v>96082190</v>
      </c>
      <c r="AP2761" s="20">
        <v>1301</v>
      </c>
    </row>
    <row r="2762" spans="41:42" x14ac:dyDescent="0.25">
      <c r="AO2762" s="20">
        <v>96082191</v>
      </c>
      <c r="AP2762" s="20">
        <v>1370</v>
      </c>
    </row>
    <row r="2763" spans="41:42" x14ac:dyDescent="0.25">
      <c r="AO2763" s="20">
        <v>96082192</v>
      </c>
      <c r="AP2763" s="20">
        <v>1453</v>
      </c>
    </row>
    <row r="2764" spans="41:42" x14ac:dyDescent="0.25">
      <c r="AO2764" s="20">
        <v>96082193</v>
      </c>
      <c r="AP2764" s="20">
        <v>1526</v>
      </c>
    </row>
    <row r="2765" spans="41:42" x14ac:dyDescent="0.25">
      <c r="AO2765" s="20">
        <v>96082194</v>
      </c>
      <c r="AP2765" s="20">
        <v>1743</v>
      </c>
    </row>
    <row r="2766" spans="41:42" x14ac:dyDescent="0.25">
      <c r="AO2766" s="20">
        <v>96082195</v>
      </c>
      <c r="AP2766" s="20">
        <v>1807</v>
      </c>
    </row>
    <row r="2767" spans="41:42" x14ac:dyDescent="0.25">
      <c r="AO2767" s="20">
        <v>96082196</v>
      </c>
      <c r="AP2767" s="20">
        <v>1880</v>
      </c>
    </row>
    <row r="2768" spans="41:42" x14ac:dyDescent="0.25">
      <c r="AO2768" s="20">
        <v>96082197</v>
      </c>
      <c r="AP2768" s="20">
        <v>1951</v>
      </c>
    </row>
    <row r="2769" spans="41:42" x14ac:dyDescent="0.25">
      <c r="AO2769" s="20">
        <v>96082198</v>
      </c>
      <c r="AP2769" s="20">
        <v>2389</v>
      </c>
    </row>
    <row r="2770" spans="41:42" x14ac:dyDescent="0.25">
      <c r="AO2770" s="20">
        <v>96082199</v>
      </c>
      <c r="AP2770" s="20">
        <v>2534</v>
      </c>
    </row>
    <row r="2771" spans="41:42" x14ac:dyDescent="0.25">
      <c r="AO2771" s="20">
        <v>96082201</v>
      </c>
      <c r="AP2771" s="20">
        <v>2630</v>
      </c>
    </row>
    <row r="2772" spans="41:42" x14ac:dyDescent="0.25">
      <c r="AO2772" s="20">
        <v>96082202</v>
      </c>
      <c r="AP2772" s="20">
        <v>2701</v>
      </c>
    </row>
    <row r="2773" spans="41:42" x14ac:dyDescent="0.25">
      <c r="AO2773" s="20">
        <v>96082203</v>
      </c>
      <c r="AP2773" s="20">
        <v>2842</v>
      </c>
    </row>
    <row r="2774" spans="41:42" x14ac:dyDescent="0.25">
      <c r="AO2774" s="20">
        <v>96082204</v>
      </c>
      <c r="AP2774" s="20">
        <v>3122</v>
      </c>
    </row>
    <row r="2775" spans="41:42" x14ac:dyDescent="0.25">
      <c r="AO2775" s="20">
        <v>96083041</v>
      </c>
      <c r="AP2775" s="20">
        <v>1111</v>
      </c>
    </row>
    <row r="2776" spans="41:42" x14ac:dyDescent="0.25">
      <c r="AO2776" s="20">
        <v>96083042</v>
      </c>
      <c r="AP2776" s="20">
        <v>1126</v>
      </c>
    </row>
    <row r="2777" spans="41:42" x14ac:dyDescent="0.25">
      <c r="AO2777" s="20">
        <v>96083043</v>
      </c>
      <c r="AP2777" s="20">
        <v>1185</v>
      </c>
    </row>
    <row r="2778" spans="41:42" x14ac:dyDescent="0.25">
      <c r="AO2778" s="20">
        <v>96083044</v>
      </c>
      <c r="AP2778" s="20">
        <v>1276</v>
      </c>
    </row>
    <row r="2779" spans="41:42" x14ac:dyDescent="0.25">
      <c r="AO2779" s="20">
        <v>96083045</v>
      </c>
      <c r="AP2779" s="20">
        <v>1372</v>
      </c>
    </row>
    <row r="2780" spans="41:42" x14ac:dyDescent="0.25">
      <c r="AO2780" s="20">
        <v>96083046</v>
      </c>
      <c r="AP2780" s="20">
        <v>1463</v>
      </c>
    </row>
    <row r="2781" spans="41:42" x14ac:dyDescent="0.25">
      <c r="AO2781" s="20">
        <v>96083047</v>
      </c>
      <c r="AP2781" s="20">
        <v>1551</v>
      </c>
    </row>
    <row r="2782" spans="41:42" x14ac:dyDescent="0.25">
      <c r="AO2782" s="20">
        <v>96083048</v>
      </c>
      <c r="AP2782" s="20">
        <v>1620</v>
      </c>
    </row>
    <row r="2783" spans="41:42" x14ac:dyDescent="0.25">
      <c r="AO2783" s="20">
        <v>96083049</v>
      </c>
      <c r="AP2783" s="20">
        <v>1729</v>
      </c>
    </row>
    <row r="2784" spans="41:42" x14ac:dyDescent="0.25">
      <c r="AO2784" s="20">
        <v>96083050</v>
      </c>
      <c r="AP2784" s="20">
        <v>1835</v>
      </c>
    </row>
    <row r="2785" spans="41:42" x14ac:dyDescent="0.25">
      <c r="AO2785" s="20">
        <v>96083051</v>
      </c>
      <c r="AP2785" s="20">
        <v>1913</v>
      </c>
    </row>
    <row r="2786" spans="41:42" x14ac:dyDescent="0.25">
      <c r="AO2786" s="20">
        <v>96083052</v>
      </c>
      <c r="AP2786" s="20">
        <v>1998</v>
      </c>
    </row>
    <row r="2787" spans="41:42" x14ac:dyDescent="0.25">
      <c r="AO2787" s="20">
        <v>96083053</v>
      </c>
      <c r="AP2787" s="20">
        <v>2171</v>
      </c>
    </row>
    <row r="2788" spans="41:42" x14ac:dyDescent="0.25">
      <c r="AO2788" s="20">
        <v>96083111</v>
      </c>
      <c r="AP2788" s="20">
        <v>1162</v>
      </c>
    </row>
    <row r="2789" spans="41:42" x14ac:dyDescent="0.25">
      <c r="AO2789" s="20">
        <v>96083112</v>
      </c>
      <c r="AP2789" s="20">
        <v>1177</v>
      </c>
    </row>
    <row r="2790" spans="41:42" x14ac:dyDescent="0.25">
      <c r="AO2790" s="20">
        <v>96083113</v>
      </c>
      <c r="AP2790" s="20">
        <v>1236</v>
      </c>
    </row>
    <row r="2791" spans="41:42" x14ac:dyDescent="0.25">
      <c r="AO2791" s="20">
        <v>96083114</v>
      </c>
      <c r="AP2791" s="20">
        <v>1327</v>
      </c>
    </row>
    <row r="2792" spans="41:42" x14ac:dyDescent="0.25">
      <c r="AO2792" s="20">
        <v>96083115</v>
      </c>
      <c r="AP2792" s="20">
        <v>1423</v>
      </c>
    </row>
    <row r="2793" spans="41:42" x14ac:dyDescent="0.25">
      <c r="AO2793" s="20">
        <v>96083116</v>
      </c>
      <c r="AP2793" s="20">
        <v>1514</v>
      </c>
    </row>
    <row r="2794" spans="41:42" x14ac:dyDescent="0.25">
      <c r="AO2794" s="20">
        <v>96083117</v>
      </c>
      <c r="AP2794" s="20">
        <v>1602</v>
      </c>
    </row>
    <row r="2795" spans="41:42" x14ac:dyDescent="0.25">
      <c r="AO2795" s="20">
        <v>96083118</v>
      </c>
      <c r="AP2795" s="20">
        <v>1671</v>
      </c>
    </row>
    <row r="2796" spans="41:42" x14ac:dyDescent="0.25">
      <c r="AO2796" s="20">
        <v>96083119</v>
      </c>
      <c r="AP2796" s="20">
        <v>1780</v>
      </c>
    </row>
    <row r="2797" spans="41:42" x14ac:dyDescent="0.25">
      <c r="AO2797" s="20">
        <v>96083120</v>
      </c>
      <c r="AP2797" s="20">
        <v>1886</v>
      </c>
    </row>
    <row r="2798" spans="41:42" x14ac:dyDescent="0.25">
      <c r="AO2798" s="20">
        <v>96083121</v>
      </c>
      <c r="AP2798" s="20">
        <v>1964</v>
      </c>
    </row>
    <row r="2799" spans="41:42" x14ac:dyDescent="0.25">
      <c r="AO2799" s="20">
        <v>96083122</v>
      </c>
      <c r="AP2799" s="20">
        <v>2049</v>
      </c>
    </row>
    <row r="2800" spans="41:42" x14ac:dyDescent="0.25">
      <c r="AO2800" s="20">
        <v>96083123</v>
      </c>
      <c r="AP2800" s="20">
        <v>2222</v>
      </c>
    </row>
    <row r="2801" spans="41:42" x14ac:dyDescent="0.25">
      <c r="AO2801" s="20">
        <v>96083181</v>
      </c>
      <c r="AP2801" s="20">
        <v>1174</v>
      </c>
    </row>
    <row r="2802" spans="41:42" x14ac:dyDescent="0.25">
      <c r="AO2802" s="20">
        <v>96083182</v>
      </c>
      <c r="AP2802" s="20">
        <v>1184</v>
      </c>
    </row>
    <row r="2803" spans="41:42" x14ac:dyDescent="0.25">
      <c r="AO2803" s="20">
        <v>96083183</v>
      </c>
      <c r="AP2803" s="20">
        <v>1248</v>
      </c>
    </row>
    <row r="2804" spans="41:42" x14ac:dyDescent="0.25">
      <c r="AO2804" s="20">
        <v>96083184</v>
      </c>
      <c r="AP2804" s="20">
        <v>1335</v>
      </c>
    </row>
    <row r="2805" spans="41:42" x14ac:dyDescent="0.25">
      <c r="AO2805" s="20">
        <v>96083185</v>
      </c>
      <c r="AP2805" s="20">
        <v>1430</v>
      </c>
    </row>
    <row r="2806" spans="41:42" x14ac:dyDescent="0.25">
      <c r="AO2806" s="20">
        <v>96083186</v>
      </c>
      <c r="AP2806" s="20">
        <v>1527</v>
      </c>
    </row>
    <row r="2807" spans="41:42" x14ac:dyDescent="0.25">
      <c r="AO2807" s="20">
        <v>96083187</v>
      </c>
      <c r="AP2807" s="20">
        <v>1613</v>
      </c>
    </row>
    <row r="2808" spans="41:42" x14ac:dyDescent="0.25">
      <c r="AO2808" s="20">
        <v>96083188</v>
      </c>
      <c r="AP2808" s="20">
        <v>1685</v>
      </c>
    </row>
    <row r="2809" spans="41:42" x14ac:dyDescent="0.25">
      <c r="AO2809" s="20">
        <v>96083189</v>
      </c>
      <c r="AP2809" s="20">
        <v>1792</v>
      </c>
    </row>
    <row r="2810" spans="41:42" x14ac:dyDescent="0.25">
      <c r="AO2810" s="20">
        <v>96083190</v>
      </c>
      <c r="AP2810" s="20">
        <v>1900</v>
      </c>
    </row>
    <row r="2811" spans="41:42" x14ac:dyDescent="0.25">
      <c r="AO2811" s="20">
        <v>96083191</v>
      </c>
      <c r="AP2811" s="20">
        <v>1979</v>
      </c>
    </row>
    <row r="2812" spans="41:42" x14ac:dyDescent="0.25">
      <c r="AO2812" s="20">
        <v>96083192</v>
      </c>
      <c r="AP2812" s="20">
        <v>2068</v>
      </c>
    </row>
    <row r="2813" spans="41:42" x14ac:dyDescent="0.25">
      <c r="AO2813" s="20">
        <v>96083193</v>
      </c>
      <c r="AP2813" s="20">
        <v>2246</v>
      </c>
    </row>
    <row r="2814" spans="41:42" x14ac:dyDescent="0.25">
      <c r="AO2814" s="20">
        <v>96083194</v>
      </c>
      <c r="AP2814" s="20">
        <v>2402</v>
      </c>
    </row>
    <row r="2815" spans="41:42" x14ac:dyDescent="0.25">
      <c r="AO2815" s="20">
        <v>96083195</v>
      </c>
      <c r="AP2815" s="20">
        <v>2495</v>
      </c>
    </row>
    <row r="2816" spans="41:42" x14ac:dyDescent="0.25">
      <c r="AO2816" s="20">
        <v>96083196</v>
      </c>
      <c r="AP2816" s="20">
        <v>2635</v>
      </c>
    </row>
    <row r="2817" spans="41:42" x14ac:dyDescent="0.25">
      <c r="AO2817" s="20">
        <v>96083197</v>
      </c>
      <c r="AP2817" s="20">
        <v>2895</v>
      </c>
    </row>
    <row r="2818" spans="41:42" x14ac:dyDescent="0.25">
      <c r="AO2818" s="20">
        <v>96083198</v>
      </c>
      <c r="AP2818" s="20">
        <v>3043</v>
      </c>
    </row>
    <row r="2819" spans="41:42" x14ac:dyDescent="0.25">
      <c r="AO2819" s="20">
        <v>96083271</v>
      </c>
      <c r="AP2819" s="20">
        <v>1225</v>
      </c>
    </row>
    <row r="2820" spans="41:42" x14ac:dyDescent="0.25">
      <c r="AO2820" s="20">
        <v>96083272</v>
      </c>
      <c r="AP2820" s="20">
        <v>1235</v>
      </c>
    </row>
    <row r="2821" spans="41:42" x14ac:dyDescent="0.25">
      <c r="AO2821" s="20">
        <v>96083273</v>
      </c>
      <c r="AP2821" s="20">
        <v>1299</v>
      </c>
    </row>
    <row r="2822" spans="41:42" x14ac:dyDescent="0.25">
      <c r="AO2822" s="20">
        <v>96083274</v>
      </c>
      <c r="AP2822" s="20">
        <v>1386</v>
      </c>
    </row>
    <row r="2823" spans="41:42" x14ac:dyDescent="0.25">
      <c r="AO2823" s="20">
        <v>96083275</v>
      </c>
      <c r="AP2823" s="20">
        <v>1481</v>
      </c>
    </row>
    <row r="2824" spans="41:42" x14ac:dyDescent="0.25">
      <c r="AO2824" s="20">
        <v>96083276</v>
      </c>
      <c r="AP2824" s="20">
        <v>1578</v>
      </c>
    </row>
    <row r="2825" spans="41:42" x14ac:dyDescent="0.25">
      <c r="AO2825" s="20">
        <v>96083277</v>
      </c>
      <c r="AP2825" s="20">
        <v>1664</v>
      </c>
    </row>
    <row r="2826" spans="41:42" x14ac:dyDescent="0.25">
      <c r="AO2826" s="20">
        <v>96083278</v>
      </c>
      <c r="AP2826" s="20">
        <v>1736</v>
      </c>
    </row>
    <row r="2827" spans="41:42" x14ac:dyDescent="0.25">
      <c r="AO2827" s="20">
        <v>96083279</v>
      </c>
      <c r="AP2827" s="20">
        <v>1843</v>
      </c>
    </row>
    <row r="2828" spans="41:42" x14ac:dyDescent="0.25">
      <c r="AO2828" s="20">
        <v>96083280</v>
      </c>
      <c r="AP2828" s="20">
        <v>1951</v>
      </c>
    </row>
    <row r="2829" spans="41:42" x14ac:dyDescent="0.25">
      <c r="AO2829" s="20">
        <v>96083281</v>
      </c>
      <c r="AP2829" s="20">
        <v>2030</v>
      </c>
    </row>
    <row r="2830" spans="41:42" x14ac:dyDescent="0.25">
      <c r="AO2830" s="20">
        <v>96083282</v>
      </c>
      <c r="AP2830" s="20">
        <v>2119</v>
      </c>
    </row>
    <row r="2831" spans="41:42" x14ac:dyDescent="0.25">
      <c r="AO2831" s="20">
        <v>96083283</v>
      </c>
      <c r="AP2831" s="20">
        <v>2297</v>
      </c>
    </row>
    <row r="2832" spans="41:42" x14ac:dyDescent="0.25">
      <c r="AO2832" s="20">
        <v>96083284</v>
      </c>
      <c r="AP2832" s="20">
        <v>2453</v>
      </c>
    </row>
    <row r="2833" spans="41:42" x14ac:dyDescent="0.25">
      <c r="AO2833" s="20">
        <v>96083285</v>
      </c>
      <c r="AP2833" s="20">
        <v>2546</v>
      </c>
    </row>
    <row r="2834" spans="41:42" x14ac:dyDescent="0.25">
      <c r="AO2834" s="20">
        <v>96083286</v>
      </c>
      <c r="AP2834" s="20">
        <v>2686</v>
      </c>
    </row>
    <row r="2835" spans="41:42" x14ac:dyDescent="0.25">
      <c r="AO2835" s="20">
        <v>96083287</v>
      </c>
      <c r="AP2835" s="20">
        <v>2946</v>
      </c>
    </row>
    <row r="2836" spans="41:42" x14ac:dyDescent="0.25">
      <c r="AO2836" s="20">
        <v>96083288</v>
      </c>
      <c r="AP2836" s="20">
        <v>3094</v>
      </c>
    </row>
    <row r="2837" spans="41:42" x14ac:dyDescent="0.25">
      <c r="AO2837" s="20">
        <v>96084081</v>
      </c>
      <c r="AP2837" s="20">
        <v>1136</v>
      </c>
    </row>
    <row r="2838" spans="41:42" x14ac:dyDescent="0.25">
      <c r="AO2838" s="20">
        <v>96084082</v>
      </c>
      <c r="AP2838" s="20">
        <v>1219</v>
      </c>
    </row>
    <row r="2839" spans="41:42" x14ac:dyDescent="0.25">
      <c r="AO2839" s="20">
        <v>96084083</v>
      </c>
      <c r="AP2839" s="20">
        <v>1290</v>
      </c>
    </row>
    <row r="2840" spans="41:42" x14ac:dyDescent="0.25">
      <c r="AO2840" s="20">
        <v>96084084</v>
      </c>
      <c r="AP2840" s="20">
        <v>1392</v>
      </c>
    </row>
    <row r="2841" spans="41:42" x14ac:dyDescent="0.25">
      <c r="AO2841" s="20">
        <v>96084085</v>
      </c>
      <c r="AP2841" s="20">
        <v>1525</v>
      </c>
    </row>
    <row r="2842" spans="41:42" x14ac:dyDescent="0.25">
      <c r="AO2842" s="20">
        <v>96084087</v>
      </c>
      <c r="AP2842" s="20">
        <v>1811</v>
      </c>
    </row>
    <row r="2843" spans="41:42" x14ac:dyDescent="0.25">
      <c r="AO2843" s="20">
        <v>96084088</v>
      </c>
      <c r="AP2843" s="20">
        <v>1944</v>
      </c>
    </row>
    <row r="2844" spans="41:42" x14ac:dyDescent="0.25">
      <c r="AO2844" s="20">
        <v>96084089</v>
      </c>
      <c r="AP2844" s="20">
        <v>2069</v>
      </c>
    </row>
    <row r="2845" spans="41:42" x14ac:dyDescent="0.25">
      <c r="AO2845" s="20">
        <v>96084090</v>
      </c>
      <c r="AP2845" s="20">
        <v>2201</v>
      </c>
    </row>
    <row r="2846" spans="41:42" x14ac:dyDescent="0.25">
      <c r="AO2846" s="20">
        <v>96084091</v>
      </c>
      <c r="AP2846" s="20">
        <v>2365</v>
      </c>
    </row>
    <row r="2847" spans="41:42" x14ac:dyDescent="0.25">
      <c r="AO2847" s="20">
        <v>96084092</v>
      </c>
      <c r="AP2847" s="20">
        <v>2438</v>
      </c>
    </row>
    <row r="2848" spans="41:42" x14ac:dyDescent="0.25">
      <c r="AO2848" s="20">
        <v>96084093</v>
      </c>
      <c r="AP2848" s="20">
        <v>2527</v>
      </c>
    </row>
    <row r="2849" spans="41:42" x14ac:dyDescent="0.25">
      <c r="AO2849" s="20">
        <v>96084094</v>
      </c>
      <c r="AP2849" s="20">
        <v>2674</v>
      </c>
    </row>
    <row r="2850" spans="41:42" x14ac:dyDescent="0.25">
      <c r="AO2850" s="20">
        <v>96084095</v>
      </c>
      <c r="AP2850" s="20">
        <v>2780</v>
      </c>
    </row>
    <row r="2851" spans="41:42" x14ac:dyDescent="0.25">
      <c r="AO2851" s="20">
        <v>96084156</v>
      </c>
      <c r="AP2851" s="20">
        <v>1187</v>
      </c>
    </row>
    <row r="2852" spans="41:42" x14ac:dyDescent="0.25">
      <c r="AO2852" s="20">
        <v>96084157</v>
      </c>
      <c r="AP2852" s="20">
        <v>1270</v>
      </c>
    </row>
    <row r="2853" spans="41:42" x14ac:dyDescent="0.25">
      <c r="AO2853" s="20">
        <v>96084158</v>
      </c>
      <c r="AP2853" s="20">
        <v>1341</v>
      </c>
    </row>
    <row r="2854" spans="41:42" x14ac:dyDescent="0.25">
      <c r="AO2854" s="20">
        <v>96084159</v>
      </c>
      <c r="AP2854" s="20">
        <v>1443</v>
      </c>
    </row>
    <row r="2855" spans="41:42" x14ac:dyDescent="0.25">
      <c r="AO2855" s="20">
        <v>96084160</v>
      </c>
      <c r="AP2855" s="20">
        <v>1576</v>
      </c>
    </row>
    <row r="2856" spans="41:42" x14ac:dyDescent="0.25">
      <c r="AO2856" s="20">
        <v>96084162</v>
      </c>
      <c r="AP2856" s="20">
        <v>1862</v>
      </c>
    </row>
    <row r="2857" spans="41:42" x14ac:dyDescent="0.25">
      <c r="AO2857" s="20">
        <v>96084163</v>
      </c>
      <c r="AP2857" s="20">
        <v>1995</v>
      </c>
    </row>
    <row r="2858" spans="41:42" x14ac:dyDescent="0.25">
      <c r="AO2858" s="20">
        <v>96084164</v>
      </c>
      <c r="AP2858" s="20">
        <v>2120</v>
      </c>
    </row>
    <row r="2859" spans="41:42" x14ac:dyDescent="0.25">
      <c r="AO2859" s="20">
        <v>96084165</v>
      </c>
      <c r="AP2859" s="20">
        <v>2252</v>
      </c>
    </row>
    <row r="2860" spans="41:42" x14ac:dyDescent="0.25">
      <c r="AO2860" s="20">
        <v>96084166</v>
      </c>
      <c r="AP2860" s="20">
        <v>2416</v>
      </c>
    </row>
    <row r="2861" spans="41:42" x14ac:dyDescent="0.25">
      <c r="AO2861" s="20">
        <v>96084167</v>
      </c>
      <c r="AP2861" s="20">
        <v>2489</v>
      </c>
    </row>
    <row r="2862" spans="41:42" x14ac:dyDescent="0.25">
      <c r="AO2862" s="20">
        <v>96084168</v>
      </c>
      <c r="AP2862" s="20">
        <v>2578</v>
      </c>
    </row>
    <row r="2863" spans="41:42" x14ac:dyDescent="0.25">
      <c r="AO2863" s="20">
        <v>96084169</v>
      </c>
      <c r="AP2863" s="20">
        <v>2725</v>
      </c>
    </row>
    <row r="2864" spans="41:42" x14ac:dyDescent="0.25">
      <c r="AO2864" s="20">
        <v>96084170</v>
      </c>
      <c r="AP2864" s="20">
        <v>2831</v>
      </c>
    </row>
    <row r="2865" spans="41:42" x14ac:dyDescent="0.25">
      <c r="AO2865" s="20">
        <v>96084231</v>
      </c>
      <c r="AP2865" s="20">
        <v>1198</v>
      </c>
    </row>
    <row r="2866" spans="41:42" x14ac:dyDescent="0.25">
      <c r="AO2866" s="20">
        <v>96084232</v>
      </c>
      <c r="AP2866" s="20">
        <v>1277</v>
      </c>
    </row>
    <row r="2867" spans="41:42" x14ac:dyDescent="0.25">
      <c r="AO2867" s="20">
        <v>96084233</v>
      </c>
      <c r="AP2867" s="20">
        <v>1351</v>
      </c>
    </row>
    <row r="2868" spans="41:42" x14ac:dyDescent="0.25">
      <c r="AO2868" s="20">
        <v>96084234</v>
      </c>
      <c r="AP2868" s="20">
        <v>1451</v>
      </c>
    </row>
    <row r="2869" spans="41:42" x14ac:dyDescent="0.25">
      <c r="AO2869" s="20">
        <v>96084235</v>
      </c>
      <c r="AP2869" s="20">
        <v>1582</v>
      </c>
    </row>
    <row r="2870" spans="41:42" x14ac:dyDescent="0.25">
      <c r="AO2870" s="20">
        <v>96084237</v>
      </c>
      <c r="AP2870" s="20">
        <v>1875</v>
      </c>
    </row>
    <row r="2871" spans="41:42" x14ac:dyDescent="0.25">
      <c r="AO2871" s="20">
        <v>96084238</v>
      </c>
      <c r="AP2871" s="20">
        <v>2009</v>
      </c>
    </row>
    <row r="2872" spans="41:42" x14ac:dyDescent="0.25">
      <c r="AO2872" s="20">
        <v>96084239</v>
      </c>
      <c r="AP2872" s="20">
        <v>2129</v>
      </c>
    </row>
    <row r="2873" spans="41:42" x14ac:dyDescent="0.25">
      <c r="AO2873" s="20">
        <v>96084240</v>
      </c>
      <c r="AP2873" s="20">
        <v>2263</v>
      </c>
    </row>
    <row r="2874" spans="41:42" x14ac:dyDescent="0.25">
      <c r="AO2874" s="20">
        <v>96084241</v>
      </c>
      <c r="AP2874" s="20">
        <v>2429</v>
      </c>
    </row>
    <row r="2875" spans="41:42" x14ac:dyDescent="0.25">
      <c r="AO2875" s="20">
        <v>96084242</v>
      </c>
      <c r="AP2875" s="20">
        <v>2502</v>
      </c>
    </row>
    <row r="2876" spans="41:42" x14ac:dyDescent="0.25">
      <c r="AO2876" s="20">
        <v>96084243</v>
      </c>
      <c r="AP2876" s="20">
        <v>2590</v>
      </c>
    </row>
    <row r="2877" spans="41:42" x14ac:dyDescent="0.25">
      <c r="AO2877" s="20">
        <v>96084244</v>
      </c>
      <c r="AP2877" s="20">
        <v>2736</v>
      </c>
    </row>
    <row r="2878" spans="41:42" x14ac:dyDescent="0.25">
      <c r="AO2878" s="20">
        <v>96084245</v>
      </c>
      <c r="AP2878" s="20">
        <v>2844</v>
      </c>
    </row>
    <row r="2879" spans="41:42" x14ac:dyDescent="0.25">
      <c r="AO2879" s="20">
        <v>96084246</v>
      </c>
      <c r="AP2879" s="20">
        <v>3048</v>
      </c>
    </row>
    <row r="2880" spans="41:42" x14ac:dyDescent="0.25">
      <c r="AO2880" s="20">
        <v>96084247</v>
      </c>
      <c r="AP2880" s="20">
        <v>3309</v>
      </c>
    </row>
    <row r="2881" spans="41:42" x14ac:dyDescent="0.25">
      <c r="AO2881" s="20">
        <v>96084248</v>
      </c>
      <c r="AP2881" s="20">
        <v>3561</v>
      </c>
    </row>
    <row r="2882" spans="41:42" x14ac:dyDescent="0.25">
      <c r="AO2882" s="20">
        <v>96084249</v>
      </c>
      <c r="AP2882" s="20">
        <v>3708</v>
      </c>
    </row>
    <row r="2883" spans="41:42" x14ac:dyDescent="0.25">
      <c r="AO2883" s="20">
        <v>96084326</v>
      </c>
      <c r="AP2883" s="20">
        <v>1249</v>
      </c>
    </row>
    <row r="2884" spans="41:42" x14ac:dyDescent="0.25">
      <c r="AO2884" s="20">
        <v>96084327</v>
      </c>
      <c r="AP2884" s="20">
        <v>1328</v>
      </c>
    </row>
    <row r="2885" spans="41:42" x14ac:dyDescent="0.25">
      <c r="AO2885" s="20">
        <v>96084328</v>
      </c>
      <c r="AP2885" s="20">
        <v>1402</v>
      </c>
    </row>
    <row r="2886" spans="41:42" x14ac:dyDescent="0.25">
      <c r="AO2886" s="20">
        <v>96084329</v>
      </c>
      <c r="AP2886" s="20">
        <v>1502</v>
      </c>
    </row>
    <row r="2887" spans="41:42" x14ac:dyDescent="0.25">
      <c r="AO2887" s="20">
        <v>96084330</v>
      </c>
      <c r="AP2887" s="20">
        <v>1633</v>
      </c>
    </row>
    <row r="2888" spans="41:42" x14ac:dyDescent="0.25">
      <c r="AO2888" s="20">
        <v>96084332</v>
      </c>
      <c r="AP2888" s="20">
        <v>1926</v>
      </c>
    </row>
    <row r="2889" spans="41:42" x14ac:dyDescent="0.25">
      <c r="AO2889" s="20">
        <v>96084333</v>
      </c>
      <c r="AP2889" s="20">
        <v>2060</v>
      </c>
    </row>
    <row r="2890" spans="41:42" x14ac:dyDescent="0.25">
      <c r="AO2890" s="20">
        <v>96084334</v>
      </c>
      <c r="AP2890" s="20">
        <v>2180</v>
      </c>
    </row>
    <row r="2891" spans="41:42" x14ac:dyDescent="0.25">
      <c r="AO2891" s="20">
        <v>96084335</v>
      </c>
      <c r="AP2891" s="20">
        <v>2314</v>
      </c>
    </row>
    <row r="2892" spans="41:42" x14ac:dyDescent="0.25">
      <c r="AO2892" s="20">
        <v>96084336</v>
      </c>
      <c r="AP2892" s="20">
        <v>2480</v>
      </c>
    </row>
    <row r="2893" spans="41:42" x14ac:dyDescent="0.25">
      <c r="AO2893" s="20">
        <v>96084337</v>
      </c>
      <c r="AP2893" s="20">
        <v>2553</v>
      </c>
    </row>
    <row r="2894" spans="41:42" x14ac:dyDescent="0.25">
      <c r="AO2894" s="20">
        <v>96084338</v>
      </c>
      <c r="AP2894" s="20">
        <v>2641</v>
      </c>
    </row>
    <row r="2895" spans="41:42" x14ac:dyDescent="0.25">
      <c r="AO2895" s="20">
        <v>96084339</v>
      </c>
      <c r="AP2895" s="20">
        <v>2787</v>
      </c>
    </row>
    <row r="2896" spans="41:42" x14ac:dyDescent="0.25">
      <c r="AO2896" s="20">
        <v>96084340</v>
      </c>
      <c r="AP2896" s="20">
        <v>2895</v>
      </c>
    </row>
    <row r="2897" spans="41:42" x14ac:dyDescent="0.25">
      <c r="AO2897" s="20">
        <v>96084341</v>
      </c>
      <c r="AP2897" s="20">
        <v>3099</v>
      </c>
    </row>
    <row r="2898" spans="41:42" x14ac:dyDescent="0.25">
      <c r="AO2898" s="20">
        <v>96084342</v>
      </c>
      <c r="AP2898" s="20">
        <v>3360</v>
      </c>
    </row>
    <row r="2899" spans="41:42" x14ac:dyDescent="0.25">
      <c r="AO2899" s="20">
        <v>96084343</v>
      </c>
      <c r="AP2899" s="20">
        <v>3612</v>
      </c>
    </row>
    <row r="2900" spans="41:42" x14ac:dyDescent="0.25">
      <c r="AO2900" s="20">
        <v>96084344</v>
      </c>
      <c r="AP2900" s="20">
        <v>3759</v>
      </c>
    </row>
    <row r="2901" spans="41:42" x14ac:dyDescent="0.25">
      <c r="AO2901" s="20">
        <v>96126724</v>
      </c>
      <c r="AP2901" s="20">
        <v>2059</v>
      </c>
    </row>
    <row r="2902" spans="41:42" x14ac:dyDescent="0.25">
      <c r="AO2902" s="20">
        <v>96126725</v>
      </c>
      <c r="AP2902" s="20">
        <v>2289</v>
      </c>
    </row>
    <row r="2903" spans="41:42" x14ac:dyDescent="0.25">
      <c r="AO2903" s="20">
        <v>96126726</v>
      </c>
      <c r="AP2903" s="20">
        <v>2525</v>
      </c>
    </row>
    <row r="2904" spans="41:42" x14ac:dyDescent="0.25">
      <c r="AO2904" s="20">
        <v>96126727</v>
      </c>
      <c r="AP2904" s="20">
        <v>2769</v>
      </c>
    </row>
    <row r="2905" spans="41:42" x14ac:dyDescent="0.25">
      <c r="AO2905" s="20">
        <v>96126728</v>
      </c>
      <c r="AP2905" s="20">
        <v>2953</v>
      </c>
    </row>
    <row r="2906" spans="41:42" x14ac:dyDescent="0.25">
      <c r="AO2906" s="20">
        <v>96126729</v>
      </c>
      <c r="AP2906" s="20">
        <v>3222</v>
      </c>
    </row>
    <row r="2907" spans="41:42" x14ac:dyDescent="0.25">
      <c r="AO2907" s="20">
        <v>96126730</v>
      </c>
      <c r="AP2907" s="20">
        <v>2059</v>
      </c>
    </row>
    <row r="2908" spans="41:42" x14ac:dyDescent="0.25">
      <c r="AO2908" s="20">
        <v>96126731</v>
      </c>
      <c r="AP2908" s="20">
        <v>2289</v>
      </c>
    </row>
    <row r="2909" spans="41:42" x14ac:dyDescent="0.25">
      <c r="AO2909" s="20">
        <v>96126732</v>
      </c>
      <c r="AP2909" s="20">
        <v>2525</v>
      </c>
    </row>
    <row r="2910" spans="41:42" x14ac:dyDescent="0.25">
      <c r="AO2910" s="20">
        <v>96126733</v>
      </c>
      <c r="AP2910" s="20">
        <v>2769</v>
      </c>
    </row>
    <row r="2911" spans="41:42" x14ac:dyDescent="0.25">
      <c r="AO2911" s="20">
        <v>96126734</v>
      </c>
      <c r="AP2911" s="20">
        <v>2953</v>
      </c>
    </row>
    <row r="2912" spans="41:42" x14ac:dyDescent="0.25">
      <c r="AO2912" s="20">
        <v>96126735</v>
      </c>
      <c r="AP2912" s="20">
        <v>3222</v>
      </c>
    </row>
    <row r="2913" spans="41:42" x14ac:dyDescent="0.25">
      <c r="AO2913" s="20">
        <v>96126737</v>
      </c>
      <c r="AP2913" s="20">
        <v>3711</v>
      </c>
    </row>
    <row r="2914" spans="41:42" x14ac:dyDescent="0.25">
      <c r="AO2914" s="20">
        <v>96126738</v>
      </c>
      <c r="AP2914" s="20">
        <v>4136</v>
      </c>
    </row>
    <row r="2915" spans="41:42" x14ac:dyDescent="0.25">
      <c r="AO2915" s="20">
        <v>96126739</v>
      </c>
      <c r="AP2915" s="20">
        <v>4426</v>
      </c>
    </row>
    <row r="2916" spans="41:42" x14ac:dyDescent="0.25">
      <c r="AO2916" s="20">
        <v>96126740</v>
      </c>
      <c r="AP2916" s="20">
        <v>4731</v>
      </c>
    </row>
    <row r="2917" spans="41:42" x14ac:dyDescent="0.25">
      <c r="AO2917" s="20">
        <v>96126742</v>
      </c>
      <c r="AP2917" s="20">
        <v>5442</v>
      </c>
    </row>
    <row r="2918" spans="41:42" x14ac:dyDescent="0.25">
      <c r="AO2918" s="20">
        <v>96126743</v>
      </c>
      <c r="AP2918" s="20">
        <v>5902</v>
      </c>
    </row>
    <row r="2919" spans="41:42" x14ac:dyDescent="0.25">
      <c r="AO2919" s="20">
        <v>96126744</v>
      </c>
      <c r="AP2919" s="20">
        <v>2128</v>
      </c>
    </row>
    <row r="2920" spans="41:42" x14ac:dyDescent="0.25">
      <c r="AO2920" s="20">
        <v>96126745</v>
      </c>
      <c r="AP2920" s="20">
        <v>2358</v>
      </c>
    </row>
    <row r="2921" spans="41:42" x14ac:dyDescent="0.25">
      <c r="AO2921" s="20">
        <v>96126746</v>
      </c>
      <c r="AP2921" s="20">
        <v>2594</v>
      </c>
    </row>
    <row r="2922" spans="41:42" x14ac:dyDescent="0.25">
      <c r="AO2922" s="20">
        <v>96126747</v>
      </c>
      <c r="AP2922" s="20">
        <v>2838</v>
      </c>
    </row>
    <row r="2923" spans="41:42" x14ac:dyDescent="0.25">
      <c r="AO2923" s="20">
        <v>96126748</v>
      </c>
      <c r="AP2923" s="20">
        <v>3022</v>
      </c>
    </row>
    <row r="2924" spans="41:42" x14ac:dyDescent="0.25">
      <c r="AO2924" s="20">
        <v>96126749</v>
      </c>
      <c r="AP2924" s="20">
        <v>3291</v>
      </c>
    </row>
    <row r="2925" spans="41:42" x14ac:dyDescent="0.25">
      <c r="AO2925" s="20">
        <v>96126750</v>
      </c>
      <c r="AP2925" s="20">
        <v>2128</v>
      </c>
    </row>
    <row r="2926" spans="41:42" x14ac:dyDescent="0.25">
      <c r="AO2926" s="20">
        <v>96126751</v>
      </c>
      <c r="AP2926" s="20">
        <v>2358</v>
      </c>
    </row>
    <row r="2927" spans="41:42" x14ac:dyDescent="0.25">
      <c r="AO2927" s="20">
        <v>96126752</v>
      </c>
      <c r="AP2927" s="20">
        <v>2594</v>
      </c>
    </row>
    <row r="2928" spans="41:42" x14ac:dyDescent="0.25">
      <c r="AO2928" s="20">
        <v>96126753</v>
      </c>
      <c r="AP2928" s="20">
        <v>2838</v>
      </c>
    </row>
    <row r="2929" spans="41:42" x14ac:dyDescent="0.25">
      <c r="AO2929" s="20">
        <v>96126754</v>
      </c>
      <c r="AP2929" s="20">
        <v>3022</v>
      </c>
    </row>
    <row r="2930" spans="41:42" x14ac:dyDescent="0.25">
      <c r="AO2930" s="20">
        <v>96126755</v>
      </c>
      <c r="AP2930" s="20">
        <v>3291</v>
      </c>
    </row>
    <row r="2931" spans="41:42" x14ac:dyDescent="0.25">
      <c r="AO2931" s="20">
        <v>96126757</v>
      </c>
      <c r="AP2931" s="20">
        <v>3780</v>
      </c>
    </row>
    <row r="2932" spans="41:42" x14ac:dyDescent="0.25">
      <c r="AO2932" s="20">
        <v>96126758</v>
      </c>
      <c r="AP2932" s="20">
        <v>4205</v>
      </c>
    </row>
    <row r="2933" spans="41:42" x14ac:dyDescent="0.25">
      <c r="AO2933" s="20">
        <v>96126759</v>
      </c>
      <c r="AP2933" s="20">
        <v>4495</v>
      </c>
    </row>
    <row r="2934" spans="41:42" x14ac:dyDescent="0.25">
      <c r="AO2934" s="20">
        <v>96126760</v>
      </c>
      <c r="AP2934" s="20">
        <v>4800</v>
      </c>
    </row>
    <row r="2935" spans="41:42" x14ac:dyDescent="0.25">
      <c r="AO2935" s="20">
        <v>96126762</v>
      </c>
      <c r="AP2935" s="20">
        <v>5511</v>
      </c>
    </row>
    <row r="2936" spans="41:42" x14ac:dyDescent="0.25">
      <c r="AO2936" s="20">
        <v>96126763</v>
      </c>
      <c r="AP2936" s="20">
        <v>5971</v>
      </c>
    </row>
    <row r="2937" spans="41:42" x14ac:dyDescent="0.25">
      <c r="AO2937" s="20">
        <v>96126904</v>
      </c>
      <c r="AP2937" s="20">
        <v>2973</v>
      </c>
    </row>
    <row r="2938" spans="41:42" x14ac:dyDescent="0.25">
      <c r="AO2938" s="20">
        <v>96126905</v>
      </c>
      <c r="AP2938" s="20">
        <v>3060</v>
      </c>
    </row>
    <row r="2939" spans="41:42" x14ac:dyDescent="0.25">
      <c r="AO2939" s="20">
        <v>96126907</v>
      </c>
      <c r="AP2939" s="20">
        <v>3489</v>
      </c>
    </row>
    <row r="2940" spans="41:42" x14ac:dyDescent="0.25">
      <c r="AO2940" s="20">
        <v>96126908</v>
      </c>
      <c r="AP2940" s="20">
        <v>3588</v>
      </c>
    </row>
    <row r="2941" spans="41:42" x14ac:dyDescent="0.25">
      <c r="AO2941" s="20">
        <v>96126909</v>
      </c>
      <c r="AP2941" s="20">
        <v>2973</v>
      </c>
    </row>
    <row r="2942" spans="41:42" x14ac:dyDescent="0.25">
      <c r="AO2942" s="20">
        <v>96126910</v>
      </c>
      <c r="AP2942" s="20">
        <v>3060</v>
      </c>
    </row>
    <row r="2943" spans="41:42" x14ac:dyDescent="0.25">
      <c r="AO2943" s="20">
        <v>96126912</v>
      </c>
      <c r="AP2943" s="20">
        <v>3489</v>
      </c>
    </row>
    <row r="2944" spans="41:42" x14ac:dyDescent="0.25">
      <c r="AO2944" s="20">
        <v>96126913</v>
      </c>
      <c r="AP2944" s="20">
        <v>3588</v>
      </c>
    </row>
    <row r="2945" spans="41:42" x14ac:dyDescent="0.25">
      <c r="AO2945" s="20">
        <v>96126915</v>
      </c>
      <c r="AP2945" s="20">
        <v>4297</v>
      </c>
    </row>
    <row r="2946" spans="41:42" x14ac:dyDescent="0.25">
      <c r="AO2946" s="20">
        <v>96126916</v>
      </c>
      <c r="AP2946" s="20">
        <v>4836</v>
      </c>
    </row>
    <row r="2947" spans="41:42" x14ac:dyDescent="0.25">
      <c r="AO2947" s="20">
        <v>96126917</v>
      </c>
      <c r="AP2947" s="20">
        <v>5385</v>
      </c>
    </row>
    <row r="2948" spans="41:42" x14ac:dyDescent="0.25">
      <c r="AO2948" s="20">
        <v>96126918</v>
      </c>
      <c r="AP2948" s="20">
        <v>5860</v>
      </c>
    </row>
    <row r="2949" spans="41:42" x14ac:dyDescent="0.25">
      <c r="AO2949" s="20">
        <v>96126919</v>
      </c>
      <c r="AP2949" s="20">
        <v>6654</v>
      </c>
    </row>
    <row r="2950" spans="41:42" x14ac:dyDescent="0.25">
      <c r="AO2950" s="20">
        <v>96126920</v>
      </c>
      <c r="AP2950" s="20">
        <v>3044</v>
      </c>
    </row>
    <row r="2951" spans="41:42" x14ac:dyDescent="0.25">
      <c r="AO2951" s="20">
        <v>96126921</v>
      </c>
      <c r="AP2951" s="20">
        <v>3131</v>
      </c>
    </row>
    <row r="2952" spans="41:42" x14ac:dyDescent="0.25">
      <c r="AO2952" s="20">
        <v>96126923</v>
      </c>
      <c r="AP2952" s="20">
        <v>3560</v>
      </c>
    </row>
    <row r="2953" spans="41:42" x14ac:dyDescent="0.25">
      <c r="AO2953" s="20">
        <v>96126924</v>
      </c>
      <c r="AP2953" s="20">
        <v>3659</v>
      </c>
    </row>
    <row r="2954" spans="41:42" x14ac:dyDescent="0.25">
      <c r="AO2954" s="20">
        <v>96126925</v>
      </c>
      <c r="AP2954" s="20">
        <v>3044</v>
      </c>
    </row>
    <row r="2955" spans="41:42" x14ac:dyDescent="0.25">
      <c r="AO2955" s="20">
        <v>96126926</v>
      </c>
      <c r="AP2955" s="20">
        <v>3131</v>
      </c>
    </row>
    <row r="2956" spans="41:42" x14ac:dyDescent="0.25">
      <c r="AO2956" s="20">
        <v>96126928</v>
      </c>
      <c r="AP2956" s="20">
        <v>3560</v>
      </c>
    </row>
    <row r="2957" spans="41:42" x14ac:dyDescent="0.25">
      <c r="AO2957" s="20">
        <v>96126929</v>
      </c>
      <c r="AP2957" s="20">
        <v>3659</v>
      </c>
    </row>
    <row r="2958" spans="41:42" x14ac:dyDescent="0.25">
      <c r="AO2958" s="20">
        <v>96126931</v>
      </c>
      <c r="AP2958" s="20">
        <v>4368</v>
      </c>
    </row>
    <row r="2959" spans="41:42" x14ac:dyDescent="0.25">
      <c r="AO2959" s="20">
        <v>96126932</v>
      </c>
      <c r="AP2959" s="20">
        <v>4907</v>
      </c>
    </row>
    <row r="2960" spans="41:42" x14ac:dyDescent="0.25">
      <c r="AO2960" s="20">
        <v>96126933</v>
      </c>
      <c r="AP2960" s="20">
        <v>5456</v>
      </c>
    </row>
    <row r="2961" spans="41:42" x14ac:dyDescent="0.25">
      <c r="AO2961" s="20">
        <v>96126934</v>
      </c>
      <c r="AP2961" s="20">
        <v>5931</v>
      </c>
    </row>
    <row r="2962" spans="41:42" x14ac:dyDescent="0.25">
      <c r="AO2962" s="20">
        <v>96126935</v>
      </c>
      <c r="AP2962" s="20">
        <v>6725</v>
      </c>
    </row>
    <row r="2963" spans="41:42" x14ac:dyDescent="0.25">
      <c r="AO2963" s="20">
        <v>96127046</v>
      </c>
      <c r="AP2963" s="20">
        <v>3048</v>
      </c>
    </row>
    <row r="2964" spans="41:42" x14ac:dyDescent="0.25">
      <c r="AO2964" s="20">
        <v>96127047</v>
      </c>
      <c r="AP2964" s="20">
        <v>3207</v>
      </c>
    </row>
    <row r="2965" spans="41:42" x14ac:dyDescent="0.25">
      <c r="AO2965" s="20">
        <v>96127048</v>
      </c>
      <c r="AP2965" s="20">
        <v>3682</v>
      </c>
    </row>
    <row r="2966" spans="41:42" x14ac:dyDescent="0.25">
      <c r="AO2966" s="20">
        <v>96127049</v>
      </c>
      <c r="AP2966" s="20">
        <v>4257</v>
      </c>
    </row>
    <row r="2967" spans="41:42" x14ac:dyDescent="0.25">
      <c r="AO2967" s="20">
        <v>96127050</v>
      </c>
      <c r="AP2967" s="20">
        <v>4512</v>
      </c>
    </row>
    <row r="2968" spans="41:42" x14ac:dyDescent="0.25">
      <c r="AO2968" s="20">
        <v>96127051</v>
      </c>
      <c r="AP2968" s="20">
        <v>3048</v>
      </c>
    </row>
    <row r="2969" spans="41:42" x14ac:dyDescent="0.25">
      <c r="AO2969" s="20">
        <v>96127052</v>
      </c>
      <c r="AP2969" s="20">
        <v>3207</v>
      </c>
    </row>
    <row r="2970" spans="41:42" x14ac:dyDescent="0.25">
      <c r="AO2970" s="20">
        <v>96127053</v>
      </c>
      <c r="AP2970" s="20">
        <v>3682</v>
      </c>
    </row>
    <row r="2971" spans="41:42" x14ac:dyDescent="0.25">
      <c r="AO2971" s="20">
        <v>96127054</v>
      </c>
      <c r="AP2971" s="20">
        <v>4257</v>
      </c>
    </row>
    <row r="2972" spans="41:42" x14ac:dyDescent="0.25">
      <c r="AO2972" s="20">
        <v>96127055</v>
      </c>
      <c r="AP2972" s="20">
        <v>4512</v>
      </c>
    </row>
    <row r="2973" spans="41:42" x14ac:dyDescent="0.25">
      <c r="AO2973" s="20">
        <v>96127056</v>
      </c>
      <c r="AP2973" s="20">
        <v>4678</v>
      </c>
    </row>
    <row r="2974" spans="41:42" x14ac:dyDescent="0.25">
      <c r="AO2974" s="20">
        <v>96127057</v>
      </c>
      <c r="AP2974" s="20">
        <v>5605</v>
      </c>
    </row>
    <row r="2975" spans="41:42" x14ac:dyDescent="0.25">
      <c r="AO2975" s="20">
        <v>96127058</v>
      </c>
      <c r="AP2975" s="20">
        <v>6337</v>
      </c>
    </row>
    <row r="2976" spans="41:42" x14ac:dyDescent="0.25">
      <c r="AO2976" s="20">
        <v>96127059</v>
      </c>
      <c r="AP2976" s="20">
        <v>7921</v>
      </c>
    </row>
    <row r="2977" spans="41:42" x14ac:dyDescent="0.25">
      <c r="AO2977" s="20">
        <v>96127060</v>
      </c>
      <c r="AP2977" s="20">
        <v>3119</v>
      </c>
    </row>
    <row r="2978" spans="41:42" x14ac:dyDescent="0.25">
      <c r="AO2978" s="20">
        <v>96127061</v>
      </c>
      <c r="AP2978" s="20">
        <v>3278</v>
      </c>
    </row>
    <row r="2979" spans="41:42" x14ac:dyDescent="0.25">
      <c r="AO2979" s="20">
        <v>96127062</v>
      </c>
      <c r="AP2979" s="20">
        <v>3753</v>
      </c>
    </row>
    <row r="2980" spans="41:42" x14ac:dyDescent="0.25">
      <c r="AO2980" s="20">
        <v>96127063</v>
      </c>
      <c r="AP2980" s="20">
        <v>4328</v>
      </c>
    </row>
    <row r="2981" spans="41:42" x14ac:dyDescent="0.25">
      <c r="AO2981" s="20">
        <v>96127064</v>
      </c>
      <c r="AP2981" s="20">
        <v>4583</v>
      </c>
    </row>
    <row r="2982" spans="41:42" x14ac:dyDescent="0.25">
      <c r="AO2982" s="20">
        <v>96127065</v>
      </c>
      <c r="AP2982" s="20">
        <v>3119</v>
      </c>
    </row>
    <row r="2983" spans="41:42" x14ac:dyDescent="0.25">
      <c r="AO2983" s="20">
        <v>96127066</v>
      </c>
      <c r="AP2983" s="20">
        <v>3278</v>
      </c>
    </row>
    <row r="2984" spans="41:42" x14ac:dyDescent="0.25">
      <c r="AO2984" s="20">
        <v>96127067</v>
      </c>
      <c r="AP2984" s="20">
        <v>3753</v>
      </c>
    </row>
    <row r="2985" spans="41:42" x14ac:dyDescent="0.25">
      <c r="AO2985" s="20">
        <v>96127068</v>
      </c>
      <c r="AP2985" s="20">
        <v>4328</v>
      </c>
    </row>
    <row r="2986" spans="41:42" x14ac:dyDescent="0.25">
      <c r="AO2986" s="20">
        <v>96127069</v>
      </c>
      <c r="AP2986" s="20">
        <v>4583</v>
      </c>
    </row>
    <row r="2987" spans="41:42" x14ac:dyDescent="0.25">
      <c r="AO2987" s="20">
        <v>96127070</v>
      </c>
      <c r="AP2987" s="20">
        <v>4749</v>
      </c>
    </row>
    <row r="2988" spans="41:42" x14ac:dyDescent="0.25">
      <c r="AO2988" s="20">
        <v>96127071</v>
      </c>
      <c r="AP2988" s="20">
        <v>5676</v>
      </c>
    </row>
    <row r="2989" spans="41:42" x14ac:dyDescent="0.25">
      <c r="AO2989" s="20">
        <v>96127072</v>
      </c>
      <c r="AP2989" s="20">
        <v>6408</v>
      </c>
    </row>
    <row r="2990" spans="41:42" x14ac:dyDescent="0.25">
      <c r="AO2990" s="20">
        <v>96127073</v>
      </c>
      <c r="AP2990" s="20">
        <v>7992</v>
      </c>
    </row>
    <row r="2991" spans="41:42" x14ac:dyDescent="0.25">
      <c r="AO2991" s="20">
        <v>96415813</v>
      </c>
      <c r="AP2991" s="20">
        <v>3365</v>
      </c>
    </row>
    <row r="2992" spans="41:42" x14ac:dyDescent="0.25">
      <c r="AO2992" s="20">
        <v>96415814</v>
      </c>
      <c r="AP2992" s="20">
        <v>3365</v>
      </c>
    </row>
    <row r="2993" spans="41:42" x14ac:dyDescent="0.25">
      <c r="AO2993" s="20">
        <v>96415815</v>
      </c>
      <c r="AP2993" s="20">
        <v>5555</v>
      </c>
    </row>
    <row r="2994" spans="41:42" x14ac:dyDescent="0.25">
      <c r="AO2994" s="20">
        <v>96415816</v>
      </c>
      <c r="AP2994" s="20">
        <v>5555</v>
      </c>
    </row>
    <row r="2995" spans="41:42" x14ac:dyDescent="0.25">
      <c r="AO2995" s="20">
        <v>96415817</v>
      </c>
      <c r="AP2995" s="20">
        <v>5555</v>
      </c>
    </row>
    <row r="2996" spans="41:42" x14ac:dyDescent="0.25">
      <c r="AO2996" s="20">
        <v>96415818</v>
      </c>
      <c r="AP2996" s="20">
        <v>8883</v>
      </c>
    </row>
    <row r="2997" spans="41:42" x14ac:dyDescent="0.25">
      <c r="AO2997" s="20">
        <v>96415819</v>
      </c>
      <c r="AP2997" s="20">
        <v>8883</v>
      </c>
    </row>
    <row r="2998" spans="41:42" x14ac:dyDescent="0.25">
      <c r="AO2998" s="20">
        <v>96415820</v>
      </c>
      <c r="AP2998" s="20">
        <v>9960</v>
      </c>
    </row>
    <row r="2999" spans="41:42" x14ac:dyDescent="0.25">
      <c r="AO2999" s="20">
        <v>96415821</v>
      </c>
      <c r="AP2999" s="20">
        <v>9960</v>
      </c>
    </row>
    <row r="3000" spans="41:42" x14ac:dyDescent="0.25">
      <c r="AO3000" s="20">
        <v>96415825</v>
      </c>
      <c r="AP3000" s="20">
        <v>11776</v>
      </c>
    </row>
    <row r="3001" spans="41:42" x14ac:dyDescent="0.25">
      <c r="AO3001" s="20">
        <v>96415826</v>
      </c>
      <c r="AP3001" s="20">
        <v>11776</v>
      </c>
    </row>
    <row r="3002" spans="41:42" x14ac:dyDescent="0.25">
      <c r="AO3002" s="20">
        <v>96415828</v>
      </c>
      <c r="AP3002" s="20">
        <v>3452</v>
      </c>
    </row>
    <row r="3003" spans="41:42" x14ac:dyDescent="0.25">
      <c r="AO3003" s="20">
        <v>96415829</v>
      </c>
      <c r="AP3003" s="20">
        <v>3452</v>
      </c>
    </row>
    <row r="3004" spans="41:42" x14ac:dyDescent="0.25">
      <c r="AO3004" s="20">
        <v>96415830</v>
      </c>
      <c r="AP3004" s="20">
        <v>5642</v>
      </c>
    </row>
    <row r="3005" spans="41:42" x14ac:dyDescent="0.25">
      <c r="AO3005" s="20">
        <v>96415831</v>
      </c>
      <c r="AP3005" s="20">
        <v>5642</v>
      </c>
    </row>
    <row r="3006" spans="41:42" x14ac:dyDescent="0.25">
      <c r="AO3006" s="20">
        <v>96415832</v>
      </c>
      <c r="AP3006" s="20">
        <v>5642</v>
      </c>
    </row>
    <row r="3007" spans="41:42" x14ac:dyDescent="0.25">
      <c r="AO3007" s="20">
        <v>96415833</v>
      </c>
      <c r="AP3007" s="20">
        <v>8970</v>
      </c>
    </row>
    <row r="3008" spans="41:42" x14ac:dyDescent="0.25">
      <c r="AO3008" s="20">
        <v>96415834</v>
      </c>
      <c r="AP3008" s="20">
        <v>8970</v>
      </c>
    </row>
    <row r="3009" spans="41:42" x14ac:dyDescent="0.25">
      <c r="AO3009" s="20">
        <v>96415835</v>
      </c>
      <c r="AP3009" s="20">
        <v>10047</v>
      </c>
    </row>
    <row r="3010" spans="41:42" x14ac:dyDescent="0.25">
      <c r="AO3010" s="20">
        <v>96415836</v>
      </c>
      <c r="AP3010" s="20">
        <v>10047</v>
      </c>
    </row>
    <row r="3011" spans="41:42" x14ac:dyDescent="0.25">
      <c r="AO3011" s="20">
        <v>96415839</v>
      </c>
      <c r="AP3011" s="20">
        <v>11863</v>
      </c>
    </row>
    <row r="3012" spans="41:42" x14ac:dyDescent="0.25">
      <c r="AO3012" s="20">
        <v>96415840</v>
      </c>
      <c r="AP3012" s="20">
        <v>11863</v>
      </c>
    </row>
    <row r="3013" spans="41:42" x14ac:dyDescent="0.25">
      <c r="AO3013" s="20">
        <v>96415996</v>
      </c>
      <c r="AP3013" s="20">
        <v>4326</v>
      </c>
    </row>
    <row r="3014" spans="41:42" x14ac:dyDescent="0.25">
      <c r="AO3014" s="20">
        <v>96415997</v>
      </c>
      <c r="AP3014" s="20">
        <v>4326</v>
      </c>
    </row>
    <row r="3015" spans="41:42" x14ac:dyDescent="0.25">
      <c r="AO3015" s="20">
        <v>96415998</v>
      </c>
      <c r="AP3015" s="20">
        <v>6724</v>
      </c>
    </row>
    <row r="3016" spans="41:42" x14ac:dyDescent="0.25">
      <c r="AO3016" s="20">
        <v>96415999</v>
      </c>
      <c r="AP3016" s="20">
        <v>6724</v>
      </c>
    </row>
    <row r="3017" spans="41:42" x14ac:dyDescent="0.25">
      <c r="AO3017" s="20">
        <v>96416000</v>
      </c>
      <c r="AP3017" s="20">
        <v>6724</v>
      </c>
    </row>
    <row r="3018" spans="41:42" x14ac:dyDescent="0.25">
      <c r="AO3018" s="20">
        <v>96416001</v>
      </c>
      <c r="AP3018" s="20">
        <v>9224</v>
      </c>
    </row>
    <row r="3019" spans="41:42" x14ac:dyDescent="0.25">
      <c r="AO3019" s="20">
        <v>96416005</v>
      </c>
      <c r="AP3019" s="20">
        <v>9909</v>
      </c>
    </row>
    <row r="3020" spans="41:42" x14ac:dyDescent="0.25">
      <c r="AO3020" s="20">
        <v>96416006</v>
      </c>
      <c r="AP3020" s="20">
        <v>9909</v>
      </c>
    </row>
    <row r="3021" spans="41:42" x14ac:dyDescent="0.25">
      <c r="AO3021" s="20">
        <v>96416009</v>
      </c>
      <c r="AP3021" s="20">
        <v>4412</v>
      </c>
    </row>
    <row r="3022" spans="41:42" x14ac:dyDescent="0.25">
      <c r="AO3022" s="20">
        <v>96416010</v>
      </c>
      <c r="AP3022" s="20">
        <v>4412</v>
      </c>
    </row>
    <row r="3023" spans="41:42" x14ac:dyDescent="0.25">
      <c r="AO3023" s="20">
        <v>96416011</v>
      </c>
      <c r="AP3023" s="20">
        <v>6810</v>
      </c>
    </row>
    <row r="3024" spans="41:42" x14ac:dyDescent="0.25">
      <c r="AO3024" s="20">
        <v>96416012</v>
      </c>
      <c r="AP3024" s="20">
        <v>6810</v>
      </c>
    </row>
    <row r="3025" spans="41:42" x14ac:dyDescent="0.25">
      <c r="AO3025" s="20">
        <v>96416013</v>
      </c>
      <c r="AP3025" s="20">
        <v>6810</v>
      </c>
    </row>
    <row r="3026" spans="41:42" x14ac:dyDescent="0.25">
      <c r="AO3026" s="20">
        <v>96416014</v>
      </c>
      <c r="AP3026" s="20">
        <v>9311</v>
      </c>
    </row>
    <row r="3027" spans="41:42" x14ac:dyDescent="0.25">
      <c r="AO3027" s="20">
        <v>96416018</v>
      </c>
      <c r="AP3027" s="20">
        <v>9996</v>
      </c>
    </row>
    <row r="3028" spans="41:42" x14ac:dyDescent="0.25">
      <c r="AO3028" s="20">
        <v>96416019</v>
      </c>
      <c r="AP3028" s="20">
        <v>9996</v>
      </c>
    </row>
    <row r="3029" spans="41:42" x14ac:dyDescent="0.25">
      <c r="AO3029" s="20">
        <v>96416355</v>
      </c>
      <c r="AP3029" s="20">
        <v>2465</v>
      </c>
    </row>
    <row r="3030" spans="41:42" x14ac:dyDescent="0.25">
      <c r="AO3030" s="20">
        <v>96416356</v>
      </c>
      <c r="AP3030" s="20">
        <v>2465</v>
      </c>
    </row>
    <row r="3031" spans="41:42" x14ac:dyDescent="0.25">
      <c r="AO3031" s="20">
        <v>96416357</v>
      </c>
      <c r="AP3031" s="20">
        <v>3734</v>
      </c>
    </row>
    <row r="3032" spans="41:42" x14ac:dyDescent="0.25">
      <c r="AO3032" s="20">
        <v>96416358</v>
      </c>
      <c r="AP3032" s="20">
        <v>3734</v>
      </c>
    </row>
    <row r="3033" spans="41:42" x14ac:dyDescent="0.25">
      <c r="AO3033" s="20">
        <v>96416359</v>
      </c>
      <c r="AP3033" s="20">
        <v>4725</v>
      </c>
    </row>
    <row r="3034" spans="41:42" x14ac:dyDescent="0.25">
      <c r="AO3034" s="20">
        <v>96416360</v>
      </c>
      <c r="AP3034" s="20">
        <v>6104</v>
      </c>
    </row>
    <row r="3035" spans="41:42" x14ac:dyDescent="0.25">
      <c r="AO3035" s="20">
        <v>96416361</v>
      </c>
      <c r="AP3035" s="20">
        <v>7971</v>
      </c>
    </row>
    <row r="3036" spans="41:42" x14ac:dyDescent="0.25">
      <c r="AO3036" s="20">
        <v>96416362</v>
      </c>
      <c r="AP3036" s="20">
        <v>9407</v>
      </c>
    </row>
    <row r="3037" spans="41:42" x14ac:dyDescent="0.25">
      <c r="AO3037" s="20">
        <v>96416363</v>
      </c>
      <c r="AP3037" s="20">
        <v>10039</v>
      </c>
    </row>
    <row r="3038" spans="41:42" x14ac:dyDescent="0.25">
      <c r="AO3038" s="20">
        <v>96416369</v>
      </c>
      <c r="AP3038" s="20">
        <v>2552</v>
      </c>
    </row>
    <row r="3039" spans="41:42" x14ac:dyDescent="0.25">
      <c r="AO3039" s="20">
        <v>96416370</v>
      </c>
      <c r="AP3039" s="20">
        <v>2552</v>
      </c>
    </row>
    <row r="3040" spans="41:42" x14ac:dyDescent="0.25">
      <c r="AO3040" s="20">
        <v>96416371</v>
      </c>
      <c r="AP3040" s="20">
        <v>3821</v>
      </c>
    </row>
    <row r="3041" spans="41:42" x14ac:dyDescent="0.25">
      <c r="AO3041" s="20">
        <v>96416372</v>
      </c>
      <c r="AP3041" s="20">
        <v>3821</v>
      </c>
    </row>
    <row r="3042" spans="41:42" x14ac:dyDescent="0.25">
      <c r="AO3042" s="20">
        <v>96416373</v>
      </c>
      <c r="AP3042" s="20">
        <v>4812</v>
      </c>
    </row>
    <row r="3043" spans="41:42" x14ac:dyDescent="0.25">
      <c r="AO3043" s="20">
        <v>96416374</v>
      </c>
      <c r="AP3043" s="20">
        <v>6191</v>
      </c>
    </row>
    <row r="3044" spans="41:42" x14ac:dyDescent="0.25">
      <c r="AO3044" s="20">
        <v>96416375</v>
      </c>
      <c r="AP3044" s="20">
        <v>8058</v>
      </c>
    </row>
    <row r="3045" spans="41:42" x14ac:dyDescent="0.25">
      <c r="AO3045" s="20">
        <v>96416376</v>
      </c>
      <c r="AP3045" s="20">
        <v>9494</v>
      </c>
    </row>
    <row r="3046" spans="41:42" x14ac:dyDescent="0.25">
      <c r="AO3046" s="20">
        <v>96416377</v>
      </c>
      <c r="AP3046" s="20">
        <v>10126</v>
      </c>
    </row>
    <row r="3047" spans="41:42" x14ac:dyDescent="0.25">
      <c r="AO3047" s="20">
        <v>96417833</v>
      </c>
      <c r="AP3047" s="20">
        <v>8883</v>
      </c>
    </row>
    <row r="3048" spans="41:42" x14ac:dyDescent="0.25">
      <c r="AO3048" s="20">
        <v>96417834</v>
      </c>
      <c r="AP3048" s="20">
        <v>9960</v>
      </c>
    </row>
    <row r="3049" spans="41:42" x14ac:dyDescent="0.25">
      <c r="AO3049" s="20">
        <v>96417836</v>
      </c>
      <c r="AP3049" s="20">
        <v>8970</v>
      </c>
    </row>
    <row r="3050" spans="41:42" x14ac:dyDescent="0.25">
      <c r="AO3050" s="20">
        <v>96417837</v>
      </c>
      <c r="AP3050" s="20">
        <v>10047</v>
      </c>
    </row>
    <row r="3051" spans="41:42" x14ac:dyDescent="0.25">
      <c r="AO3051" s="20">
        <v>96417839</v>
      </c>
      <c r="AP3051" s="20">
        <v>12925</v>
      </c>
    </row>
    <row r="3052" spans="41:42" x14ac:dyDescent="0.25">
      <c r="AO3052" s="20">
        <v>96417840</v>
      </c>
      <c r="AP3052" s="20">
        <v>13012</v>
      </c>
    </row>
    <row r="3053" spans="41:42" x14ac:dyDescent="0.25">
      <c r="AO3053" s="20">
        <v>96418591</v>
      </c>
      <c r="AP3053" s="20">
        <v>3734</v>
      </c>
    </row>
    <row r="3054" spans="41:42" x14ac:dyDescent="0.25">
      <c r="AO3054" s="20">
        <v>96418592</v>
      </c>
      <c r="AP3054" s="20">
        <v>4725</v>
      </c>
    </row>
    <row r="3055" spans="41:42" x14ac:dyDescent="0.25">
      <c r="AO3055" s="20">
        <v>96418593</v>
      </c>
      <c r="AP3055" s="20">
        <v>6104</v>
      </c>
    </row>
    <row r="3056" spans="41:42" x14ac:dyDescent="0.25">
      <c r="AO3056" s="20">
        <v>96418594</v>
      </c>
      <c r="AP3056" s="20">
        <v>7971</v>
      </c>
    </row>
    <row r="3057" spans="41:42" x14ac:dyDescent="0.25">
      <c r="AO3057" s="20">
        <v>96418595</v>
      </c>
      <c r="AP3057" s="20">
        <v>9407</v>
      </c>
    </row>
    <row r="3058" spans="41:42" x14ac:dyDescent="0.25">
      <c r="AO3058" s="20">
        <v>96418596</v>
      </c>
      <c r="AP3058" s="20">
        <v>10039</v>
      </c>
    </row>
    <row r="3059" spans="41:42" x14ac:dyDescent="0.25">
      <c r="AO3059" s="20">
        <v>96418597</v>
      </c>
      <c r="AP3059" s="20">
        <v>10484</v>
      </c>
    </row>
    <row r="3060" spans="41:42" x14ac:dyDescent="0.25">
      <c r="AO3060" s="20">
        <v>96418601</v>
      </c>
      <c r="AP3060" s="20">
        <v>3821</v>
      </c>
    </row>
    <row r="3061" spans="41:42" x14ac:dyDescent="0.25">
      <c r="AO3061" s="20">
        <v>96418602</v>
      </c>
      <c r="AP3061" s="20">
        <v>4812</v>
      </c>
    </row>
    <row r="3062" spans="41:42" x14ac:dyDescent="0.25">
      <c r="AO3062" s="20">
        <v>96418603</v>
      </c>
      <c r="AP3062" s="20">
        <v>6191</v>
      </c>
    </row>
    <row r="3063" spans="41:42" x14ac:dyDescent="0.25">
      <c r="AO3063" s="20">
        <v>96418604</v>
      </c>
      <c r="AP3063" s="20">
        <v>8058</v>
      </c>
    </row>
    <row r="3064" spans="41:42" x14ac:dyDescent="0.25">
      <c r="AO3064" s="20">
        <v>96418605</v>
      </c>
      <c r="AP3064" s="20">
        <v>9494</v>
      </c>
    </row>
    <row r="3065" spans="41:42" x14ac:dyDescent="0.25">
      <c r="AO3065" s="20">
        <v>96418606</v>
      </c>
      <c r="AP3065" s="20">
        <v>10126</v>
      </c>
    </row>
    <row r="3066" spans="41:42" x14ac:dyDescent="0.25">
      <c r="AO3066" s="20">
        <v>96418607</v>
      </c>
      <c r="AP3066" s="20">
        <v>10571</v>
      </c>
    </row>
    <row r="3067" spans="41:42" x14ac:dyDescent="0.25">
      <c r="AO3067" s="20">
        <v>96418610</v>
      </c>
      <c r="AP3067" s="20">
        <v>12646</v>
      </c>
    </row>
    <row r="3068" spans="41:42" x14ac:dyDescent="0.25">
      <c r="AO3068" s="20">
        <v>96498837</v>
      </c>
      <c r="AP3068" s="20">
        <v>374</v>
      </c>
    </row>
    <row r="3069" spans="41:42" x14ac:dyDescent="0.25">
      <c r="AO3069" s="20">
        <v>96498841</v>
      </c>
      <c r="AP3069" s="20">
        <v>198</v>
      </c>
    </row>
    <row r="3070" spans="41:42" x14ac:dyDescent="0.25">
      <c r="AO3070" s="20">
        <v>96511400</v>
      </c>
      <c r="AP3070" s="20">
        <v>1024</v>
      </c>
    </row>
    <row r="3071" spans="41:42" x14ac:dyDescent="0.25">
      <c r="AO3071" s="20">
        <v>96511401</v>
      </c>
      <c r="AP3071" s="20">
        <v>1035</v>
      </c>
    </row>
    <row r="3072" spans="41:42" x14ac:dyDescent="0.25">
      <c r="AO3072" s="20">
        <v>96511402</v>
      </c>
      <c r="AP3072" s="20">
        <v>1531</v>
      </c>
    </row>
    <row r="3073" spans="41:42" x14ac:dyDescent="0.25">
      <c r="AO3073" s="20">
        <v>96511403</v>
      </c>
      <c r="AP3073" s="20">
        <v>1547</v>
      </c>
    </row>
    <row r="3074" spans="41:42" x14ac:dyDescent="0.25">
      <c r="AO3074" s="20">
        <v>96575984</v>
      </c>
      <c r="AP3074" s="20">
        <v>2492</v>
      </c>
    </row>
    <row r="3075" spans="41:42" x14ac:dyDescent="0.25">
      <c r="AO3075" s="20">
        <v>96580361</v>
      </c>
      <c r="AP3075" s="20">
        <v>2970</v>
      </c>
    </row>
    <row r="3076" spans="41:42" x14ac:dyDescent="0.25">
      <c r="AO3076" s="20">
        <v>96580366</v>
      </c>
      <c r="AP3076" s="20">
        <v>6000</v>
      </c>
    </row>
    <row r="3077" spans="41:42" x14ac:dyDescent="0.25">
      <c r="AO3077" s="20">
        <v>96585990</v>
      </c>
      <c r="AP3077" s="20">
        <v>2578</v>
      </c>
    </row>
    <row r="3078" spans="41:42" x14ac:dyDescent="0.25">
      <c r="AO3078" s="20">
        <v>96620406</v>
      </c>
      <c r="AP3078" s="20">
        <v>5349</v>
      </c>
    </row>
    <row r="3079" spans="41:42" x14ac:dyDescent="0.25">
      <c r="AO3079" s="20">
        <v>96621673</v>
      </c>
      <c r="AP3079" s="20">
        <v>11415</v>
      </c>
    </row>
    <row r="3080" spans="41:42" x14ac:dyDescent="0.25">
      <c r="AO3080" s="20">
        <v>96622283</v>
      </c>
      <c r="AP3080" s="20">
        <v>11575</v>
      </c>
    </row>
    <row r="3081" spans="41:42" x14ac:dyDescent="0.25">
      <c r="AO3081" s="20">
        <v>96625109</v>
      </c>
      <c r="AP3081" s="20">
        <v>12682</v>
      </c>
    </row>
    <row r="3082" spans="41:42" x14ac:dyDescent="0.25">
      <c r="AO3082" s="20">
        <v>96627357</v>
      </c>
      <c r="AP3082" s="20">
        <v>12822</v>
      </c>
    </row>
    <row r="3083" spans="41:42" x14ac:dyDescent="0.25">
      <c r="AO3083" s="20">
        <v>96631054</v>
      </c>
      <c r="AP3083" s="20">
        <v>13734</v>
      </c>
    </row>
    <row r="3084" spans="41:42" x14ac:dyDescent="0.25">
      <c r="AO3084" s="20">
        <v>96640808</v>
      </c>
      <c r="AP3084" s="20">
        <v>2006</v>
      </c>
    </row>
    <row r="3085" spans="41:42" x14ac:dyDescent="0.25">
      <c r="AO3085" s="20">
        <v>96644657</v>
      </c>
      <c r="AP3085" s="20">
        <v>4661</v>
      </c>
    </row>
    <row r="3086" spans="41:42" x14ac:dyDescent="0.25">
      <c r="AO3086" s="20">
        <v>96645542</v>
      </c>
      <c r="AP3086" s="20">
        <v>7340</v>
      </c>
    </row>
    <row r="3087" spans="41:42" x14ac:dyDescent="0.25">
      <c r="AO3087" s="20">
        <v>96654125</v>
      </c>
      <c r="AP3087" s="20">
        <v>22698</v>
      </c>
    </row>
    <row r="3088" spans="41:42" x14ac:dyDescent="0.25">
      <c r="AO3088" s="20">
        <v>96654126</v>
      </c>
      <c r="AP3088" s="20">
        <v>22785</v>
      </c>
    </row>
    <row r="3089" spans="41:42" x14ac:dyDescent="0.25">
      <c r="AO3089" s="20">
        <v>96654135</v>
      </c>
      <c r="AP3089" s="20">
        <v>2755</v>
      </c>
    </row>
    <row r="3090" spans="41:42" x14ac:dyDescent="0.25">
      <c r="AO3090" s="20">
        <v>96654141</v>
      </c>
      <c r="AP3090" s="20">
        <v>25365</v>
      </c>
    </row>
    <row r="3091" spans="41:42" x14ac:dyDescent="0.25">
      <c r="AO3091" s="20">
        <v>96654142</v>
      </c>
      <c r="AP3091" s="20">
        <v>25452</v>
      </c>
    </row>
    <row r="3092" spans="41:42" x14ac:dyDescent="0.25">
      <c r="AO3092" s="20">
        <v>96654146</v>
      </c>
      <c r="AP3092" s="20">
        <v>19682</v>
      </c>
    </row>
    <row r="3093" spans="41:42" x14ac:dyDescent="0.25">
      <c r="AO3093" s="20">
        <v>96654147</v>
      </c>
      <c r="AP3093" s="20">
        <v>19769</v>
      </c>
    </row>
    <row r="3094" spans="41:42" x14ac:dyDescent="0.25">
      <c r="AO3094" s="20">
        <v>96654150</v>
      </c>
      <c r="AP3094" s="20">
        <v>23333</v>
      </c>
    </row>
    <row r="3095" spans="41:42" x14ac:dyDescent="0.25">
      <c r="AO3095" s="20">
        <v>96654151</v>
      </c>
      <c r="AP3095" s="20">
        <v>23420</v>
      </c>
    </row>
    <row r="3096" spans="41:42" x14ac:dyDescent="0.25">
      <c r="AO3096" s="20">
        <v>96698363</v>
      </c>
      <c r="AP3096" s="20">
        <v>22415</v>
      </c>
    </row>
    <row r="3097" spans="41:42" x14ac:dyDescent="0.25">
      <c r="AO3097" s="20">
        <v>96734615</v>
      </c>
      <c r="AP3097" s="20">
        <v>2203</v>
      </c>
    </row>
    <row r="3098" spans="41:42" x14ac:dyDescent="0.25">
      <c r="AO3098" s="20">
        <v>96758079</v>
      </c>
      <c r="AP3098" s="20">
        <v>4157</v>
      </c>
    </row>
    <row r="3099" spans="41:42" x14ac:dyDescent="0.25">
      <c r="AO3099" s="20">
        <v>96765677</v>
      </c>
      <c r="AP3099" s="20">
        <v>7035</v>
      </c>
    </row>
    <row r="3100" spans="41:42" x14ac:dyDescent="0.25">
      <c r="AO3100" s="20">
        <v>96775913</v>
      </c>
      <c r="AP3100" s="20">
        <v>19168</v>
      </c>
    </row>
    <row r="3101" spans="41:42" x14ac:dyDescent="0.25">
      <c r="AO3101" s="20">
        <v>96777669</v>
      </c>
      <c r="AP3101" s="20">
        <v>2395</v>
      </c>
    </row>
    <row r="3102" spans="41:42" x14ac:dyDescent="0.25">
      <c r="AO3102" s="20">
        <v>96777823</v>
      </c>
      <c r="AP3102" s="20">
        <v>5496</v>
      </c>
    </row>
    <row r="3103" spans="41:42" x14ac:dyDescent="0.25">
      <c r="AO3103" s="20">
        <v>96801331</v>
      </c>
      <c r="AP3103" s="20">
        <v>3455</v>
      </c>
    </row>
    <row r="3104" spans="41:42" x14ac:dyDescent="0.25">
      <c r="AO3104" s="20">
        <v>96839796</v>
      </c>
      <c r="AP3104" s="20">
        <v>2546</v>
      </c>
    </row>
    <row r="3105" spans="41:42" x14ac:dyDescent="0.25">
      <c r="AO3105" s="20">
        <v>96869369</v>
      </c>
      <c r="AP3105" s="20">
        <v>16048</v>
      </c>
    </row>
    <row r="3106" spans="41:42" x14ac:dyDescent="0.25">
      <c r="AO3106" s="20">
        <v>96892788</v>
      </c>
      <c r="AP3106" s="20">
        <v>13734</v>
      </c>
    </row>
    <row r="3107" spans="41:42" x14ac:dyDescent="0.25">
      <c r="AO3107" s="20">
        <v>96900615</v>
      </c>
      <c r="AP3107" s="20">
        <v>3335</v>
      </c>
    </row>
    <row r="3108" spans="41:42" x14ac:dyDescent="0.25">
      <c r="AO3108" s="20">
        <v>96977722</v>
      </c>
      <c r="AP3108" s="20">
        <v>12559</v>
      </c>
    </row>
    <row r="3109" spans="41:42" x14ac:dyDescent="0.25">
      <c r="AO3109" s="20">
        <v>96994432</v>
      </c>
      <c r="AP3109" s="20">
        <v>5361</v>
      </c>
    </row>
    <row r="3110" spans="41:42" x14ac:dyDescent="0.25">
      <c r="AO3110" s="20">
        <v>97519360</v>
      </c>
      <c r="AP3110" s="20">
        <v>8086</v>
      </c>
    </row>
    <row r="3111" spans="41:42" x14ac:dyDescent="0.25">
      <c r="AO3111" s="20">
        <v>97653869</v>
      </c>
      <c r="AP3111" s="20">
        <v>23322</v>
      </c>
    </row>
    <row r="3112" spans="41:42" x14ac:dyDescent="0.25">
      <c r="AO3112" s="20">
        <v>97684764</v>
      </c>
      <c r="AP3112" s="20">
        <v>6098</v>
      </c>
    </row>
    <row r="3113" spans="41:42" x14ac:dyDescent="0.25">
      <c r="AO3113" s="20">
        <v>97713914</v>
      </c>
      <c r="AP3113" s="20">
        <v>4245</v>
      </c>
    </row>
    <row r="3114" spans="41:42" x14ac:dyDescent="0.25">
      <c r="AO3114" s="20">
        <v>97741977</v>
      </c>
      <c r="AP3114" s="20">
        <v>1681</v>
      </c>
    </row>
    <row r="3115" spans="41:42" x14ac:dyDescent="0.25">
      <c r="AO3115" s="20">
        <v>97741978</v>
      </c>
      <c r="AP3115" s="20">
        <v>1732</v>
      </c>
    </row>
    <row r="3116" spans="41:42" x14ac:dyDescent="0.25">
      <c r="AO3116" s="20">
        <v>97741979</v>
      </c>
      <c r="AP3116" s="20">
        <v>1793</v>
      </c>
    </row>
    <row r="3117" spans="41:42" x14ac:dyDescent="0.25">
      <c r="AO3117" s="20">
        <v>97743224</v>
      </c>
      <c r="AP3117" s="20">
        <v>3524</v>
      </c>
    </row>
    <row r="3118" spans="41:42" x14ac:dyDescent="0.25">
      <c r="AO3118" s="20">
        <v>97743757</v>
      </c>
      <c r="AP3118" s="20">
        <v>3335</v>
      </c>
    </row>
    <row r="3119" spans="41:42" x14ac:dyDescent="0.25">
      <c r="AO3119" s="20">
        <v>97743759</v>
      </c>
      <c r="AP3119" s="20">
        <v>3406</v>
      </c>
    </row>
    <row r="3120" spans="41:42" x14ac:dyDescent="0.25">
      <c r="AO3120" s="20">
        <v>97743765</v>
      </c>
      <c r="AP3120" s="20">
        <v>3406</v>
      </c>
    </row>
    <row r="3121" spans="41:42" x14ac:dyDescent="0.25">
      <c r="AO3121" s="20">
        <v>97744331</v>
      </c>
      <c r="AP3121" s="20">
        <v>4934</v>
      </c>
    </row>
    <row r="3122" spans="41:42" x14ac:dyDescent="0.25">
      <c r="AO3122" s="20">
        <v>97744332</v>
      </c>
      <c r="AP3122" s="20">
        <v>5003</v>
      </c>
    </row>
    <row r="3123" spans="41:42" x14ac:dyDescent="0.25">
      <c r="AO3123" s="20">
        <v>97745115</v>
      </c>
      <c r="AP3123" s="20">
        <v>3932</v>
      </c>
    </row>
    <row r="3124" spans="41:42" x14ac:dyDescent="0.25">
      <c r="AO3124" s="20">
        <v>97745117</v>
      </c>
      <c r="AP3124" s="20">
        <v>4003</v>
      </c>
    </row>
    <row r="3125" spans="41:42" x14ac:dyDescent="0.25">
      <c r="AO3125" s="20">
        <v>97749649</v>
      </c>
      <c r="AP3125" s="20">
        <v>2597</v>
      </c>
    </row>
    <row r="3126" spans="41:42" x14ac:dyDescent="0.25">
      <c r="AO3126" s="20">
        <v>97781873</v>
      </c>
      <c r="AP3126" s="20">
        <v>6433</v>
      </c>
    </row>
    <row r="3127" spans="41:42" x14ac:dyDescent="0.25">
      <c r="AO3127" s="20">
        <v>97786047</v>
      </c>
      <c r="AP3127" s="20">
        <v>2116</v>
      </c>
    </row>
    <row r="3128" spans="41:42" x14ac:dyDescent="0.25">
      <c r="AO3128" s="20">
        <v>97786048</v>
      </c>
      <c r="AP3128" s="20">
        <v>3270</v>
      </c>
    </row>
    <row r="3129" spans="41:42" x14ac:dyDescent="0.25">
      <c r="AO3129" s="20">
        <v>97786050</v>
      </c>
      <c r="AP3129" s="20">
        <v>3359</v>
      </c>
    </row>
    <row r="3130" spans="41:42" x14ac:dyDescent="0.25">
      <c r="AO3130" s="20">
        <v>97786061</v>
      </c>
      <c r="AP3130" s="20">
        <v>3537</v>
      </c>
    </row>
    <row r="3131" spans="41:42" x14ac:dyDescent="0.25">
      <c r="AO3131" s="20">
        <v>97786062</v>
      </c>
      <c r="AP3131" s="20">
        <v>3693</v>
      </c>
    </row>
    <row r="3132" spans="41:42" x14ac:dyDescent="0.25">
      <c r="AO3132" s="20">
        <v>97786063</v>
      </c>
      <c r="AP3132" s="20">
        <v>4150</v>
      </c>
    </row>
    <row r="3133" spans="41:42" x14ac:dyDescent="0.25">
      <c r="AO3133" s="20">
        <v>97786064</v>
      </c>
      <c r="AP3133" s="20">
        <v>4290</v>
      </c>
    </row>
    <row r="3134" spans="41:42" x14ac:dyDescent="0.25">
      <c r="AO3134" s="20">
        <v>97786066</v>
      </c>
      <c r="AP3134" s="20">
        <v>4550</v>
      </c>
    </row>
    <row r="3135" spans="41:42" x14ac:dyDescent="0.25">
      <c r="AO3135" s="20">
        <v>97786067</v>
      </c>
      <c r="AP3135" s="20">
        <v>4698</v>
      </c>
    </row>
    <row r="3136" spans="41:42" x14ac:dyDescent="0.25">
      <c r="AO3136" s="20">
        <v>97786069</v>
      </c>
      <c r="AP3136" s="20">
        <v>2421</v>
      </c>
    </row>
    <row r="3137" spans="41:42" x14ac:dyDescent="0.25">
      <c r="AO3137" s="20">
        <v>97786070</v>
      </c>
      <c r="AP3137" s="20">
        <v>2742</v>
      </c>
    </row>
    <row r="3138" spans="41:42" x14ac:dyDescent="0.25">
      <c r="AO3138" s="20">
        <v>97786081</v>
      </c>
      <c r="AP3138" s="20">
        <v>2873</v>
      </c>
    </row>
    <row r="3139" spans="41:42" x14ac:dyDescent="0.25">
      <c r="AO3139" s="20">
        <v>97786082</v>
      </c>
      <c r="AP3139" s="20">
        <v>3033</v>
      </c>
    </row>
    <row r="3140" spans="41:42" x14ac:dyDescent="0.25">
      <c r="AO3140" s="20">
        <v>97786083</v>
      </c>
      <c r="AP3140" s="20">
        <v>3530</v>
      </c>
    </row>
    <row r="3141" spans="41:42" x14ac:dyDescent="0.25">
      <c r="AO3141" s="20">
        <v>97786085</v>
      </c>
      <c r="AP3141" s="20">
        <v>3664</v>
      </c>
    </row>
    <row r="3142" spans="41:42" x14ac:dyDescent="0.25">
      <c r="AO3142" s="20">
        <v>97786086</v>
      </c>
      <c r="AP3142" s="20">
        <v>3784</v>
      </c>
    </row>
    <row r="3143" spans="41:42" x14ac:dyDescent="0.25">
      <c r="AO3143" s="20">
        <v>97786087</v>
      </c>
      <c r="AP3143" s="20">
        <v>3918</v>
      </c>
    </row>
    <row r="3144" spans="41:42" x14ac:dyDescent="0.25">
      <c r="AO3144" s="20">
        <v>97786088</v>
      </c>
      <c r="AP3144" s="20">
        <v>4084</v>
      </c>
    </row>
    <row r="3145" spans="41:42" x14ac:dyDescent="0.25">
      <c r="AO3145" s="20">
        <v>97786090</v>
      </c>
      <c r="AP3145" s="20">
        <v>4788</v>
      </c>
    </row>
    <row r="3146" spans="41:42" x14ac:dyDescent="0.25">
      <c r="AO3146" s="20">
        <v>97786102</v>
      </c>
      <c r="AP3146" s="20">
        <v>4896</v>
      </c>
    </row>
    <row r="3147" spans="41:42" x14ac:dyDescent="0.25">
      <c r="AO3147" s="20">
        <v>97786104</v>
      </c>
      <c r="AP3147" s="20">
        <v>5613</v>
      </c>
    </row>
    <row r="3148" spans="41:42" x14ac:dyDescent="0.25">
      <c r="AO3148" s="20">
        <v>97786105</v>
      </c>
      <c r="AP3148" s="20">
        <v>6080</v>
      </c>
    </row>
    <row r="3149" spans="41:42" x14ac:dyDescent="0.25">
      <c r="AO3149" s="20">
        <v>97786106</v>
      </c>
      <c r="AP3149" s="20">
        <v>4053</v>
      </c>
    </row>
    <row r="3150" spans="41:42" x14ac:dyDescent="0.25">
      <c r="AO3150" s="20">
        <v>97786107</v>
      </c>
      <c r="AP3150" s="20">
        <v>4845</v>
      </c>
    </row>
    <row r="3151" spans="41:42" x14ac:dyDescent="0.25">
      <c r="AO3151" s="20">
        <v>97786108</v>
      </c>
      <c r="AP3151" s="20">
        <v>5114</v>
      </c>
    </row>
    <row r="3152" spans="41:42" x14ac:dyDescent="0.25">
      <c r="AO3152" s="20">
        <v>97786109</v>
      </c>
      <c r="AP3152" s="20">
        <v>5744</v>
      </c>
    </row>
    <row r="3153" spans="41:42" x14ac:dyDescent="0.25">
      <c r="AO3153" s="20">
        <v>97786110</v>
      </c>
      <c r="AP3153" s="20">
        <v>6425</v>
      </c>
    </row>
    <row r="3154" spans="41:42" x14ac:dyDescent="0.25">
      <c r="AO3154" s="20">
        <v>97786127</v>
      </c>
      <c r="AP3154" s="20">
        <v>8205</v>
      </c>
    </row>
    <row r="3155" spans="41:42" x14ac:dyDescent="0.25">
      <c r="AO3155" s="20">
        <v>97786805</v>
      </c>
      <c r="AP3155" s="20">
        <v>8713</v>
      </c>
    </row>
    <row r="3156" spans="41:42" x14ac:dyDescent="0.25">
      <c r="AO3156" s="20">
        <v>97786808</v>
      </c>
      <c r="AP3156" s="20">
        <v>9173</v>
      </c>
    </row>
    <row r="3157" spans="41:42" x14ac:dyDescent="0.25">
      <c r="AO3157" s="20">
        <v>97786811</v>
      </c>
      <c r="AP3157" s="20">
        <v>5624</v>
      </c>
    </row>
    <row r="3158" spans="41:42" x14ac:dyDescent="0.25">
      <c r="AO3158" s="20">
        <v>97786816</v>
      </c>
      <c r="AP3158" s="20">
        <v>6859</v>
      </c>
    </row>
    <row r="3159" spans="41:42" x14ac:dyDescent="0.25">
      <c r="AO3159" s="20">
        <v>97786834</v>
      </c>
      <c r="AP3159" s="20">
        <v>7203</v>
      </c>
    </row>
    <row r="3160" spans="41:42" x14ac:dyDescent="0.25">
      <c r="AO3160" s="20">
        <v>97786835</v>
      </c>
      <c r="AP3160" s="20">
        <v>7568</v>
      </c>
    </row>
    <row r="3161" spans="41:42" x14ac:dyDescent="0.25">
      <c r="AO3161" s="20">
        <v>97786836</v>
      </c>
      <c r="AP3161" s="20">
        <v>8796</v>
      </c>
    </row>
    <row r="3162" spans="41:42" x14ac:dyDescent="0.25">
      <c r="AO3162" s="20">
        <v>97786837</v>
      </c>
      <c r="AP3162" s="20">
        <v>9345</v>
      </c>
    </row>
    <row r="3163" spans="41:42" x14ac:dyDescent="0.25">
      <c r="AO3163" s="20">
        <v>97786838</v>
      </c>
      <c r="AP3163" s="20">
        <v>9820</v>
      </c>
    </row>
    <row r="3164" spans="41:42" x14ac:dyDescent="0.25">
      <c r="AO3164" s="20">
        <v>97786840</v>
      </c>
      <c r="AP3164" s="20">
        <v>6291</v>
      </c>
    </row>
    <row r="3165" spans="41:42" x14ac:dyDescent="0.25">
      <c r="AO3165" s="20">
        <v>97786841</v>
      </c>
      <c r="AP3165" s="20">
        <v>7528</v>
      </c>
    </row>
    <row r="3166" spans="41:42" x14ac:dyDescent="0.25">
      <c r="AO3166" s="20">
        <v>97786843</v>
      </c>
      <c r="AP3166" s="20">
        <v>9565</v>
      </c>
    </row>
    <row r="3167" spans="41:42" x14ac:dyDescent="0.25">
      <c r="AO3167" s="20">
        <v>97786844</v>
      </c>
      <c r="AP3167" s="20">
        <v>10297</v>
      </c>
    </row>
    <row r="3168" spans="41:42" x14ac:dyDescent="0.25">
      <c r="AO3168" s="20">
        <v>97786846</v>
      </c>
      <c r="AP3168" s="20">
        <v>7095</v>
      </c>
    </row>
    <row r="3169" spans="41:42" x14ac:dyDescent="0.25">
      <c r="AO3169" s="20">
        <v>97786847</v>
      </c>
      <c r="AP3169" s="20">
        <v>8086</v>
      </c>
    </row>
    <row r="3170" spans="41:42" x14ac:dyDescent="0.25">
      <c r="AO3170" s="20">
        <v>97786855</v>
      </c>
      <c r="AP3170" s="20">
        <v>10154</v>
      </c>
    </row>
    <row r="3171" spans="41:42" x14ac:dyDescent="0.25">
      <c r="AO3171" s="20">
        <v>97786857</v>
      </c>
      <c r="AP3171" s="20">
        <v>10154</v>
      </c>
    </row>
    <row r="3172" spans="41:42" x14ac:dyDescent="0.25">
      <c r="AO3172" s="20">
        <v>97786871</v>
      </c>
      <c r="AP3172" s="20">
        <v>12822</v>
      </c>
    </row>
    <row r="3173" spans="41:42" x14ac:dyDescent="0.25">
      <c r="AO3173" s="20">
        <v>97786872</v>
      </c>
      <c r="AP3173" s="20">
        <v>15416</v>
      </c>
    </row>
    <row r="3174" spans="41:42" x14ac:dyDescent="0.25">
      <c r="AO3174" s="20">
        <v>97786894</v>
      </c>
      <c r="AP3174" s="20">
        <v>22588</v>
      </c>
    </row>
    <row r="3175" spans="41:42" x14ac:dyDescent="0.25">
      <c r="AO3175" s="20">
        <v>97786896</v>
      </c>
      <c r="AP3175" s="20">
        <v>22588</v>
      </c>
    </row>
    <row r="3176" spans="41:42" x14ac:dyDescent="0.25">
      <c r="AO3176" s="20">
        <v>97787931</v>
      </c>
      <c r="AP3176" s="20">
        <v>9605</v>
      </c>
    </row>
    <row r="3177" spans="41:42" x14ac:dyDescent="0.25">
      <c r="AO3177" s="20">
        <v>97787932</v>
      </c>
      <c r="AP3177" s="20">
        <v>9605</v>
      </c>
    </row>
    <row r="3178" spans="41:42" x14ac:dyDescent="0.25">
      <c r="AO3178" s="20">
        <v>97787933</v>
      </c>
      <c r="AP3178" s="20">
        <v>14892</v>
      </c>
    </row>
    <row r="3179" spans="41:42" x14ac:dyDescent="0.25">
      <c r="AO3179" s="20">
        <v>97787938</v>
      </c>
      <c r="AP3179" s="20">
        <v>21697</v>
      </c>
    </row>
    <row r="3180" spans="41:42" x14ac:dyDescent="0.25">
      <c r="AO3180" s="20">
        <v>97787939</v>
      </c>
      <c r="AP3180" s="20">
        <v>21697</v>
      </c>
    </row>
    <row r="3181" spans="41:42" x14ac:dyDescent="0.25">
      <c r="AO3181" s="20">
        <v>97787962</v>
      </c>
      <c r="AP3181" s="20">
        <v>25354</v>
      </c>
    </row>
    <row r="3182" spans="41:42" x14ac:dyDescent="0.25">
      <c r="AO3182" s="20">
        <v>97787963</v>
      </c>
      <c r="AP3182" s="20">
        <v>25354</v>
      </c>
    </row>
    <row r="3183" spans="41:42" x14ac:dyDescent="0.25">
      <c r="AO3183" s="20">
        <v>97787966</v>
      </c>
      <c r="AP3183" s="20">
        <v>12733</v>
      </c>
    </row>
    <row r="3184" spans="41:42" x14ac:dyDescent="0.25">
      <c r="AO3184" s="20">
        <v>97787970</v>
      </c>
      <c r="AP3184" s="20">
        <v>20548</v>
      </c>
    </row>
    <row r="3185" spans="41:42" x14ac:dyDescent="0.25">
      <c r="AO3185" s="20">
        <v>97788001</v>
      </c>
      <c r="AP3185" s="20">
        <v>20548</v>
      </c>
    </row>
    <row r="3186" spans="41:42" x14ac:dyDescent="0.25">
      <c r="AO3186" s="20">
        <v>97788003</v>
      </c>
      <c r="AP3186" s="20">
        <v>22338</v>
      </c>
    </row>
    <row r="3187" spans="41:42" x14ac:dyDescent="0.25">
      <c r="AO3187" s="20">
        <v>97789721</v>
      </c>
      <c r="AP3187" s="20">
        <v>7949</v>
      </c>
    </row>
    <row r="3188" spans="41:42" x14ac:dyDescent="0.25">
      <c r="AO3188" s="20">
        <v>97791963</v>
      </c>
      <c r="AP3188" s="20">
        <v>4326</v>
      </c>
    </row>
    <row r="3189" spans="41:42" x14ac:dyDescent="0.25">
      <c r="AO3189" s="20">
        <v>97791965</v>
      </c>
      <c r="AP3189" s="20">
        <v>4413</v>
      </c>
    </row>
    <row r="3190" spans="41:42" x14ac:dyDescent="0.25">
      <c r="AO3190" s="20">
        <v>97791967</v>
      </c>
      <c r="AP3190" s="20">
        <v>6724</v>
      </c>
    </row>
    <row r="3191" spans="41:42" x14ac:dyDescent="0.25">
      <c r="AO3191" s="20">
        <v>97791970</v>
      </c>
      <c r="AP3191" s="20">
        <v>6811</v>
      </c>
    </row>
    <row r="3192" spans="41:42" x14ac:dyDescent="0.25">
      <c r="AO3192" s="20">
        <v>97795937</v>
      </c>
      <c r="AP3192" s="20">
        <v>7783</v>
      </c>
    </row>
    <row r="3193" spans="41:42" x14ac:dyDescent="0.25">
      <c r="AO3193" s="20">
        <v>98159972</v>
      </c>
      <c r="AP3193" s="20">
        <v>1354</v>
      </c>
    </row>
    <row r="3194" spans="41:42" x14ac:dyDescent="0.25">
      <c r="AO3194" s="20">
        <v>98159973</v>
      </c>
      <c r="AP3194" s="20">
        <v>1405</v>
      </c>
    </row>
    <row r="3195" spans="41:42" x14ac:dyDescent="0.25">
      <c r="AO3195" s="20">
        <v>98159974</v>
      </c>
      <c r="AP3195" s="20">
        <v>1412</v>
      </c>
    </row>
    <row r="3196" spans="41:42" x14ac:dyDescent="0.25">
      <c r="AO3196" s="20">
        <v>98159975</v>
      </c>
      <c r="AP3196" s="20">
        <v>1463</v>
      </c>
    </row>
    <row r="3197" spans="41:42" x14ac:dyDescent="0.25">
      <c r="AO3197" s="20">
        <v>98159976</v>
      </c>
      <c r="AP3197" s="20">
        <v>1495</v>
      </c>
    </row>
    <row r="3198" spans="41:42" x14ac:dyDescent="0.25">
      <c r="AO3198" s="20">
        <v>98159977</v>
      </c>
      <c r="AP3198" s="20">
        <v>1546</v>
      </c>
    </row>
    <row r="3199" spans="41:42" x14ac:dyDescent="0.25">
      <c r="AO3199" s="20">
        <v>98159978</v>
      </c>
      <c r="AP3199" s="20">
        <v>1653</v>
      </c>
    </row>
    <row r="3200" spans="41:42" x14ac:dyDescent="0.25">
      <c r="AO3200" s="20">
        <v>98159979</v>
      </c>
      <c r="AP3200" s="20">
        <v>1704</v>
      </c>
    </row>
    <row r="3201" spans="41:42" x14ac:dyDescent="0.25">
      <c r="AO3201" s="20">
        <v>98159980</v>
      </c>
      <c r="AP3201" s="20">
        <v>1707</v>
      </c>
    </row>
    <row r="3202" spans="41:42" x14ac:dyDescent="0.25">
      <c r="AO3202" s="20">
        <v>98159981</v>
      </c>
      <c r="AP3202" s="20">
        <v>1758</v>
      </c>
    </row>
    <row r="3203" spans="41:42" x14ac:dyDescent="0.25">
      <c r="AO3203" s="20">
        <v>98159982</v>
      </c>
      <c r="AP3203" s="20">
        <v>1779</v>
      </c>
    </row>
    <row r="3204" spans="41:42" x14ac:dyDescent="0.25">
      <c r="AO3204" s="20">
        <v>98159983</v>
      </c>
      <c r="AP3204" s="20">
        <v>1830</v>
      </c>
    </row>
    <row r="3205" spans="41:42" x14ac:dyDescent="0.25">
      <c r="AO3205" s="20">
        <v>98159984</v>
      </c>
      <c r="AP3205" s="20">
        <v>1862</v>
      </c>
    </row>
    <row r="3206" spans="41:42" x14ac:dyDescent="0.25">
      <c r="AO3206" s="20">
        <v>98159985</v>
      </c>
      <c r="AP3206" s="20">
        <v>1913</v>
      </c>
    </row>
    <row r="3207" spans="41:42" x14ac:dyDescent="0.25">
      <c r="AO3207" s="20">
        <v>98159986</v>
      </c>
      <c r="AP3207" s="20">
        <v>1932</v>
      </c>
    </row>
    <row r="3208" spans="41:42" x14ac:dyDescent="0.25">
      <c r="AO3208" s="20">
        <v>98159987</v>
      </c>
      <c r="AP3208" s="20">
        <v>1983</v>
      </c>
    </row>
    <row r="3209" spans="41:42" x14ac:dyDescent="0.25">
      <c r="AO3209" s="20">
        <v>98159988</v>
      </c>
      <c r="AP3209" s="20">
        <v>2152</v>
      </c>
    </row>
    <row r="3210" spans="41:42" x14ac:dyDescent="0.25">
      <c r="AO3210" s="20">
        <v>98159989</v>
      </c>
      <c r="AP3210" s="20">
        <v>2203</v>
      </c>
    </row>
    <row r="3211" spans="41:42" x14ac:dyDescent="0.25">
      <c r="AO3211" s="20">
        <v>98159990</v>
      </c>
      <c r="AP3211" s="20">
        <v>2216</v>
      </c>
    </row>
    <row r="3212" spans="41:42" x14ac:dyDescent="0.25">
      <c r="AO3212" s="20">
        <v>98159991</v>
      </c>
      <c r="AP3212" s="20">
        <v>2267</v>
      </c>
    </row>
    <row r="3213" spans="41:42" x14ac:dyDescent="0.25">
      <c r="AO3213" s="20">
        <v>98159992</v>
      </c>
      <c r="AP3213" s="20">
        <v>2289</v>
      </c>
    </row>
    <row r="3214" spans="41:42" x14ac:dyDescent="0.25">
      <c r="AO3214" s="20">
        <v>98159993</v>
      </c>
      <c r="AP3214" s="20">
        <v>2340</v>
      </c>
    </row>
    <row r="3215" spans="41:42" x14ac:dyDescent="0.25">
      <c r="AO3215" s="20">
        <v>98159994</v>
      </c>
      <c r="AP3215" s="20">
        <v>2356</v>
      </c>
    </row>
    <row r="3216" spans="41:42" x14ac:dyDescent="0.25">
      <c r="AO3216" s="20">
        <v>98159995</v>
      </c>
      <c r="AP3216" s="20">
        <v>2407</v>
      </c>
    </row>
    <row r="3217" spans="41:42" x14ac:dyDescent="0.25">
      <c r="AO3217" s="20">
        <v>98159996</v>
      </c>
      <c r="AP3217" s="20">
        <v>2815</v>
      </c>
    </row>
    <row r="3218" spans="41:42" x14ac:dyDescent="0.25">
      <c r="AO3218" s="20">
        <v>98159997</v>
      </c>
      <c r="AP3218" s="20">
        <v>2866</v>
      </c>
    </row>
    <row r="3219" spans="41:42" x14ac:dyDescent="0.25">
      <c r="AO3219" s="20">
        <v>98159998</v>
      </c>
      <c r="AP3219" s="20">
        <v>2958</v>
      </c>
    </row>
    <row r="3220" spans="41:42" x14ac:dyDescent="0.25">
      <c r="AO3220" s="20">
        <v>98159999</v>
      </c>
      <c r="AP3220" s="20">
        <v>3009</v>
      </c>
    </row>
    <row r="3221" spans="41:42" x14ac:dyDescent="0.25">
      <c r="AO3221" s="20">
        <v>98160000</v>
      </c>
      <c r="AP3221" s="20">
        <v>3018</v>
      </c>
    </row>
    <row r="3222" spans="41:42" x14ac:dyDescent="0.25">
      <c r="AO3222" s="20">
        <v>98160001</v>
      </c>
      <c r="AP3222" s="20">
        <v>3069</v>
      </c>
    </row>
    <row r="3223" spans="41:42" x14ac:dyDescent="0.25">
      <c r="AO3223" s="20">
        <v>98160002</v>
      </c>
      <c r="AP3223" s="20">
        <v>3125</v>
      </c>
    </row>
    <row r="3224" spans="41:42" x14ac:dyDescent="0.25">
      <c r="AO3224" s="20">
        <v>98160003</v>
      </c>
      <c r="AP3224" s="20">
        <v>3176</v>
      </c>
    </row>
    <row r="3225" spans="41:42" x14ac:dyDescent="0.25">
      <c r="AO3225" s="20">
        <v>98160004</v>
      </c>
      <c r="AP3225" s="20">
        <v>3196</v>
      </c>
    </row>
    <row r="3226" spans="41:42" x14ac:dyDescent="0.25">
      <c r="AO3226" s="20">
        <v>98160005</v>
      </c>
      <c r="AP3226" s="20">
        <v>3247</v>
      </c>
    </row>
    <row r="3227" spans="41:42" x14ac:dyDescent="0.25">
      <c r="AO3227" s="20">
        <v>98160006</v>
      </c>
      <c r="AP3227" s="20">
        <v>1417</v>
      </c>
    </row>
    <row r="3228" spans="41:42" x14ac:dyDescent="0.25">
      <c r="AO3228" s="20">
        <v>98160007</v>
      </c>
      <c r="AP3228" s="20">
        <v>1468</v>
      </c>
    </row>
    <row r="3229" spans="41:42" x14ac:dyDescent="0.25">
      <c r="AO3229" s="20">
        <v>98160008</v>
      </c>
      <c r="AP3229" s="20">
        <v>1476</v>
      </c>
    </row>
    <row r="3230" spans="41:42" x14ac:dyDescent="0.25">
      <c r="AO3230" s="20">
        <v>98160009</v>
      </c>
      <c r="AP3230" s="20">
        <v>1527</v>
      </c>
    </row>
    <row r="3231" spans="41:42" x14ac:dyDescent="0.25">
      <c r="AO3231" s="20">
        <v>98160010</v>
      </c>
      <c r="AP3231" s="20">
        <v>1557</v>
      </c>
    </row>
    <row r="3232" spans="41:42" x14ac:dyDescent="0.25">
      <c r="AO3232" s="20">
        <v>98160011</v>
      </c>
      <c r="AP3232" s="20">
        <v>1608</v>
      </c>
    </row>
    <row r="3233" spans="41:42" x14ac:dyDescent="0.25">
      <c r="AO3233" s="20">
        <v>98160012</v>
      </c>
      <c r="AP3233" s="20">
        <v>1714</v>
      </c>
    </row>
    <row r="3234" spans="41:42" x14ac:dyDescent="0.25">
      <c r="AO3234" s="20">
        <v>98160013</v>
      </c>
      <c r="AP3234" s="20">
        <v>1765</v>
      </c>
    </row>
    <row r="3235" spans="41:42" x14ac:dyDescent="0.25">
      <c r="AO3235" s="20">
        <v>98160014</v>
      </c>
      <c r="AP3235" s="20">
        <v>1771</v>
      </c>
    </row>
    <row r="3236" spans="41:42" x14ac:dyDescent="0.25">
      <c r="AO3236" s="20">
        <v>98160015</v>
      </c>
      <c r="AP3236" s="20">
        <v>1822</v>
      </c>
    </row>
    <row r="3237" spans="41:42" x14ac:dyDescent="0.25">
      <c r="AO3237" s="20">
        <v>98160016</v>
      </c>
      <c r="AP3237" s="20">
        <v>1842</v>
      </c>
    </row>
    <row r="3238" spans="41:42" x14ac:dyDescent="0.25">
      <c r="AO3238" s="20">
        <v>98160017</v>
      </c>
      <c r="AP3238" s="20">
        <v>1893</v>
      </c>
    </row>
    <row r="3239" spans="41:42" x14ac:dyDescent="0.25">
      <c r="AO3239" s="20">
        <v>98160018</v>
      </c>
      <c r="AP3239" s="20">
        <v>1923</v>
      </c>
    </row>
    <row r="3240" spans="41:42" x14ac:dyDescent="0.25">
      <c r="AO3240" s="20">
        <v>98160019</v>
      </c>
      <c r="AP3240" s="20">
        <v>1974</v>
      </c>
    </row>
    <row r="3241" spans="41:42" x14ac:dyDescent="0.25">
      <c r="AO3241" s="20">
        <v>98160020</v>
      </c>
      <c r="AP3241" s="20">
        <v>1996</v>
      </c>
    </row>
    <row r="3242" spans="41:42" x14ac:dyDescent="0.25">
      <c r="AO3242" s="20">
        <v>98160021</v>
      </c>
      <c r="AP3242" s="20">
        <v>2047</v>
      </c>
    </row>
    <row r="3243" spans="41:42" x14ac:dyDescent="0.25">
      <c r="AO3243" s="20">
        <v>98160022</v>
      </c>
      <c r="AP3243" s="20">
        <v>2215</v>
      </c>
    </row>
    <row r="3244" spans="41:42" x14ac:dyDescent="0.25">
      <c r="AO3244" s="20">
        <v>98160023</v>
      </c>
      <c r="AP3244" s="20">
        <v>2266</v>
      </c>
    </row>
    <row r="3245" spans="41:42" x14ac:dyDescent="0.25">
      <c r="AO3245" s="20">
        <v>98160024</v>
      </c>
      <c r="AP3245" s="20">
        <v>2277</v>
      </c>
    </row>
    <row r="3246" spans="41:42" x14ac:dyDescent="0.25">
      <c r="AO3246" s="20">
        <v>98160025</v>
      </c>
      <c r="AP3246" s="20">
        <v>2328</v>
      </c>
    </row>
    <row r="3247" spans="41:42" x14ac:dyDescent="0.25">
      <c r="AO3247" s="20">
        <v>98160026</v>
      </c>
      <c r="AP3247" s="20">
        <v>2350</v>
      </c>
    </row>
    <row r="3248" spans="41:42" x14ac:dyDescent="0.25">
      <c r="AO3248" s="20">
        <v>98160027</v>
      </c>
      <c r="AP3248" s="20">
        <v>2401</v>
      </c>
    </row>
    <row r="3249" spans="41:42" x14ac:dyDescent="0.25">
      <c r="AO3249" s="20">
        <v>98160028</v>
      </c>
      <c r="AP3249" s="20">
        <v>2421</v>
      </c>
    </row>
    <row r="3250" spans="41:42" x14ac:dyDescent="0.25">
      <c r="AO3250" s="20">
        <v>98160029</v>
      </c>
      <c r="AP3250" s="20">
        <v>2472</v>
      </c>
    </row>
    <row r="3251" spans="41:42" x14ac:dyDescent="0.25">
      <c r="AO3251" s="20">
        <v>98160030</v>
      </c>
      <c r="AP3251" s="20">
        <v>2875</v>
      </c>
    </row>
    <row r="3252" spans="41:42" x14ac:dyDescent="0.25">
      <c r="AO3252" s="20">
        <v>98160031</v>
      </c>
      <c r="AP3252" s="20">
        <v>2926</v>
      </c>
    </row>
    <row r="3253" spans="41:42" x14ac:dyDescent="0.25">
      <c r="AO3253" s="20">
        <v>98160032</v>
      </c>
      <c r="AP3253" s="20">
        <v>3021</v>
      </c>
    </row>
    <row r="3254" spans="41:42" x14ac:dyDescent="0.25">
      <c r="AO3254" s="20">
        <v>98160033</v>
      </c>
      <c r="AP3254" s="20">
        <v>3072</v>
      </c>
    </row>
    <row r="3255" spans="41:42" x14ac:dyDescent="0.25">
      <c r="AO3255" s="20">
        <v>98160034</v>
      </c>
      <c r="AP3255" s="20">
        <v>3082</v>
      </c>
    </row>
    <row r="3256" spans="41:42" x14ac:dyDescent="0.25">
      <c r="AO3256" s="20">
        <v>98160035</v>
      </c>
      <c r="AP3256" s="20">
        <v>3133</v>
      </c>
    </row>
    <row r="3257" spans="41:42" x14ac:dyDescent="0.25">
      <c r="AO3257" s="20">
        <v>98160036</v>
      </c>
      <c r="AP3257" s="20">
        <v>3189</v>
      </c>
    </row>
    <row r="3258" spans="41:42" x14ac:dyDescent="0.25">
      <c r="AO3258" s="20">
        <v>98160037</v>
      </c>
      <c r="AP3258" s="20">
        <v>3240</v>
      </c>
    </row>
    <row r="3259" spans="41:42" x14ac:dyDescent="0.25">
      <c r="AO3259" s="20">
        <v>98160038</v>
      </c>
      <c r="AP3259" s="20">
        <v>3260</v>
      </c>
    </row>
    <row r="3260" spans="41:42" x14ac:dyDescent="0.25">
      <c r="AO3260" s="20">
        <v>98160039</v>
      </c>
      <c r="AP3260" s="20">
        <v>3311</v>
      </c>
    </row>
    <row r="3261" spans="41:42" x14ac:dyDescent="0.25">
      <c r="AO3261" s="20">
        <v>98160040</v>
      </c>
      <c r="AP3261" s="20">
        <v>3402</v>
      </c>
    </row>
    <row r="3262" spans="41:42" x14ac:dyDescent="0.25">
      <c r="AO3262" s="20">
        <v>98160041</v>
      </c>
      <c r="AP3262" s="20">
        <v>3453</v>
      </c>
    </row>
    <row r="3263" spans="41:42" x14ac:dyDescent="0.25">
      <c r="AO3263" s="20">
        <v>98160042</v>
      </c>
      <c r="AP3263" s="20">
        <v>3779</v>
      </c>
    </row>
    <row r="3264" spans="41:42" x14ac:dyDescent="0.25">
      <c r="AO3264" s="20">
        <v>98160043</v>
      </c>
      <c r="AP3264" s="20">
        <v>3830</v>
      </c>
    </row>
    <row r="3265" spans="41:42" x14ac:dyDescent="0.25">
      <c r="AO3265" s="20">
        <v>98160044</v>
      </c>
      <c r="AP3265" s="20">
        <v>4020</v>
      </c>
    </row>
    <row r="3266" spans="41:42" x14ac:dyDescent="0.25">
      <c r="AO3266" s="20">
        <v>98160045</v>
      </c>
      <c r="AP3266" s="20">
        <v>4071</v>
      </c>
    </row>
    <row r="3267" spans="41:42" x14ac:dyDescent="0.25">
      <c r="AO3267" s="20">
        <v>98160046</v>
      </c>
      <c r="AP3267" s="20">
        <v>4185</v>
      </c>
    </row>
    <row r="3268" spans="41:42" x14ac:dyDescent="0.25">
      <c r="AO3268" s="20">
        <v>98160047</v>
      </c>
      <c r="AP3268" s="20">
        <v>4236</v>
      </c>
    </row>
    <row r="3269" spans="41:42" x14ac:dyDescent="0.25">
      <c r="AO3269" s="20">
        <v>98160048</v>
      </c>
      <c r="AP3269" s="20">
        <v>4352</v>
      </c>
    </row>
    <row r="3270" spans="41:42" x14ac:dyDescent="0.25">
      <c r="AO3270" s="20">
        <v>98160049</v>
      </c>
      <c r="AP3270" s="20">
        <v>4403</v>
      </c>
    </row>
    <row r="3271" spans="41:42" x14ac:dyDescent="0.25">
      <c r="AO3271" s="20">
        <v>98160487</v>
      </c>
      <c r="AP3271" s="20">
        <v>1354</v>
      </c>
    </row>
    <row r="3272" spans="41:42" x14ac:dyDescent="0.25">
      <c r="AO3272" s="20">
        <v>98160488</v>
      </c>
      <c r="AP3272" s="20">
        <v>1405</v>
      </c>
    </row>
    <row r="3273" spans="41:42" x14ac:dyDescent="0.25">
      <c r="AO3273" s="20">
        <v>98160489</v>
      </c>
      <c r="AP3273" s="20">
        <v>1412</v>
      </c>
    </row>
    <row r="3274" spans="41:42" x14ac:dyDescent="0.25">
      <c r="AO3274" s="20">
        <v>98160490</v>
      </c>
      <c r="AP3274" s="20">
        <v>1463</v>
      </c>
    </row>
    <row r="3275" spans="41:42" x14ac:dyDescent="0.25">
      <c r="AO3275" s="20">
        <v>98160501</v>
      </c>
      <c r="AP3275" s="20">
        <v>1495</v>
      </c>
    </row>
    <row r="3276" spans="41:42" x14ac:dyDescent="0.25">
      <c r="AO3276" s="20">
        <v>98160502</v>
      </c>
      <c r="AP3276" s="20">
        <v>1546</v>
      </c>
    </row>
    <row r="3277" spans="41:42" x14ac:dyDescent="0.25">
      <c r="AO3277" s="20">
        <v>98160503</v>
      </c>
      <c r="AP3277" s="20">
        <v>1653</v>
      </c>
    </row>
    <row r="3278" spans="41:42" x14ac:dyDescent="0.25">
      <c r="AO3278" s="20">
        <v>98160504</v>
      </c>
      <c r="AP3278" s="20">
        <v>1704</v>
      </c>
    </row>
    <row r="3279" spans="41:42" x14ac:dyDescent="0.25">
      <c r="AO3279" s="20">
        <v>98160505</v>
      </c>
      <c r="AP3279" s="20">
        <v>1707</v>
      </c>
    </row>
    <row r="3280" spans="41:42" x14ac:dyDescent="0.25">
      <c r="AO3280" s="20">
        <v>98160506</v>
      </c>
      <c r="AP3280" s="20">
        <v>1758</v>
      </c>
    </row>
    <row r="3281" spans="41:42" x14ac:dyDescent="0.25">
      <c r="AO3281" s="20">
        <v>98160507</v>
      </c>
      <c r="AP3281" s="20">
        <v>1779</v>
      </c>
    </row>
    <row r="3282" spans="41:42" x14ac:dyDescent="0.25">
      <c r="AO3282" s="20">
        <v>98160508</v>
      </c>
      <c r="AP3282" s="20">
        <v>1830</v>
      </c>
    </row>
    <row r="3283" spans="41:42" x14ac:dyDescent="0.25">
      <c r="AO3283" s="20">
        <v>98160509</v>
      </c>
      <c r="AP3283" s="20">
        <v>1877</v>
      </c>
    </row>
    <row r="3284" spans="41:42" x14ac:dyDescent="0.25">
      <c r="AO3284" s="20">
        <v>98160510</v>
      </c>
      <c r="AP3284" s="20">
        <v>1928</v>
      </c>
    </row>
    <row r="3285" spans="41:42" x14ac:dyDescent="0.25">
      <c r="AO3285" s="20">
        <v>98160511</v>
      </c>
      <c r="AP3285" s="20">
        <v>1947</v>
      </c>
    </row>
    <row r="3286" spans="41:42" x14ac:dyDescent="0.25">
      <c r="AO3286" s="20">
        <v>98160512</v>
      </c>
      <c r="AP3286" s="20">
        <v>1998</v>
      </c>
    </row>
    <row r="3287" spans="41:42" x14ac:dyDescent="0.25">
      <c r="AO3287" s="20">
        <v>98160513</v>
      </c>
      <c r="AP3287" s="20">
        <v>2167</v>
      </c>
    </row>
    <row r="3288" spans="41:42" x14ac:dyDescent="0.25">
      <c r="AO3288" s="20">
        <v>98160514</v>
      </c>
      <c r="AP3288" s="20">
        <v>2218</v>
      </c>
    </row>
    <row r="3289" spans="41:42" x14ac:dyDescent="0.25">
      <c r="AO3289" s="20">
        <v>98160515</v>
      </c>
      <c r="AP3289" s="20">
        <v>2231</v>
      </c>
    </row>
    <row r="3290" spans="41:42" x14ac:dyDescent="0.25">
      <c r="AO3290" s="20">
        <v>98160516</v>
      </c>
      <c r="AP3290" s="20">
        <v>2282</v>
      </c>
    </row>
    <row r="3291" spans="41:42" x14ac:dyDescent="0.25">
      <c r="AO3291" s="20">
        <v>98160517</v>
      </c>
      <c r="AP3291" s="20">
        <v>2378</v>
      </c>
    </row>
    <row r="3292" spans="41:42" x14ac:dyDescent="0.25">
      <c r="AO3292" s="20">
        <v>98160518</v>
      </c>
      <c r="AP3292" s="20">
        <v>2429</v>
      </c>
    </row>
    <row r="3293" spans="41:42" x14ac:dyDescent="0.25">
      <c r="AO3293" s="20">
        <v>98160519</v>
      </c>
      <c r="AP3293" s="20">
        <v>2445</v>
      </c>
    </row>
    <row r="3294" spans="41:42" x14ac:dyDescent="0.25">
      <c r="AO3294" s="20">
        <v>98160520</v>
      </c>
      <c r="AP3294" s="20">
        <v>2496</v>
      </c>
    </row>
    <row r="3295" spans="41:42" x14ac:dyDescent="0.25">
      <c r="AO3295" s="20">
        <v>98160521</v>
      </c>
      <c r="AP3295" s="20">
        <v>2889</v>
      </c>
    </row>
    <row r="3296" spans="41:42" x14ac:dyDescent="0.25">
      <c r="AO3296" s="20">
        <v>98160522</v>
      </c>
      <c r="AP3296" s="20">
        <v>2940</v>
      </c>
    </row>
    <row r="3297" spans="41:42" x14ac:dyDescent="0.25">
      <c r="AO3297" s="20">
        <v>98160523</v>
      </c>
      <c r="AP3297" s="20">
        <v>3130</v>
      </c>
    </row>
    <row r="3298" spans="41:42" x14ac:dyDescent="0.25">
      <c r="AO3298" s="20">
        <v>98160524</v>
      </c>
      <c r="AP3298" s="20">
        <v>3181</v>
      </c>
    </row>
    <row r="3299" spans="41:42" x14ac:dyDescent="0.25">
      <c r="AO3299" s="20">
        <v>98160525</v>
      </c>
      <c r="AP3299" s="20">
        <v>3190</v>
      </c>
    </row>
    <row r="3300" spans="41:42" x14ac:dyDescent="0.25">
      <c r="AO3300" s="20">
        <v>98160526</v>
      </c>
      <c r="AP3300" s="20">
        <v>3241</v>
      </c>
    </row>
    <row r="3301" spans="41:42" x14ac:dyDescent="0.25">
      <c r="AO3301" s="20">
        <v>98160527</v>
      </c>
      <c r="AP3301" s="20">
        <v>3223</v>
      </c>
    </row>
    <row r="3302" spans="41:42" x14ac:dyDescent="0.25">
      <c r="AO3302" s="20">
        <v>98160528</v>
      </c>
      <c r="AP3302" s="20">
        <v>3274</v>
      </c>
    </row>
    <row r="3303" spans="41:42" x14ac:dyDescent="0.25">
      <c r="AO3303" s="20">
        <v>98160529</v>
      </c>
      <c r="AP3303" s="20">
        <v>3294</v>
      </c>
    </row>
    <row r="3304" spans="41:42" x14ac:dyDescent="0.25">
      <c r="AO3304" s="20">
        <v>98160530</v>
      </c>
      <c r="AP3304" s="20">
        <v>3345</v>
      </c>
    </row>
    <row r="3305" spans="41:42" x14ac:dyDescent="0.25">
      <c r="AO3305" s="20">
        <v>98160531</v>
      </c>
      <c r="AP3305" s="20">
        <v>1417</v>
      </c>
    </row>
    <row r="3306" spans="41:42" x14ac:dyDescent="0.25">
      <c r="AO3306" s="20">
        <v>98160532</v>
      </c>
      <c r="AP3306" s="20">
        <v>1468</v>
      </c>
    </row>
    <row r="3307" spans="41:42" x14ac:dyDescent="0.25">
      <c r="AO3307" s="20">
        <v>98160533</v>
      </c>
      <c r="AP3307" s="20">
        <v>1476</v>
      </c>
    </row>
    <row r="3308" spans="41:42" x14ac:dyDescent="0.25">
      <c r="AO3308" s="20">
        <v>98160534</v>
      </c>
      <c r="AP3308" s="20">
        <v>1527</v>
      </c>
    </row>
    <row r="3309" spans="41:42" x14ac:dyDescent="0.25">
      <c r="AO3309" s="20">
        <v>98160535</v>
      </c>
      <c r="AP3309" s="20">
        <v>1557</v>
      </c>
    </row>
    <row r="3310" spans="41:42" x14ac:dyDescent="0.25">
      <c r="AO3310" s="20">
        <v>98160536</v>
      </c>
      <c r="AP3310" s="20">
        <v>1608</v>
      </c>
    </row>
    <row r="3311" spans="41:42" x14ac:dyDescent="0.25">
      <c r="AO3311" s="20">
        <v>98160537</v>
      </c>
      <c r="AP3311" s="20">
        <v>1714</v>
      </c>
    </row>
    <row r="3312" spans="41:42" x14ac:dyDescent="0.25">
      <c r="AO3312" s="20">
        <v>98160538</v>
      </c>
      <c r="AP3312" s="20">
        <v>1765</v>
      </c>
    </row>
    <row r="3313" spans="41:42" x14ac:dyDescent="0.25">
      <c r="AO3313" s="20">
        <v>98160539</v>
      </c>
      <c r="AP3313" s="20">
        <v>1771</v>
      </c>
    </row>
    <row r="3314" spans="41:42" x14ac:dyDescent="0.25">
      <c r="AO3314" s="20">
        <v>98160540</v>
      </c>
      <c r="AP3314" s="20">
        <v>1822</v>
      </c>
    </row>
    <row r="3315" spans="41:42" x14ac:dyDescent="0.25">
      <c r="AO3315" s="20">
        <v>98160541</v>
      </c>
      <c r="AP3315" s="20">
        <v>1842</v>
      </c>
    </row>
    <row r="3316" spans="41:42" x14ac:dyDescent="0.25">
      <c r="AO3316" s="20">
        <v>98160542</v>
      </c>
      <c r="AP3316" s="20">
        <v>1893</v>
      </c>
    </row>
    <row r="3317" spans="41:42" x14ac:dyDescent="0.25">
      <c r="AO3317" s="20">
        <v>98160543</v>
      </c>
      <c r="AP3317" s="20">
        <v>1938</v>
      </c>
    </row>
    <row r="3318" spans="41:42" x14ac:dyDescent="0.25">
      <c r="AO3318" s="20">
        <v>98160544</v>
      </c>
      <c r="AP3318" s="20">
        <v>1989</v>
      </c>
    </row>
    <row r="3319" spans="41:42" x14ac:dyDescent="0.25">
      <c r="AO3319" s="20">
        <v>98160545</v>
      </c>
      <c r="AP3319" s="20">
        <v>2011</v>
      </c>
    </row>
    <row r="3320" spans="41:42" x14ac:dyDescent="0.25">
      <c r="AO3320" s="20">
        <v>98160546</v>
      </c>
      <c r="AP3320" s="20">
        <v>2062</v>
      </c>
    </row>
    <row r="3321" spans="41:42" x14ac:dyDescent="0.25">
      <c r="AO3321" s="20">
        <v>98160547</v>
      </c>
      <c r="AP3321" s="20">
        <v>2230</v>
      </c>
    </row>
    <row r="3322" spans="41:42" x14ac:dyDescent="0.25">
      <c r="AO3322" s="20">
        <v>98160548</v>
      </c>
      <c r="AP3322" s="20">
        <v>2281</v>
      </c>
    </row>
    <row r="3323" spans="41:42" x14ac:dyDescent="0.25">
      <c r="AO3323" s="20">
        <v>98160549</v>
      </c>
      <c r="AP3323" s="20">
        <v>2292</v>
      </c>
    </row>
    <row r="3324" spans="41:42" x14ac:dyDescent="0.25">
      <c r="AO3324" s="20">
        <v>98160550</v>
      </c>
      <c r="AP3324" s="20">
        <v>2343</v>
      </c>
    </row>
    <row r="3325" spans="41:42" x14ac:dyDescent="0.25">
      <c r="AO3325" s="20">
        <v>98160551</v>
      </c>
      <c r="AP3325" s="20">
        <v>2439</v>
      </c>
    </row>
    <row r="3326" spans="41:42" x14ac:dyDescent="0.25">
      <c r="AO3326" s="20">
        <v>98160552</v>
      </c>
      <c r="AP3326" s="20">
        <v>2490</v>
      </c>
    </row>
    <row r="3327" spans="41:42" x14ac:dyDescent="0.25">
      <c r="AO3327" s="20">
        <v>98160553</v>
      </c>
      <c r="AP3327" s="20">
        <v>2510</v>
      </c>
    </row>
    <row r="3328" spans="41:42" x14ac:dyDescent="0.25">
      <c r="AO3328" s="20">
        <v>98160554</v>
      </c>
      <c r="AP3328" s="20">
        <v>2561</v>
      </c>
    </row>
    <row r="3329" spans="41:42" x14ac:dyDescent="0.25">
      <c r="AO3329" s="20">
        <v>98160555</v>
      </c>
      <c r="AP3329" s="20">
        <v>2949</v>
      </c>
    </row>
    <row r="3330" spans="41:42" x14ac:dyDescent="0.25">
      <c r="AO3330" s="20">
        <v>98160556</v>
      </c>
      <c r="AP3330" s="20">
        <v>3000</v>
      </c>
    </row>
    <row r="3331" spans="41:42" x14ac:dyDescent="0.25">
      <c r="AO3331" s="20">
        <v>98160557</v>
      </c>
      <c r="AP3331" s="20">
        <v>3193</v>
      </c>
    </row>
    <row r="3332" spans="41:42" x14ac:dyDescent="0.25">
      <c r="AO3332" s="20">
        <v>98160558</v>
      </c>
      <c r="AP3332" s="20">
        <v>3244</v>
      </c>
    </row>
    <row r="3333" spans="41:42" x14ac:dyDescent="0.25">
      <c r="AO3333" s="20">
        <v>98160559</v>
      </c>
      <c r="AP3333" s="20">
        <v>3254</v>
      </c>
    </row>
    <row r="3334" spans="41:42" x14ac:dyDescent="0.25">
      <c r="AO3334" s="20">
        <v>98160560</v>
      </c>
      <c r="AP3334" s="20">
        <v>3305</v>
      </c>
    </row>
    <row r="3335" spans="41:42" x14ac:dyDescent="0.25">
      <c r="AO3335" s="20">
        <v>98160561</v>
      </c>
      <c r="AP3335" s="20">
        <v>3287</v>
      </c>
    </row>
    <row r="3336" spans="41:42" x14ac:dyDescent="0.25">
      <c r="AO3336" s="20">
        <v>98160562</v>
      </c>
      <c r="AP3336" s="20">
        <v>3338</v>
      </c>
    </row>
    <row r="3337" spans="41:42" x14ac:dyDescent="0.25">
      <c r="AO3337" s="20">
        <v>98160563</v>
      </c>
      <c r="AP3337" s="20">
        <v>3358</v>
      </c>
    </row>
    <row r="3338" spans="41:42" x14ac:dyDescent="0.25">
      <c r="AO3338" s="20">
        <v>98160564</v>
      </c>
      <c r="AP3338" s="20">
        <v>3409</v>
      </c>
    </row>
    <row r="3339" spans="41:42" x14ac:dyDescent="0.25">
      <c r="AO3339" s="20">
        <v>98160565</v>
      </c>
      <c r="AP3339" s="20">
        <v>3529</v>
      </c>
    </row>
    <row r="3340" spans="41:42" x14ac:dyDescent="0.25">
      <c r="AO3340" s="20">
        <v>98160566</v>
      </c>
      <c r="AP3340" s="20">
        <v>3580</v>
      </c>
    </row>
    <row r="3341" spans="41:42" x14ac:dyDescent="0.25">
      <c r="AO3341" s="20">
        <v>98160567</v>
      </c>
      <c r="AP3341" s="20">
        <v>3808</v>
      </c>
    </row>
    <row r="3342" spans="41:42" x14ac:dyDescent="0.25">
      <c r="AO3342" s="20">
        <v>98160568</v>
      </c>
      <c r="AP3342" s="20">
        <v>3859</v>
      </c>
    </row>
    <row r="3343" spans="41:42" x14ac:dyDescent="0.25">
      <c r="AO3343" s="20">
        <v>98160569</v>
      </c>
      <c r="AP3343" s="20">
        <v>4049</v>
      </c>
    </row>
    <row r="3344" spans="41:42" x14ac:dyDescent="0.25">
      <c r="AO3344" s="20">
        <v>98160570</v>
      </c>
      <c r="AP3344" s="20">
        <v>4100</v>
      </c>
    </row>
    <row r="3345" spans="41:42" x14ac:dyDescent="0.25">
      <c r="AO3345" s="20">
        <v>98160571</v>
      </c>
      <c r="AP3345" s="20">
        <v>4522</v>
      </c>
    </row>
    <row r="3346" spans="41:42" x14ac:dyDescent="0.25">
      <c r="AO3346" s="20">
        <v>98160572</v>
      </c>
      <c r="AP3346" s="20">
        <v>4573</v>
      </c>
    </row>
    <row r="3347" spans="41:42" x14ac:dyDescent="0.25">
      <c r="AO3347" s="20">
        <v>98160573</v>
      </c>
      <c r="AP3347" s="20">
        <v>4689</v>
      </c>
    </row>
    <row r="3348" spans="41:42" x14ac:dyDescent="0.25">
      <c r="AO3348" s="20">
        <v>98160574</v>
      </c>
      <c r="AP3348" s="20">
        <v>4740</v>
      </c>
    </row>
    <row r="3349" spans="41:42" x14ac:dyDescent="0.25">
      <c r="AO3349" s="20">
        <v>98160768</v>
      </c>
      <c r="AP3349" s="20">
        <v>1658</v>
      </c>
    </row>
    <row r="3350" spans="41:42" x14ac:dyDescent="0.25">
      <c r="AO3350" s="20">
        <v>98160769</v>
      </c>
      <c r="AP3350" s="20">
        <v>1709</v>
      </c>
    </row>
    <row r="3351" spans="41:42" x14ac:dyDescent="0.25">
      <c r="AO3351" s="20">
        <v>98160770</v>
      </c>
      <c r="AP3351" s="20">
        <v>1794</v>
      </c>
    </row>
    <row r="3352" spans="41:42" x14ac:dyDescent="0.25">
      <c r="AO3352" s="20">
        <v>98160777</v>
      </c>
      <c r="AP3352" s="20">
        <v>1631</v>
      </c>
    </row>
    <row r="3353" spans="41:42" x14ac:dyDescent="0.25">
      <c r="AO3353" s="20">
        <v>98160778</v>
      </c>
      <c r="AP3353" s="20">
        <v>1682</v>
      </c>
    </row>
    <row r="3354" spans="41:42" x14ac:dyDescent="0.25">
      <c r="AO3354" s="20">
        <v>98160779</v>
      </c>
      <c r="AP3354" s="20">
        <v>1647</v>
      </c>
    </row>
    <row r="3355" spans="41:42" x14ac:dyDescent="0.25">
      <c r="AO3355" s="20">
        <v>98160780</v>
      </c>
      <c r="AP3355" s="20">
        <v>1698</v>
      </c>
    </row>
    <row r="3356" spans="41:42" x14ac:dyDescent="0.25">
      <c r="AO3356" s="20">
        <v>98160791</v>
      </c>
      <c r="AP3356" s="20">
        <v>1705</v>
      </c>
    </row>
    <row r="3357" spans="41:42" x14ac:dyDescent="0.25">
      <c r="AO3357" s="20">
        <v>98160792</v>
      </c>
      <c r="AP3357" s="20">
        <v>1756</v>
      </c>
    </row>
    <row r="3358" spans="41:42" x14ac:dyDescent="0.25">
      <c r="AO3358" s="20">
        <v>98160793</v>
      </c>
      <c r="AP3358" s="20">
        <v>1797</v>
      </c>
    </row>
    <row r="3359" spans="41:42" x14ac:dyDescent="0.25">
      <c r="AO3359" s="20">
        <v>98160794</v>
      </c>
      <c r="AP3359" s="20">
        <v>1848</v>
      </c>
    </row>
    <row r="3360" spans="41:42" x14ac:dyDescent="0.25">
      <c r="AO3360" s="20">
        <v>98160795</v>
      </c>
      <c r="AP3360" s="20">
        <v>1908</v>
      </c>
    </row>
    <row r="3361" spans="41:42" x14ac:dyDescent="0.25">
      <c r="AO3361" s="20">
        <v>98160796</v>
      </c>
      <c r="AP3361" s="20">
        <v>1959</v>
      </c>
    </row>
    <row r="3362" spans="41:42" x14ac:dyDescent="0.25">
      <c r="AO3362" s="20">
        <v>98160797</v>
      </c>
      <c r="AP3362" s="20">
        <v>2001</v>
      </c>
    </row>
    <row r="3363" spans="41:42" x14ac:dyDescent="0.25">
      <c r="AO3363" s="20">
        <v>98160798</v>
      </c>
      <c r="AP3363" s="20">
        <v>2052</v>
      </c>
    </row>
    <row r="3364" spans="41:42" x14ac:dyDescent="0.25">
      <c r="AO3364" s="20">
        <v>98160799</v>
      </c>
      <c r="AP3364" s="20">
        <v>2160</v>
      </c>
    </row>
    <row r="3365" spans="41:42" x14ac:dyDescent="0.25">
      <c r="AO3365" s="20">
        <v>98160800</v>
      </c>
      <c r="AP3365" s="20">
        <v>2211</v>
      </c>
    </row>
    <row r="3366" spans="41:42" x14ac:dyDescent="0.25">
      <c r="AO3366" s="20">
        <v>98160801</v>
      </c>
      <c r="AP3366" s="20">
        <v>2231</v>
      </c>
    </row>
    <row r="3367" spans="41:42" x14ac:dyDescent="0.25">
      <c r="AO3367" s="20">
        <v>98160802</v>
      </c>
      <c r="AP3367" s="20">
        <v>2282</v>
      </c>
    </row>
    <row r="3368" spans="41:42" x14ac:dyDescent="0.25">
      <c r="AO3368" s="20">
        <v>98160803</v>
      </c>
      <c r="AP3368" s="20">
        <v>2340</v>
      </c>
    </row>
    <row r="3369" spans="41:42" x14ac:dyDescent="0.25">
      <c r="AO3369" s="20">
        <v>98160804</v>
      </c>
      <c r="AP3369" s="20">
        <v>2391</v>
      </c>
    </row>
    <row r="3370" spans="41:42" x14ac:dyDescent="0.25">
      <c r="AO3370" s="20">
        <v>98160805</v>
      </c>
      <c r="AP3370" s="20">
        <v>2543</v>
      </c>
    </row>
    <row r="3371" spans="41:42" x14ac:dyDescent="0.25">
      <c r="AO3371" s="20">
        <v>98160806</v>
      </c>
      <c r="AP3371" s="20">
        <v>2594</v>
      </c>
    </row>
    <row r="3372" spans="41:42" x14ac:dyDescent="0.25">
      <c r="AO3372" s="20">
        <v>98160807</v>
      </c>
      <c r="AP3372" s="20">
        <v>2621</v>
      </c>
    </row>
    <row r="3373" spans="41:42" x14ac:dyDescent="0.25">
      <c r="AO3373" s="20">
        <v>98160808</v>
      </c>
      <c r="AP3373" s="20">
        <v>2672</v>
      </c>
    </row>
    <row r="3374" spans="41:42" x14ac:dyDescent="0.25">
      <c r="AO3374" s="20">
        <v>98160809</v>
      </c>
      <c r="AP3374" s="20">
        <v>2706</v>
      </c>
    </row>
    <row r="3375" spans="41:42" x14ac:dyDescent="0.25">
      <c r="AO3375" s="20">
        <v>98160810</v>
      </c>
      <c r="AP3375" s="20">
        <v>2757</v>
      </c>
    </row>
    <row r="3376" spans="41:42" x14ac:dyDescent="0.25">
      <c r="AO3376" s="20">
        <v>98160811</v>
      </c>
      <c r="AP3376" s="20">
        <v>2879</v>
      </c>
    </row>
    <row r="3377" spans="41:42" x14ac:dyDescent="0.25">
      <c r="AO3377" s="20">
        <v>98160812</v>
      </c>
      <c r="AP3377" s="20">
        <v>2930</v>
      </c>
    </row>
    <row r="3378" spans="41:42" x14ac:dyDescent="0.25">
      <c r="AO3378" s="20">
        <v>98160813</v>
      </c>
      <c r="AP3378" s="20">
        <v>3059</v>
      </c>
    </row>
    <row r="3379" spans="41:42" x14ac:dyDescent="0.25">
      <c r="AO3379" s="20">
        <v>98160814</v>
      </c>
      <c r="AP3379" s="20">
        <v>3110</v>
      </c>
    </row>
    <row r="3380" spans="41:42" x14ac:dyDescent="0.25">
      <c r="AO3380" s="20">
        <v>98160815</v>
      </c>
      <c r="AP3380" s="20">
        <v>3204</v>
      </c>
    </row>
    <row r="3381" spans="41:42" x14ac:dyDescent="0.25">
      <c r="AO3381" s="20">
        <v>98160816</v>
      </c>
      <c r="AP3381" s="20">
        <v>3255</v>
      </c>
    </row>
    <row r="3382" spans="41:42" x14ac:dyDescent="0.25">
      <c r="AO3382" s="20">
        <v>98160817</v>
      </c>
      <c r="AP3382" s="20">
        <v>3691</v>
      </c>
    </row>
    <row r="3383" spans="41:42" x14ac:dyDescent="0.25">
      <c r="AO3383" s="20">
        <v>98160818</v>
      </c>
      <c r="AP3383" s="20">
        <v>3742</v>
      </c>
    </row>
    <row r="3384" spans="41:42" x14ac:dyDescent="0.25">
      <c r="AO3384" s="20">
        <v>98160819</v>
      </c>
      <c r="AP3384" s="20">
        <v>3868</v>
      </c>
    </row>
    <row r="3385" spans="41:42" x14ac:dyDescent="0.25">
      <c r="AO3385" s="20">
        <v>98160820</v>
      </c>
      <c r="AP3385" s="20">
        <v>3919</v>
      </c>
    </row>
    <row r="3386" spans="41:42" x14ac:dyDescent="0.25">
      <c r="AO3386" s="20">
        <v>98160821</v>
      </c>
      <c r="AP3386" s="20">
        <v>1695</v>
      </c>
    </row>
    <row r="3387" spans="41:42" x14ac:dyDescent="0.25">
      <c r="AO3387" s="20">
        <v>98160822</v>
      </c>
      <c r="AP3387" s="20">
        <v>1746</v>
      </c>
    </row>
    <row r="3388" spans="41:42" x14ac:dyDescent="0.25">
      <c r="AO3388" s="20">
        <v>98160823</v>
      </c>
      <c r="AP3388" s="20">
        <v>1711</v>
      </c>
    </row>
    <row r="3389" spans="41:42" x14ac:dyDescent="0.25">
      <c r="AO3389" s="20">
        <v>98160824</v>
      </c>
      <c r="AP3389" s="20">
        <v>1762</v>
      </c>
    </row>
    <row r="3390" spans="41:42" x14ac:dyDescent="0.25">
      <c r="AO3390" s="20">
        <v>98160825</v>
      </c>
      <c r="AP3390" s="20">
        <v>1769</v>
      </c>
    </row>
    <row r="3391" spans="41:42" x14ac:dyDescent="0.25">
      <c r="AO3391" s="20">
        <v>98160826</v>
      </c>
      <c r="AP3391" s="20">
        <v>1820</v>
      </c>
    </row>
    <row r="3392" spans="41:42" x14ac:dyDescent="0.25">
      <c r="AO3392" s="20">
        <v>98160827</v>
      </c>
      <c r="AP3392" s="20">
        <v>1861</v>
      </c>
    </row>
    <row r="3393" spans="41:42" x14ac:dyDescent="0.25">
      <c r="AO3393" s="20">
        <v>98160828</v>
      </c>
      <c r="AP3393" s="20">
        <v>1912</v>
      </c>
    </row>
    <row r="3394" spans="41:42" x14ac:dyDescent="0.25">
      <c r="AO3394" s="20">
        <v>98160829</v>
      </c>
      <c r="AP3394" s="20">
        <v>1972</v>
      </c>
    </row>
    <row r="3395" spans="41:42" x14ac:dyDescent="0.25">
      <c r="AO3395" s="20">
        <v>98160830</v>
      </c>
      <c r="AP3395" s="20">
        <v>2023</v>
      </c>
    </row>
    <row r="3396" spans="41:42" x14ac:dyDescent="0.25">
      <c r="AO3396" s="20">
        <v>98160831</v>
      </c>
      <c r="AP3396" s="20">
        <v>2064</v>
      </c>
    </row>
    <row r="3397" spans="41:42" x14ac:dyDescent="0.25">
      <c r="AO3397" s="20">
        <v>98160832</v>
      </c>
      <c r="AP3397" s="20">
        <v>2115</v>
      </c>
    </row>
    <row r="3398" spans="41:42" x14ac:dyDescent="0.25">
      <c r="AO3398" s="20">
        <v>98160833</v>
      </c>
      <c r="AP3398" s="20">
        <v>2224</v>
      </c>
    </row>
    <row r="3399" spans="41:42" x14ac:dyDescent="0.25">
      <c r="AO3399" s="20">
        <v>98160834</v>
      </c>
      <c r="AP3399" s="20">
        <v>2275</v>
      </c>
    </row>
    <row r="3400" spans="41:42" x14ac:dyDescent="0.25">
      <c r="AO3400" s="20">
        <v>98160835</v>
      </c>
      <c r="AP3400" s="20">
        <v>2295</v>
      </c>
    </row>
    <row r="3401" spans="41:42" x14ac:dyDescent="0.25">
      <c r="AO3401" s="20">
        <v>98160836</v>
      </c>
      <c r="AP3401" s="20">
        <v>2346</v>
      </c>
    </row>
    <row r="3402" spans="41:42" x14ac:dyDescent="0.25">
      <c r="AO3402" s="20">
        <v>98160837</v>
      </c>
      <c r="AP3402" s="20">
        <v>2404</v>
      </c>
    </row>
    <row r="3403" spans="41:42" x14ac:dyDescent="0.25">
      <c r="AO3403" s="20">
        <v>98160838</v>
      </c>
      <c r="AP3403" s="20">
        <v>2455</v>
      </c>
    </row>
    <row r="3404" spans="41:42" x14ac:dyDescent="0.25">
      <c r="AO3404" s="20">
        <v>98160839</v>
      </c>
      <c r="AP3404" s="20">
        <v>2606</v>
      </c>
    </row>
    <row r="3405" spans="41:42" x14ac:dyDescent="0.25">
      <c r="AO3405" s="20">
        <v>98160840</v>
      </c>
      <c r="AP3405" s="20">
        <v>2657</v>
      </c>
    </row>
    <row r="3406" spans="41:42" x14ac:dyDescent="0.25">
      <c r="AO3406" s="20">
        <v>98160841</v>
      </c>
      <c r="AP3406" s="20">
        <v>2685</v>
      </c>
    </row>
    <row r="3407" spans="41:42" x14ac:dyDescent="0.25">
      <c r="AO3407" s="20">
        <v>98160842</v>
      </c>
      <c r="AP3407" s="20">
        <v>2736</v>
      </c>
    </row>
    <row r="3408" spans="41:42" x14ac:dyDescent="0.25">
      <c r="AO3408" s="20">
        <v>98160843</v>
      </c>
      <c r="AP3408" s="20">
        <v>2770</v>
      </c>
    </row>
    <row r="3409" spans="41:42" x14ac:dyDescent="0.25">
      <c r="AO3409" s="20">
        <v>98160844</v>
      </c>
      <c r="AP3409" s="20">
        <v>2821</v>
      </c>
    </row>
    <row r="3410" spans="41:42" x14ac:dyDescent="0.25">
      <c r="AO3410" s="20">
        <v>98160845</v>
      </c>
      <c r="AP3410" s="20">
        <v>2943</v>
      </c>
    </row>
    <row r="3411" spans="41:42" x14ac:dyDescent="0.25">
      <c r="AO3411" s="20">
        <v>98160846</v>
      </c>
      <c r="AP3411" s="20">
        <v>2994</v>
      </c>
    </row>
    <row r="3412" spans="41:42" x14ac:dyDescent="0.25">
      <c r="AO3412" s="20">
        <v>98160847</v>
      </c>
      <c r="AP3412" s="20">
        <v>3123</v>
      </c>
    </row>
    <row r="3413" spans="41:42" x14ac:dyDescent="0.25">
      <c r="AO3413" s="20">
        <v>98160848</v>
      </c>
      <c r="AP3413" s="20">
        <v>3174</v>
      </c>
    </row>
    <row r="3414" spans="41:42" x14ac:dyDescent="0.25">
      <c r="AO3414" s="20">
        <v>98160849</v>
      </c>
      <c r="AP3414" s="20">
        <v>3268</v>
      </c>
    </row>
    <row r="3415" spans="41:42" x14ac:dyDescent="0.25">
      <c r="AO3415" s="20">
        <v>98160850</v>
      </c>
      <c r="AP3415" s="20">
        <v>3319</v>
      </c>
    </row>
    <row r="3416" spans="41:42" x14ac:dyDescent="0.25">
      <c r="AO3416" s="20">
        <v>98160851</v>
      </c>
      <c r="AP3416" s="20">
        <v>3754</v>
      </c>
    </row>
    <row r="3417" spans="41:42" x14ac:dyDescent="0.25">
      <c r="AO3417" s="20">
        <v>98160852</v>
      </c>
      <c r="AP3417" s="20">
        <v>3805</v>
      </c>
    </row>
    <row r="3418" spans="41:42" x14ac:dyDescent="0.25">
      <c r="AO3418" s="20">
        <v>98160853</v>
      </c>
      <c r="AP3418" s="20">
        <v>3931</v>
      </c>
    </row>
    <row r="3419" spans="41:42" x14ac:dyDescent="0.25">
      <c r="AO3419" s="20">
        <v>98160854</v>
      </c>
      <c r="AP3419" s="20">
        <v>3982</v>
      </c>
    </row>
    <row r="3420" spans="41:42" x14ac:dyDescent="0.25">
      <c r="AO3420" s="20">
        <v>98160855</v>
      </c>
      <c r="AP3420" s="20">
        <v>4088</v>
      </c>
    </row>
    <row r="3421" spans="41:42" x14ac:dyDescent="0.25">
      <c r="AO3421" s="20">
        <v>98160856</v>
      </c>
      <c r="AP3421" s="20">
        <v>4139</v>
      </c>
    </row>
    <row r="3422" spans="41:42" x14ac:dyDescent="0.25">
      <c r="AO3422" s="20">
        <v>98160857</v>
      </c>
      <c r="AP3422" s="20">
        <v>4252</v>
      </c>
    </row>
    <row r="3423" spans="41:42" x14ac:dyDescent="0.25">
      <c r="AO3423" s="20">
        <v>98160858</v>
      </c>
      <c r="AP3423" s="20">
        <v>4303</v>
      </c>
    </row>
    <row r="3424" spans="41:42" x14ac:dyDescent="0.25">
      <c r="AO3424" s="20">
        <v>98160859</v>
      </c>
      <c r="AP3424" s="20">
        <v>4426</v>
      </c>
    </row>
    <row r="3425" spans="41:42" x14ac:dyDescent="0.25">
      <c r="AO3425" s="20">
        <v>98160860</v>
      </c>
      <c r="AP3425" s="20">
        <v>4477</v>
      </c>
    </row>
    <row r="3426" spans="41:42" x14ac:dyDescent="0.25">
      <c r="AO3426" s="20">
        <v>98160861</v>
      </c>
      <c r="AP3426" s="20">
        <v>4808</v>
      </c>
    </row>
    <row r="3427" spans="41:42" x14ac:dyDescent="0.25">
      <c r="AO3427" s="20">
        <v>98160862</v>
      </c>
      <c r="AP3427" s="20">
        <v>4859</v>
      </c>
    </row>
    <row r="3428" spans="41:42" x14ac:dyDescent="0.25">
      <c r="AO3428" s="20">
        <v>98160863</v>
      </c>
      <c r="AP3428" s="20">
        <v>4998</v>
      </c>
    </row>
    <row r="3429" spans="41:42" x14ac:dyDescent="0.25">
      <c r="AO3429" s="20">
        <v>98160864</v>
      </c>
      <c r="AP3429" s="20">
        <v>5049</v>
      </c>
    </row>
    <row r="3430" spans="41:42" x14ac:dyDescent="0.25">
      <c r="AO3430" s="20">
        <v>98160865</v>
      </c>
      <c r="AP3430" s="20">
        <v>5194</v>
      </c>
    </row>
    <row r="3431" spans="41:42" x14ac:dyDescent="0.25">
      <c r="AO3431" s="20">
        <v>98160866</v>
      </c>
      <c r="AP3431" s="20">
        <v>5245</v>
      </c>
    </row>
    <row r="3432" spans="41:42" x14ac:dyDescent="0.25">
      <c r="AO3432" s="20">
        <v>98161044</v>
      </c>
      <c r="AP3432" s="20">
        <v>2580</v>
      </c>
    </row>
    <row r="3433" spans="41:42" x14ac:dyDescent="0.25">
      <c r="AO3433" s="20">
        <v>98161045</v>
      </c>
      <c r="AP3433" s="20">
        <v>2648</v>
      </c>
    </row>
    <row r="3434" spans="41:42" x14ac:dyDescent="0.25">
      <c r="AO3434" s="20">
        <v>98161046</v>
      </c>
      <c r="AP3434" s="20">
        <v>2897</v>
      </c>
    </row>
    <row r="3435" spans="41:42" x14ac:dyDescent="0.25">
      <c r="AO3435" s="20">
        <v>98161047</v>
      </c>
      <c r="AP3435" s="20">
        <v>2965</v>
      </c>
    </row>
    <row r="3436" spans="41:42" x14ac:dyDescent="0.25">
      <c r="AO3436" s="20">
        <v>98161048</v>
      </c>
      <c r="AP3436" s="20">
        <v>3233</v>
      </c>
    </row>
    <row r="3437" spans="41:42" x14ac:dyDescent="0.25">
      <c r="AO3437" s="20">
        <v>98161049</v>
      </c>
      <c r="AP3437" s="20">
        <v>3301</v>
      </c>
    </row>
    <row r="3438" spans="41:42" x14ac:dyDescent="0.25">
      <c r="AO3438" s="20">
        <v>98161050</v>
      </c>
      <c r="AP3438" s="20">
        <v>3506</v>
      </c>
    </row>
    <row r="3439" spans="41:42" x14ac:dyDescent="0.25">
      <c r="AO3439" s="20">
        <v>98161051</v>
      </c>
      <c r="AP3439" s="20">
        <v>1845</v>
      </c>
    </row>
    <row r="3440" spans="41:42" x14ac:dyDescent="0.25">
      <c r="AO3440" s="20">
        <v>98161052</v>
      </c>
      <c r="AP3440" s="20">
        <v>1825</v>
      </c>
    </row>
    <row r="3441" spans="41:42" x14ac:dyDescent="0.25">
      <c r="AO3441" s="20">
        <v>98161053</v>
      </c>
      <c r="AP3441" s="20">
        <v>1876</v>
      </c>
    </row>
    <row r="3442" spans="41:42" x14ac:dyDescent="0.25">
      <c r="AO3442" s="20">
        <v>98161054</v>
      </c>
      <c r="AP3442" s="20">
        <v>2002</v>
      </c>
    </row>
    <row r="3443" spans="41:42" x14ac:dyDescent="0.25">
      <c r="AO3443" s="20">
        <v>98161055</v>
      </c>
      <c r="AP3443" s="20">
        <v>2053</v>
      </c>
    </row>
    <row r="3444" spans="41:42" x14ac:dyDescent="0.25">
      <c r="AO3444" s="20">
        <v>98161056</v>
      </c>
      <c r="AP3444" s="20">
        <v>2233</v>
      </c>
    </row>
    <row r="3445" spans="41:42" x14ac:dyDescent="0.25">
      <c r="AO3445" s="20">
        <v>98161057</v>
      </c>
      <c r="AP3445" s="20">
        <v>2284</v>
      </c>
    </row>
    <row r="3446" spans="41:42" x14ac:dyDescent="0.25">
      <c r="AO3446" s="20">
        <v>98161058</v>
      </c>
      <c r="AP3446" s="20">
        <v>2389</v>
      </c>
    </row>
    <row r="3447" spans="41:42" x14ac:dyDescent="0.25">
      <c r="AO3447" s="20">
        <v>98161059</v>
      </c>
      <c r="AP3447" s="20">
        <v>2440</v>
      </c>
    </row>
    <row r="3448" spans="41:42" x14ac:dyDescent="0.25">
      <c r="AO3448" s="20">
        <v>98161060</v>
      </c>
      <c r="AP3448" s="20">
        <v>2521</v>
      </c>
    </row>
    <row r="3449" spans="41:42" x14ac:dyDescent="0.25">
      <c r="AO3449" s="20">
        <v>98161061</v>
      </c>
      <c r="AP3449" s="20">
        <v>2572</v>
      </c>
    </row>
    <row r="3450" spans="41:42" x14ac:dyDescent="0.25">
      <c r="AO3450" s="20">
        <v>98161062</v>
      </c>
      <c r="AP3450" s="20">
        <v>2682</v>
      </c>
    </row>
    <row r="3451" spans="41:42" x14ac:dyDescent="0.25">
      <c r="AO3451" s="20">
        <v>98161063</v>
      </c>
      <c r="AP3451" s="20">
        <v>2733</v>
      </c>
    </row>
    <row r="3452" spans="41:42" x14ac:dyDescent="0.25">
      <c r="AO3452" s="20">
        <v>98161064</v>
      </c>
      <c r="AP3452" s="20">
        <v>2806</v>
      </c>
    </row>
    <row r="3453" spans="41:42" x14ac:dyDescent="0.25">
      <c r="AO3453" s="20">
        <v>98161065</v>
      </c>
      <c r="AP3453" s="20">
        <v>2857</v>
      </c>
    </row>
    <row r="3454" spans="41:42" x14ac:dyDescent="0.25">
      <c r="AO3454" s="20">
        <v>98161066</v>
      </c>
      <c r="AP3454" s="20">
        <v>3246</v>
      </c>
    </row>
    <row r="3455" spans="41:42" x14ac:dyDescent="0.25">
      <c r="AO3455" s="20">
        <v>98161067</v>
      </c>
      <c r="AP3455" s="20">
        <v>3297</v>
      </c>
    </row>
    <row r="3456" spans="41:42" x14ac:dyDescent="0.25">
      <c r="AO3456" s="20">
        <v>98161068</v>
      </c>
      <c r="AP3456" s="20">
        <v>3412</v>
      </c>
    </row>
    <row r="3457" spans="41:42" x14ac:dyDescent="0.25">
      <c r="AO3457" s="20">
        <v>98161069</v>
      </c>
      <c r="AP3457" s="20">
        <v>3463</v>
      </c>
    </row>
    <row r="3458" spans="41:42" x14ac:dyDescent="0.25">
      <c r="AO3458" s="20">
        <v>98161070</v>
      </c>
      <c r="AP3458" s="20">
        <v>3483</v>
      </c>
    </row>
    <row r="3459" spans="41:42" x14ac:dyDescent="0.25">
      <c r="AO3459" s="20">
        <v>98161071</v>
      </c>
      <c r="AP3459" s="20">
        <v>3534</v>
      </c>
    </row>
    <row r="3460" spans="41:42" x14ac:dyDescent="0.25">
      <c r="AO3460" s="20">
        <v>98161072</v>
      </c>
      <c r="AP3460" s="20">
        <v>3572</v>
      </c>
    </row>
    <row r="3461" spans="41:42" x14ac:dyDescent="0.25">
      <c r="AO3461" s="20">
        <v>98161073</v>
      </c>
      <c r="AP3461" s="20">
        <v>3623</v>
      </c>
    </row>
    <row r="3462" spans="41:42" x14ac:dyDescent="0.25">
      <c r="AO3462" s="20">
        <v>98161074</v>
      </c>
      <c r="AP3462" s="20">
        <v>3719</v>
      </c>
    </row>
    <row r="3463" spans="41:42" x14ac:dyDescent="0.25">
      <c r="AO3463" s="20">
        <v>98161075</v>
      </c>
      <c r="AP3463" s="20">
        <v>3770</v>
      </c>
    </row>
    <row r="3464" spans="41:42" x14ac:dyDescent="0.25">
      <c r="AO3464" s="20">
        <v>98161076</v>
      </c>
      <c r="AP3464" s="20">
        <v>3825</v>
      </c>
    </row>
    <row r="3465" spans="41:42" x14ac:dyDescent="0.25">
      <c r="AO3465" s="20">
        <v>98161077</v>
      </c>
      <c r="AP3465" s="20">
        <v>3876</v>
      </c>
    </row>
    <row r="3466" spans="41:42" x14ac:dyDescent="0.25">
      <c r="AO3466" s="20">
        <v>98161078</v>
      </c>
      <c r="AP3466" s="20">
        <v>4342</v>
      </c>
    </row>
    <row r="3467" spans="41:42" x14ac:dyDescent="0.25">
      <c r="AO3467" s="20">
        <v>98161079</v>
      </c>
      <c r="AP3467" s="20">
        <v>4393</v>
      </c>
    </row>
    <row r="3468" spans="41:42" x14ac:dyDescent="0.25">
      <c r="AO3468" s="20">
        <v>98161080</v>
      </c>
      <c r="AP3468" s="20">
        <v>4564</v>
      </c>
    </row>
    <row r="3469" spans="41:42" x14ac:dyDescent="0.25">
      <c r="AO3469" s="20">
        <v>98161081</v>
      </c>
      <c r="AP3469" s="20">
        <v>4615</v>
      </c>
    </row>
    <row r="3470" spans="41:42" x14ac:dyDescent="0.25">
      <c r="AO3470" s="20">
        <v>98161082</v>
      </c>
      <c r="AP3470" s="20">
        <v>1720</v>
      </c>
    </row>
    <row r="3471" spans="41:42" x14ac:dyDescent="0.25">
      <c r="AO3471" s="20">
        <v>98161083</v>
      </c>
      <c r="AP3471" s="20">
        <v>1771</v>
      </c>
    </row>
    <row r="3472" spans="41:42" x14ac:dyDescent="0.25">
      <c r="AO3472" s="20">
        <v>98161084</v>
      </c>
      <c r="AP3472" s="20">
        <v>1813</v>
      </c>
    </row>
    <row r="3473" spans="41:42" x14ac:dyDescent="0.25">
      <c r="AO3473" s="20">
        <v>98161085</v>
      </c>
      <c r="AP3473" s="20">
        <v>1864</v>
      </c>
    </row>
    <row r="3474" spans="41:42" x14ac:dyDescent="0.25">
      <c r="AO3474" s="20">
        <v>98161086</v>
      </c>
      <c r="AP3474" s="20">
        <v>1889</v>
      </c>
    </row>
    <row r="3475" spans="41:42" x14ac:dyDescent="0.25">
      <c r="AO3475" s="20">
        <v>98161087</v>
      </c>
      <c r="AP3475" s="20">
        <v>1940</v>
      </c>
    </row>
    <row r="3476" spans="41:42" x14ac:dyDescent="0.25">
      <c r="AO3476" s="20">
        <v>98161088</v>
      </c>
      <c r="AP3476" s="20">
        <v>2061</v>
      </c>
    </row>
    <row r="3477" spans="41:42" x14ac:dyDescent="0.25">
      <c r="AO3477" s="20">
        <v>98161089</v>
      </c>
      <c r="AP3477" s="20">
        <v>2112</v>
      </c>
    </row>
    <row r="3478" spans="41:42" x14ac:dyDescent="0.25">
      <c r="AO3478" s="20">
        <v>98161090</v>
      </c>
      <c r="AP3478" s="20">
        <v>2290</v>
      </c>
    </row>
    <row r="3479" spans="41:42" x14ac:dyDescent="0.25">
      <c r="AO3479" s="20">
        <v>98161091</v>
      </c>
      <c r="AP3479" s="20">
        <v>2341</v>
      </c>
    </row>
    <row r="3480" spans="41:42" x14ac:dyDescent="0.25">
      <c r="AO3480" s="20">
        <v>98161092</v>
      </c>
      <c r="AP3480" s="20">
        <v>2450</v>
      </c>
    </row>
    <row r="3481" spans="41:42" x14ac:dyDescent="0.25">
      <c r="AO3481" s="20">
        <v>98161093</v>
      </c>
      <c r="AP3481" s="20">
        <v>2501</v>
      </c>
    </row>
    <row r="3482" spans="41:42" x14ac:dyDescent="0.25">
      <c r="AO3482" s="20">
        <v>98161094</v>
      </c>
      <c r="AP3482" s="20">
        <v>2585</v>
      </c>
    </row>
    <row r="3483" spans="41:42" x14ac:dyDescent="0.25">
      <c r="AO3483" s="20">
        <v>98161095</v>
      </c>
      <c r="AP3483" s="20">
        <v>2636</v>
      </c>
    </row>
    <row r="3484" spans="41:42" x14ac:dyDescent="0.25">
      <c r="AO3484" s="20">
        <v>98161096</v>
      </c>
      <c r="AP3484" s="20">
        <v>2746</v>
      </c>
    </row>
    <row r="3485" spans="41:42" x14ac:dyDescent="0.25">
      <c r="AO3485" s="20">
        <v>98161097</v>
      </c>
      <c r="AP3485" s="20">
        <v>2797</v>
      </c>
    </row>
    <row r="3486" spans="41:42" x14ac:dyDescent="0.25">
      <c r="AO3486" s="20">
        <v>98161098</v>
      </c>
      <c r="AP3486" s="20">
        <v>2866</v>
      </c>
    </row>
    <row r="3487" spans="41:42" x14ac:dyDescent="0.25">
      <c r="AO3487" s="20">
        <v>98161099</v>
      </c>
      <c r="AP3487" s="20">
        <v>2917</v>
      </c>
    </row>
    <row r="3488" spans="41:42" x14ac:dyDescent="0.25">
      <c r="AO3488" s="20">
        <v>98161100</v>
      </c>
      <c r="AP3488" s="20">
        <v>3308</v>
      </c>
    </row>
    <row r="3489" spans="41:42" x14ac:dyDescent="0.25">
      <c r="AO3489" s="20">
        <v>98161101</v>
      </c>
      <c r="AP3489" s="20">
        <v>3359</v>
      </c>
    </row>
    <row r="3490" spans="41:42" x14ac:dyDescent="0.25">
      <c r="AO3490" s="20">
        <v>98161102</v>
      </c>
      <c r="AP3490" s="20">
        <v>3474</v>
      </c>
    </row>
    <row r="3491" spans="41:42" x14ac:dyDescent="0.25">
      <c r="AO3491" s="20">
        <v>98161103</v>
      </c>
      <c r="AP3491" s="20">
        <v>3525</v>
      </c>
    </row>
    <row r="3492" spans="41:42" x14ac:dyDescent="0.25">
      <c r="AO3492" s="20">
        <v>98161104</v>
      </c>
      <c r="AP3492" s="20">
        <v>3548</v>
      </c>
    </row>
    <row r="3493" spans="41:42" x14ac:dyDescent="0.25">
      <c r="AO3493" s="20">
        <v>98161105</v>
      </c>
      <c r="AP3493" s="20">
        <v>3599</v>
      </c>
    </row>
    <row r="3494" spans="41:42" x14ac:dyDescent="0.25">
      <c r="AO3494" s="20">
        <v>98161106</v>
      </c>
      <c r="AP3494" s="20">
        <v>3635</v>
      </c>
    </row>
    <row r="3495" spans="41:42" x14ac:dyDescent="0.25">
      <c r="AO3495" s="20">
        <v>98161107</v>
      </c>
      <c r="AP3495" s="20">
        <v>3686</v>
      </c>
    </row>
    <row r="3496" spans="41:42" x14ac:dyDescent="0.25">
      <c r="AO3496" s="20">
        <v>98161108</v>
      </c>
      <c r="AP3496" s="20">
        <v>3781</v>
      </c>
    </row>
    <row r="3497" spans="41:42" x14ac:dyDescent="0.25">
      <c r="AO3497" s="20">
        <v>98161109</v>
      </c>
      <c r="AP3497" s="20">
        <v>3832</v>
      </c>
    </row>
    <row r="3498" spans="41:42" x14ac:dyDescent="0.25">
      <c r="AO3498" s="20">
        <v>98161110</v>
      </c>
      <c r="AP3498" s="20">
        <v>3889</v>
      </c>
    </row>
    <row r="3499" spans="41:42" x14ac:dyDescent="0.25">
      <c r="AO3499" s="20">
        <v>98161111</v>
      </c>
      <c r="AP3499" s="20">
        <v>3940</v>
      </c>
    </row>
    <row r="3500" spans="41:42" x14ac:dyDescent="0.25">
      <c r="AO3500" s="20">
        <v>98161112</v>
      </c>
      <c r="AP3500" s="20">
        <v>4293</v>
      </c>
    </row>
    <row r="3501" spans="41:42" x14ac:dyDescent="0.25">
      <c r="AO3501" s="20">
        <v>98161113</v>
      </c>
      <c r="AP3501" s="20">
        <v>4344</v>
      </c>
    </row>
    <row r="3502" spans="41:42" x14ac:dyDescent="0.25">
      <c r="AO3502" s="20">
        <v>98161114</v>
      </c>
      <c r="AP3502" s="20">
        <v>4554</v>
      </c>
    </row>
    <row r="3503" spans="41:42" x14ac:dyDescent="0.25">
      <c r="AO3503" s="20">
        <v>98161115</v>
      </c>
      <c r="AP3503" s="20">
        <v>4605</v>
      </c>
    </row>
    <row r="3504" spans="41:42" x14ac:dyDescent="0.25">
      <c r="AO3504" s="20">
        <v>98161116</v>
      </c>
      <c r="AP3504" s="20">
        <v>4921</v>
      </c>
    </row>
    <row r="3505" spans="41:42" x14ac:dyDescent="0.25">
      <c r="AO3505" s="20">
        <v>98161117</v>
      </c>
      <c r="AP3505" s="20">
        <v>4972</v>
      </c>
    </row>
    <row r="3506" spans="41:42" x14ac:dyDescent="0.25">
      <c r="AO3506" s="20">
        <v>98161118</v>
      </c>
      <c r="AP3506" s="20">
        <v>5068</v>
      </c>
    </row>
    <row r="3507" spans="41:42" x14ac:dyDescent="0.25">
      <c r="AO3507" s="20">
        <v>98161119</v>
      </c>
      <c r="AP3507" s="20">
        <v>5119</v>
      </c>
    </row>
    <row r="3508" spans="41:42" x14ac:dyDescent="0.25">
      <c r="AO3508" s="20">
        <v>98161120</v>
      </c>
      <c r="AP3508" s="20">
        <v>5294</v>
      </c>
    </row>
    <row r="3509" spans="41:42" x14ac:dyDescent="0.25">
      <c r="AO3509" s="20">
        <v>98161121</v>
      </c>
      <c r="AP3509" s="20">
        <v>5345</v>
      </c>
    </row>
    <row r="3510" spans="41:42" x14ac:dyDescent="0.25">
      <c r="AO3510" s="20">
        <v>98161122</v>
      </c>
      <c r="AP3510" s="20">
        <v>5491</v>
      </c>
    </row>
    <row r="3511" spans="41:42" x14ac:dyDescent="0.25">
      <c r="AO3511" s="20">
        <v>98161123</v>
      </c>
      <c r="AP3511" s="20">
        <v>5542</v>
      </c>
    </row>
    <row r="3512" spans="41:42" x14ac:dyDescent="0.25">
      <c r="AO3512" s="20">
        <v>98161124</v>
      </c>
      <c r="AP3512" s="20">
        <v>6168</v>
      </c>
    </row>
    <row r="3513" spans="41:42" x14ac:dyDescent="0.25">
      <c r="AO3513" s="20">
        <v>98161125</v>
      </c>
      <c r="AP3513" s="20">
        <v>6219</v>
      </c>
    </row>
    <row r="3514" spans="41:42" x14ac:dyDescent="0.25">
      <c r="AO3514" s="20">
        <v>98161126</v>
      </c>
      <c r="AP3514" s="20">
        <v>6377</v>
      </c>
    </row>
    <row r="3515" spans="41:42" x14ac:dyDescent="0.25">
      <c r="AO3515" s="20">
        <v>98161127</v>
      </c>
      <c r="AP3515" s="20">
        <v>6428</v>
      </c>
    </row>
    <row r="3516" spans="41:42" x14ac:dyDescent="0.25">
      <c r="AO3516" s="20">
        <v>98161303</v>
      </c>
      <c r="AP3516" s="20">
        <v>3681</v>
      </c>
    </row>
    <row r="3517" spans="41:42" x14ac:dyDescent="0.25">
      <c r="AO3517" s="20">
        <v>98161304</v>
      </c>
      <c r="AP3517" s="20">
        <v>3749</v>
      </c>
    </row>
    <row r="3518" spans="41:42" x14ac:dyDescent="0.25">
      <c r="AO3518" s="20">
        <v>98161305</v>
      </c>
      <c r="AP3518" s="20">
        <v>4105</v>
      </c>
    </row>
    <row r="3519" spans="41:42" x14ac:dyDescent="0.25">
      <c r="AO3519" s="20">
        <v>98161306</v>
      </c>
      <c r="AP3519" s="20">
        <v>4173</v>
      </c>
    </row>
    <row r="3520" spans="41:42" x14ac:dyDescent="0.25">
      <c r="AO3520" s="20">
        <v>98161307</v>
      </c>
      <c r="AP3520" s="20">
        <v>4580</v>
      </c>
    </row>
    <row r="3521" spans="41:42" x14ac:dyDescent="0.25">
      <c r="AO3521" s="20">
        <v>98161308</v>
      </c>
      <c r="AP3521" s="20">
        <v>4648</v>
      </c>
    </row>
    <row r="3522" spans="41:42" x14ac:dyDescent="0.25">
      <c r="AO3522" s="20">
        <v>98161309</v>
      </c>
      <c r="AP3522" s="20">
        <v>4849</v>
      </c>
    </row>
    <row r="3523" spans="41:42" x14ac:dyDescent="0.25">
      <c r="AO3523" s="20">
        <v>98161310</v>
      </c>
      <c r="AP3523" s="20">
        <v>4917</v>
      </c>
    </row>
    <row r="3524" spans="41:42" x14ac:dyDescent="0.25">
      <c r="AO3524" s="20">
        <v>98161311</v>
      </c>
      <c r="AP3524" s="20">
        <v>3574</v>
      </c>
    </row>
    <row r="3525" spans="41:42" x14ac:dyDescent="0.25">
      <c r="AO3525" s="20">
        <v>98161312</v>
      </c>
      <c r="AP3525" s="20">
        <v>3998</v>
      </c>
    </row>
    <row r="3526" spans="41:42" x14ac:dyDescent="0.25">
      <c r="AO3526" s="20">
        <v>98161313</v>
      </c>
      <c r="AP3526" s="20">
        <v>4066</v>
      </c>
    </row>
    <row r="3527" spans="41:42" x14ac:dyDescent="0.25">
      <c r="AO3527" s="20">
        <v>98161314</v>
      </c>
      <c r="AP3527" s="20">
        <v>4267</v>
      </c>
    </row>
    <row r="3528" spans="41:42" x14ac:dyDescent="0.25">
      <c r="AO3528" s="20">
        <v>98161315</v>
      </c>
      <c r="AP3528" s="20">
        <v>4335</v>
      </c>
    </row>
    <row r="3529" spans="41:42" x14ac:dyDescent="0.25">
      <c r="AO3529" s="20">
        <v>98161316</v>
      </c>
      <c r="AP3529" s="20">
        <v>4699</v>
      </c>
    </row>
    <row r="3530" spans="41:42" x14ac:dyDescent="0.25">
      <c r="AO3530" s="20">
        <v>98161317</v>
      </c>
      <c r="AP3530" s="20">
        <v>4767</v>
      </c>
    </row>
    <row r="3531" spans="41:42" x14ac:dyDescent="0.25">
      <c r="AO3531" s="20">
        <v>98161318</v>
      </c>
      <c r="AP3531" s="20">
        <v>4956</v>
      </c>
    </row>
    <row r="3532" spans="41:42" x14ac:dyDescent="0.25">
      <c r="AO3532" s="20">
        <v>98161319</v>
      </c>
      <c r="AP3532" s="20">
        <v>5024</v>
      </c>
    </row>
    <row r="3533" spans="41:42" x14ac:dyDescent="0.25">
      <c r="AO3533" s="20">
        <v>98161320</v>
      </c>
      <c r="AP3533" s="20">
        <v>5259</v>
      </c>
    </row>
    <row r="3534" spans="41:42" x14ac:dyDescent="0.25">
      <c r="AO3534" s="20">
        <v>98161321</v>
      </c>
      <c r="AP3534" s="20">
        <v>5327</v>
      </c>
    </row>
    <row r="3535" spans="41:42" x14ac:dyDescent="0.25">
      <c r="AO3535" s="20">
        <v>98161322</v>
      </c>
      <c r="AP3535" s="20">
        <v>5674</v>
      </c>
    </row>
    <row r="3536" spans="41:42" x14ac:dyDescent="0.25">
      <c r="AO3536" s="20">
        <v>98161323</v>
      </c>
      <c r="AP3536" s="20">
        <v>5742</v>
      </c>
    </row>
    <row r="3537" spans="41:42" x14ac:dyDescent="0.25">
      <c r="AO3537" s="20">
        <v>98161324</v>
      </c>
      <c r="AP3537" s="20">
        <v>6169</v>
      </c>
    </row>
    <row r="3538" spans="41:42" x14ac:dyDescent="0.25">
      <c r="AO3538" s="20">
        <v>98161325</v>
      </c>
      <c r="AP3538" s="20">
        <v>6237</v>
      </c>
    </row>
    <row r="3539" spans="41:42" x14ac:dyDescent="0.25">
      <c r="AO3539" s="20">
        <v>98161326</v>
      </c>
      <c r="AP3539" s="20">
        <v>7035</v>
      </c>
    </row>
    <row r="3540" spans="41:42" x14ac:dyDescent="0.25">
      <c r="AO3540" s="20">
        <v>98161327</v>
      </c>
      <c r="AP3540" s="20">
        <v>7103</v>
      </c>
    </row>
    <row r="3541" spans="41:42" x14ac:dyDescent="0.25">
      <c r="AO3541" s="20">
        <v>98161328</v>
      </c>
      <c r="AP3541" s="20">
        <v>7513</v>
      </c>
    </row>
    <row r="3542" spans="41:42" x14ac:dyDescent="0.25">
      <c r="AO3542" s="20">
        <v>98161329</v>
      </c>
      <c r="AP3542" s="20">
        <v>7581</v>
      </c>
    </row>
    <row r="3543" spans="41:42" x14ac:dyDescent="0.25">
      <c r="AO3543" s="20">
        <v>98161330</v>
      </c>
      <c r="AP3543" s="20">
        <v>2580</v>
      </c>
    </row>
    <row r="3544" spans="41:42" x14ac:dyDescent="0.25">
      <c r="AO3544" s="20">
        <v>98161331</v>
      </c>
      <c r="AP3544" s="20">
        <v>2648</v>
      </c>
    </row>
    <row r="3545" spans="41:42" x14ac:dyDescent="0.25">
      <c r="AO3545" s="20">
        <v>98161332</v>
      </c>
      <c r="AP3545" s="20">
        <v>2897</v>
      </c>
    </row>
    <row r="3546" spans="41:42" x14ac:dyDescent="0.25">
      <c r="AO3546" s="20">
        <v>98161333</v>
      </c>
      <c r="AP3546" s="20">
        <v>2965</v>
      </c>
    </row>
    <row r="3547" spans="41:42" x14ac:dyDescent="0.25">
      <c r="AO3547" s="20">
        <v>98161334</v>
      </c>
      <c r="AP3547" s="20">
        <v>3233</v>
      </c>
    </row>
    <row r="3548" spans="41:42" x14ac:dyDescent="0.25">
      <c r="AO3548" s="20">
        <v>98161335</v>
      </c>
      <c r="AP3548" s="20">
        <v>3301</v>
      </c>
    </row>
    <row r="3549" spans="41:42" x14ac:dyDescent="0.25">
      <c r="AO3549" s="20">
        <v>98161336</v>
      </c>
      <c r="AP3549" s="20">
        <v>3506</v>
      </c>
    </row>
    <row r="3550" spans="41:42" x14ac:dyDescent="0.25">
      <c r="AO3550" s="20">
        <v>98161337</v>
      </c>
      <c r="AP3550" s="20">
        <v>3574</v>
      </c>
    </row>
    <row r="3551" spans="41:42" x14ac:dyDescent="0.25">
      <c r="AO3551" s="20">
        <v>98161338</v>
      </c>
      <c r="AP3551" s="20">
        <v>3998</v>
      </c>
    </row>
    <row r="3552" spans="41:42" x14ac:dyDescent="0.25">
      <c r="AO3552" s="20">
        <v>98161339</v>
      </c>
      <c r="AP3552" s="20">
        <v>4066</v>
      </c>
    </row>
    <row r="3553" spans="41:42" x14ac:dyDescent="0.25">
      <c r="AO3553" s="20">
        <v>98161340</v>
      </c>
      <c r="AP3553" s="20">
        <v>4267</v>
      </c>
    </row>
    <row r="3554" spans="41:42" x14ac:dyDescent="0.25">
      <c r="AO3554" s="20">
        <v>98161341</v>
      </c>
      <c r="AP3554" s="20">
        <v>4335</v>
      </c>
    </row>
    <row r="3555" spans="41:42" x14ac:dyDescent="0.25">
      <c r="AO3555" s="20">
        <v>98161342</v>
      </c>
      <c r="AP3555" s="20">
        <v>4699</v>
      </c>
    </row>
    <row r="3556" spans="41:42" x14ac:dyDescent="0.25">
      <c r="AO3556" s="20">
        <v>98161343</v>
      </c>
      <c r="AP3556" s="20">
        <v>4767</v>
      </c>
    </row>
    <row r="3557" spans="41:42" x14ac:dyDescent="0.25">
      <c r="AO3557" s="20">
        <v>98161344</v>
      </c>
      <c r="AP3557" s="20">
        <v>4956</v>
      </c>
    </row>
    <row r="3558" spans="41:42" x14ac:dyDescent="0.25">
      <c r="AO3558" s="20">
        <v>98161345</v>
      </c>
      <c r="AP3558" s="20">
        <v>5024</v>
      </c>
    </row>
    <row r="3559" spans="41:42" x14ac:dyDescent="0.25">
      <c r="AO3559" s="20">
        <v>98161346</v>
      </c>
      <c r="AP3559" s="20">
        <v>5381</v>
      </c>
    </row>
    <row r="3560" spans="41:42" x14ac:dyDescent="0.25">
      <c r="AO3560" s="20">
        <v>98161347</v>
      </c>
      <c r="AP3560" s="20">
        <v>5449</v>
      </c>
    </row>
    <row r="3561" spans="41:42" x14ac:dyDescent="0.25">
      <c r="AO3561" s="20">
        <v>98161348</v>
      </c>
      <c r="AP3561" s="20">
        <v>5786</v>
      </c>
    </row>
    <row r="3562" spans="41:42" x14ac:dyDescent="0.25">
      <c r="AO3562" s="20">
        <v>98161349</v>
      </c>
      <c r="AP3562" s="20">
        <v>5854</v>
      </c>
    </row>
    <row r="3563" spans="41:42" x14ac:dyDescent="0.25">
      <c r="AO3563" s="20">
        <v>98161350</v>
      </c>
      <c r="AP3563" s="20">
        <v>6091</v>
      </c>
    </row>
    <row r="3564" spans="41:42" x14ac:dyDescent="0.25">
      <c r="AO3564" s="20">
        <v>98161351</v>
      </c>
      <c r="AP3564" s="20">
        <v>6159</v>
      </c>
    </row>
    <row r="3565" spans="41:42" x14ac:dyDescent="0.25">
      <c r="AO3565" s="20">
        <v>98161352</v>
      </c>
      <c r="AP3565" s="20">
        <v>6762</v>
      </c>
    </row>
    <row r="3566" spans="41:42" x14ac:dyDescent="0.25">
      <c r="AO3566" s="20">
        <v>98161353</v>
      </c>
      <c r="AP3566" s="20">
        <v>6830</v>
      </c>
    </row>
    <row r="3567" spans="41:42" x14ac:dyDescent="0.25">
      <c r="AO3567" s="20">
        <v>98161354</v>
      </c>
      <c r="AP3567" s="20">
        <v>7270</v>
      </c>
    </row>
    <row r="3568" spans="41:42" x14ac:dyDescent="0.25">
      <c r="AO3568" s="20">
        <v>98161355</v>
      </c>
      <c r="AP3568" s="20">
        <v>7338</v>
      </c>
    </row>
    <row r="3569" spans="41:42" x14ac:dyDescent="0.25">
      <c r="AO3569" s="20">
        <v>98161356</v>
      </c>
      <c r="AP3569" s="20">
        <v>8527</v>
      </c>
    </row>
    <row r="3570" spans="41:42" x14ac:dyDescent="0.25">
      <c r="AO3570" s="20">
        <v>98161357</v>
      </c>
      <c r="AP3570" s="20">
        <v>8595</v>
      </c>
    </row>
    <row r="3571" spans="41:42" x14ac:dyDescent="0.25">
      <c r="AO3571" s="20">
        <v>98161358</v>
      </c>
      <c r="AP3571" s="20">
        <v>9291</v>
      </c>
    </row>
    <row r="3572" spans="41:42" x14ac:dyDescent="0.25">
      <c r="AO3572" s="20">
        <v>98161359</v>
      </c>
      <c r="AP3572" s="20">
        <v>9359</v>
      </c>
    </row>
    <row r="3573" spans="41:42" x14ac:dyDescent="0.25">
      <c r="AO3573" s="20">
        <v>98161360</v>
      </c>
      <c r="AP3573" s="20">
        <v>10058</v>
      </c>
    </row>
    <row r="3574" spans="41:42" x14ac:dyDescent="0.25">
      <c r="AO3574" s="20">
        <v>98161361</v>
      </c>
      <c r="AP3574" s="20">
        <v>10126</v>
      </c>
    </row>
    <row r="3575" spans="41:42" x14ac:dyDescent="0.25">
      <c r="AO3575" s="20">
        <v>98161485</v>
      </c>
      <c r="AP3575" s="20">
        <v>3756</v>
      </c>
    </row>
    <row r="3576" spans="41:42" x14ac:dyDescent="0.25">
      <c r="AO3576" s="20">
        <v>98161487</v>
      </c>
      <c r="AP3576" s="20">
        <v>3824</v>
      </c>
    </row>
    <row r="3577" spans="41:42" x14ac:dyDescent="0.25">
      <c r="AO3577" s="20">
        <v>98161488</v>
      </c>
      <c r="AP3577" s="20">
        <v>4252</v>
      </c>
    </row>
    <row r="3578" spans="41:42" x14ac:dyDescent="0.25">
      <c r="AO3578" s="20">
        <v>98161489</v>
      </c>
      <c r="AP3578" s="20">
        <v>4320</v>
      </c>
    </row>
    <row r="3579" spans="41:42" x14ac:dyDescent="0.25">
      <c r="AO3579" s="20">
        <v>98161490</v>
      </c>
      <c r="AP3579" s="20">
        <v>5042</v>
      </c>
    </row>
    <row r="3580" spans="41:42" x14ac:dyDescent="0.25">
      <c r="AO3580" s="20">
        <v>98161491</v>
      </c>
      <c r="AP3580" s="20">
        <v>4948</v>
      </c>
    </row>
    <row r="3581" spans="41:42" x14ac:dyDescent="0.25">
      <c r="AO3581" s="20">
        <v>98161492</v>
      </c>
      <c r="AP3581" s="20">
        <v>5016</v>
      </c>
    </row>
    <row r="3582" spans="41:42" x14ac:dyDescent="0.25">
      <c r="AO3582" s="20">
        <v>98161493</v>
      </c>
      <c r="AP3582" s="20">
        <v>5608</v>
      </c>
    </row>
    <row r="3583" spans="41:42" x14ac:dyDescent="0.25">
      <c r="AO3583" s="20">
        <v>98161494</v>
      </c>
      <c r="AP3583" s="20">
        <v>5676</v>
      </c>
    </row>
    <row r="3584" spans="41:42" x14ac:dyDescent="0.25">
      <c r="AO3584" s="20">
        <v>98161495</v>
      </c>
      <c r="AP3584" s="20">
        <v>5824</v>
      </c>
    </row>
    <row r="3585" spans="41:42" x14ac:dyDescent="0.25">
      <c r="AO3585" s="20">
        <v>98161496</v>
      </c>
      <c r="AP3585" s="20">
        <v>5892</v>
      </c>
    </row>
    <row r="3586" spans="41:42" x14ac:dyDescent="0.25">
      <c r="AO3586" s="20">
        <v>98161497</v>
      </c>
      <c r="AP3586" s="20">
        <v>3681</v>
      </c>
    </row>
    <row r="3587" spans="41:42" x14ac:dyDescent="0.25">
      <c r="AO3587" s="20">
        <v>98161498</v>
      </c>
      <c r="AP3587" s="20">
        <v>3749</v>
      </c>
    </row>
    <row r="3588" spans="41:42" x14ac:dyDescent="0.25">
      <c r="AO3588" s="20">
        <v>98161499</v>
      </c>
      <c r="AP3588" s="20">
        <v>4105</v>
      </c>
    </row>
    <row r="3589" spans="41:42" x14ac:dyDescent="0.25">
      <c r="AO3589" s="20">
        <v>98161500</v>
      </c>
      <c r="AP3589" s="20">
        <v>4173</v>
      </c>
    </row>
    <row r="3590" spans="41:42" x14ac:dyDescent="0.25">
      <c r="AO3590" s="20">
        <v>98161501</v>
      </c>
      <c r="AP3590" s="20">
        <v>4580</v>
      </c>
    </row>
    <row r="3591" spans="41:42" x14ac:dyDescent="0.25">
      <c r="AO3591" s="20">
        <v>98161502</v>
      </c>
      <c r="AP3591" s="20">
        <v>4648</v>
      </c>
    </row>
    <row r="3592" spans="41:42" x14ac:dyDescent="0.25">
      <c r="AO3592" s="20">
        <v>98161503</v>
      </c>
      <c r="AP3592" s="20">
        <v>4849</v>
      </c>
    </row>
    <row r="3593" spans="41:42" x14ac:dyDescent="0.25">
      <c r="AO3593" s="20">
        <v>98161504</v>
      </c>
      <c r="AP3593" s="20">
        <v>4917</v>
      </c>
    </row>
    <row r="3594" spans="41:42" x14ac:dyDescent="0.25">
      <c r="AO3594" s="20">
        <v>98161505</v>
      </c>
      <c r="AP3594" s="20">
        <v>4948</v>
      </c>
    </row>
    <row r="3595" spans="41:42" x14ac:dyDescent="0.25">
      <c r="AO3595" s="20">
        <v>98161506</v>
      </c>
      <c r="AP3595" s="20">
        <v>5016</v>
      </c>
    </row>
    <row r="3596" spans="41:42" x14ac:dyDescent="0.25">
      <c r="AO3596" s="20">
        <v>98161507</v>
      </c>
      <c r="AP3596" s="20">
        <v>5759</v>
      </c>
    </row>
    <row r="3597" spans="41:42" x14ac:dyDescent="0.25">
      <c r="AO3597" s="20">
        <v>98161508</v>
      </c>
      <c r="AP3597" s="20">
        <v>5827</v>
      </c>
    </row>
    <row r="3598" spans="41:42" x14ac:dyDescent="0.25">
      <c r="AO3598" s="20">
        <v>98161509</v>
      </c>
      <c r="AP3598" s="20">
        <v>6125</v>
      </c>
    </row>
    <row r="3599" spans="41:42" x14ac:dyDescent="0.25">
      <c r="AO3599" s="20">
        <v>98161510</v>
      </c>
      <c r="AP3599" s="20">
        <v>6193</v>
      </c>
    </row>
    <row r="3600" spans="41:42" x14ac:dyDescent="0.25">
      <c r="AO3600" s="20">
        <v>98161511</v>
      </c>
      <c r="AP3600" s="20">
        <v>6994</v>
      </c>
    </row>
    <row r="3601" spans="41:42" x14ac:dyDescent="0.25">
      <c r="AO3601" s="20">
        <v>98161512</v>
      </c>
      <c r="AP3601" s="20">
        <v>7062</v>
      </c>
    </row>
    <row r="3602" spans="41:42" x14ac:dyDescent="0.25">
      <c r="AO3602" s="20">
        <v>98161513</v>
      </c>
      <c r="AP3602" s="20">
        <v>7543</v>
      </c>
    </row>
    <row r="3603" spans="41:42" x14ac:dyDescent="0.25">
      <c r="AO3603" s="20">
        <v>98161514</v>
      </c>
      <c r="AP3603" s="20">
        <v>7611</v>
      </c>
    </row>
    <row r="3604" spans="41:42" x14ac:dyDescent="0.25">
      <c r="AO3604" s="20">
        <v>98161515</v>
      </c>
      <c r="AP3604" s="20">
        <v>8893</v>
      </c>
    </row>
    <row r="3605" spans="41:42" x14ac:dyDescent="0.25">
      <c r="AO3605" s="20">
        <v>98161516</v>
      </c>
      <c r="AP3605" s="20">
        <v>8961</v>
      </c>
    </row>
    <row r="3606" spans="41:42" x14ac:dyDescent="0.25">
      <c r="AO3606" s="20">
        <v>98161517</v>
      </c>
      <c r="AP3606" s="20">
        <v>9687</v>
      </c>
    </row>
    <row r="3607" spans="41:42" x14ac:dyDescent="0.25">
      <c r="AO3607" s="20">
        <v>98161518</v>
      </c>
      <c r="AP3607" s="20">
        <v>9755</v>
      </c>
    </row>
    <row r="3608" spans="41:42" x14ac:dyDescent="0.25">
      <c r="AO3608" s="20">
        <v>98161519</v>
      </c>
      <c r="AP3608" s="20">
        <v>10085</v>
      </c>
    </row>
    <row r="3609" spans="41:42" x14ac:dyDescent="0.25">
      <c r="AO3609" s="20">
        <v>98161520</v>
      </c>
      <c r="AP3609" s="20">
        <v>10153</v>
      </c>
    </row>
    <row r="3610" spans="41:42" x14ac:dyDescent="0.25">
      <c r="AO3610" s="20">
        <v>98161521</v>
      </c>
      <c r="AP3610" s="20">
        <v>11389</v>
      </c>
    </row>
    <row r="3611" spans="41:42" x14ac:dyDescent="0.25">
      <c r="AO3611" s="20">
        <v>98161522</v>
      </c>
      <c r="AP3611" s="20">
        <v>11457</v>
      </c>
    </row>
    <row r="3612" spans="41:42" x14ac:dyDescent="0.25">
      <c r="AO3612" s="20">
        <v>98161621</v>
      </c>
      <c r="AP3612" s="20">
        <v>5110</v>
      </c>
    </row>
    <row r="3613" spans="41:42" x14ac:dyDescent="0.25">
      <c r="AO3613" s="20">
        <v>98161622</v>
      </c>
      <c r="AP3613" s="20">
        <v>6085</v>
      </c>
    </row>
    <row r="3614" spans="41:42" x14ac:dyDescent="0.25">
      <c r="AO3614" s="20">
        <v>98161623</v>
      </c>
      <c r="AP3614" s="20">
        <v>6153</v>
      </c>
    </row>
    <row r="3615" spans="41:42" x14ac:dyDescent="0.25">
      <c r="AO3615" s="20">
        <v>98161624</v>
      </c>
      <c r="AP3615" s="20">
        <v>6340</v>
      </c>
    </row>
    <row r="3616" spans="41:42" x14ac:dyDescent="0.25">
      <c r="AO3616" s="20">
        <v>98161625</v>
      </c>
      <c r="AP3616" s="20">
        <v>6408</v>
      </c>
    </row>
    <row r="3617" spans="41:42" x14ac:dyDescent="0.25">
      <c r="AO3617" s="20">
        <v>98161626</v>
      </c>
      <c r="AP3617" s="20">
        <v>6836</v>
      </c>
    </row>
    <row r="3618" spans="41:42" x14ac:dyDescent="0.25">
      <c r="AO3618" s="20">
        <v>98161627</v>
      </c>
      <c r="AP3618" s="20">
        <v>6904</v>
      </c>
    </row>
    <row r="3619" spans="41:42" x14ac:dyDescent="0.25">
      <c r="AO3619" s="20">
        <v>98161628</v>
      </c>
      <c r="AP3619" s="20">
        <v>7763</v>
      </c>
    </row>
    <row r="3620" spans="41:42" x14ac:dyDescent="0.25">
      <c r="AO3620" s="20">
        <v>98161629</v>
      </c>
      <c r="AP3620" s="20">
        <v>7831</v>
      </c>
    </row>
    <row r="3621" spans="41:42" x14ac:dyDescent="0.25">
      <c r="AO3621" s="20">
        <v>98161630</v>
      </c>
      <c r="AP3621" s="20">
        <v>3756</v>
      </c>
    </row>
    <row r="3622" spans="41:42" x14ac:dyDescent="0.25">
      <c r="AO3622" s="20">
        <v>98161631</v>
      </c>
      <c r="AP3622" s="20">
        <v>3824</v>
      </c>
    </row>
    <row r="3623" spans="41:42" x14ac:dyDescent="0.25">
      <c r="AO3623" s="20">
        <v>98161632</v>
      </c>
      <c r="AP3623" s="20">
        <v>4252</v>
      </c>
    </row>
    <row r="3624" spans="41:42" x14ac:dyDescent="0.25">
      <c r="AO3624" s="20">
        <v>98161633</v>
      </c>
      <c r="AP3624" s="20">
        <v>4320</v>
      </c>
    </row>
    <row r="3625" spans="41:42" x14ac:dyDescent="0.25">
      <c r="AO3625" s="20">
        <v>98161634</v>
      </c>
      <c r="AP3625" s="20">
        <v>5042</v>
      </c>
    </row>
    <row r="3626" spans="41:42" x14ac:dyDescent="0.25">
      <c r="AO3626" s="20">
        <v>98161635</v>
      </c>
      <c r="AP3626" s="20">
        <v>5110</v>
      </c>
    </row>
    <row r="3627" spans="41:42" x14ac:dyDescent="0.25">
      <c r="AO3627" s="20">
        <v>98161636</v>
      </c>
      <c r="AP3627" s="20">
        <v>6085</v>
      </c>
    </row>
    <row r="3628" spans="41:42" x14ac:dyDescent="0.25">
      <c r="AO3628" s="20">
        <v>98161637</v>
      </c>
      <c r="AP3628" s="20">
        <v>6153</v>
      </c>
    </row>
    <row r="3629" spans="41:42" x14ac:dyDescent="0.25">
      <c r="AO3629" s="20">
        <v>98161638</v>
      </c>
      <c r="AP3629" s="20">
        <v>6340</v>
      </c>
    </row>
    <row r="3630" spans="41:42" x14ac:dyDescent="0.25">
      <c r="AO3630" s="20">
        <v>98161639</v>
      </c>
      <c r="AP3630" s="20">
        <v>6408</v>
      </c>
    </row>
    <row r="3631" spans="41:42" x14ac:dyDescent="0.25">
      <c r="AO3631" s="20">
        <v>98161640</v>
      </c>
      <c r="AP3631" s="20">
        <v>6836</v>
      </c>
    </row>
    <row r="3632" spans="41:42" x14ac:dyDescent="0.25">
      <c r="AO3632" s="20">
        <v>98161641</v>
      </c>
      <c r="AP3632" s="20">
        <v>6904</v>
      </c>
    </row>
    <row r="3633" spans="41:42" x14ac:dyDescent="0.25">
      <c r="AO3633" s="20">
        <v>98161642</v>
      </c>
      <c r="AP3633" s="20">
        <v>7763</v>
      </c>
    </row>
    <row r="3634" spans="41:42" x14ac:dyDescent="0.25">
      <c r="AO3634" s="20">
        <v>98161643</v>
      </c>
      <c r="AP3634" s="20">
        <v>7831</v>
      </c>
    </row>
    <row r="3635" spans="41:42" x14ac:dyDescent="0.25">
      <c r="AO3635" s="20">
        <v>98161644</v>
      </c>
      <c r="AP3635" s="20">
        <v>9370</v>
      </c>
    </row>
    <row r="3636" spans="41:42" x14ac:dyDescent="0.25">
      <c r="AO3636" s="20">
        <v>98161645</v>
      </c>
      <c r="AP3636" s="20">
        <v>9438</v>
      </c>
    </row>
    <row r="3637" spans="41:42" x14ac:dyDescent="0.25">
      <c r="AO3637" s="20">
        <v>98161646</v>
      </c>
      <c r="AP3637" s="20">
        <v>10954</v>
      </c>
    </row>
    <row r="3638" spans="41:42" x14ac:dyDescent="0.25">
      <c r="AO3638" s="20">
        <v>98161647</v>
      </c>
      <c r="AP3638" s="20">
        <v>11022</v>
      </c>
    </row>
    <row r="3639" spans="41:42" x14ac:dyDescent="0.25">
      <c r="AO3639" s="20">
        <v>98161648</v>
      </c>
      <c r="AP3639" s="20">
        <v>12649</v>
      </c>
    </row>
    <row r="3640" spans="41:42" x14ac:dyDescent="0.25">
      <c r="AO3640" s="20">
        <v>98161649</v>
      </c>
      <c r="AP3640" s="20">
        <v>12717</v>
      </c>
    </row>
    <row r="3641" spans="41:42" x14ac:dyDescent="0.25">
      <c r="AO3641" s="20">
        <v>98161650</v>
      </c>
      <c r="AP3641" s="20">
        <v>13526</v>
      </c>
    </row>
    <row r="3642" spans="41:42" x14ac:dyDescent="0.25">
      <c r="AO3642" s="20">
        <v>98161651</v>
      </c>
      <c r="AP3642" s="20">
        <v>13594</v>
      </c>
    </row>
    <row r="3643" spans="41:42" x14ac:dyDescent="0.25">
      <c r="AO3643" s="20">
        <v>98161652</v>
      </c>
      <c r="AP3643" s="20">
        <v>14804</v>
      </c>
    </row>
    <row r="3644" spans="41:42" x14ac:dyDescent="0.25">
      <c r="AO3644" s="20">
        <v>98161653</v>
      </c>
      <c r="AP3644" s="20">
        <v>14872</v>
      </c>
    </row>
    <row r="3645" spans="41:42" x14ac:dyDescent="0.25">
      <c r="AO3645" s="20">
        <v>98405646</v>
      </c>
      <c r="AP3645" s="20">
        <v>17908</v>
      </c>
    </row>
    <row r="3646" spans="41:42" x14ac:dyDescent="0.25">
      <c r="AO3646" s="20">
        <v>98413155</v>
      </c>
      <c r="AP3646" s="20">
        <v>3202</v>
      </c>
    </row>
    <row r="3647" spans="41:42" x14ac:dyDescent="0.25">
      <c r="AO3647" s="20">
        <v>98413157</v>
      </c>
      <c r="AP3647" s="20">
        <v>3510</v>
      </c>
    </row>
    <row r="3648" spans="41:42" x14ac:dyDescent="0.25">
      <c r="AO3648" s="20">
        <v>98413158</v>
      </c>
      <c r="AP3648" s="20">
        <v>4979</v>
      </c>
    </row>
    <row r="3649" spans="41:42" x14ac:dyDescent="0.25">
      <c r="AO3649" s="20">
        <v>98413159</v>
      </c>
      <c r="AP3649" s="20">
        <v>5094</v>
      </c>
    </row>
    <row r="3650" spans="41:42" x14ac:dyDescent="0.25">
      <c r="AO3650" s="20">
        <v>98413160</v>
      </c>
      <c r="AP3650" s="20">
        <v>6998</v>
      </c>
    </row>
    <row r="3651" spans="41:42" x14ac:dyDescent="0.25">
      <c r="AO3651" s="20">
        <v>98413161</v>
      </c>
      <c r="AP3651" s="20">
        <v>6998</v>
      </c>
    </row>
    <row r="3652" spans="41:42" x14ac:dyDescent="0.25">
      <c r="AO3652" s="20">
        <v>98413162</v>
      </c>
      <c r="AP3652" s="20">
        <v>8262</v>
      </c>
    </row>
    <row r="3653" spans="41:42" x14ac:dyDescent="0.25">
      <c r="AO3653" s="20">
        <v>98413164</v>
      </c>
      <c r="AP3653" s="20">
        <v>8262</v>
      </c>
    </row>
    <row r="3654" spans="41:42" x14ac:dyDescent="0.25">
      <c r="AO3654" s="20">
        <v>98413165</v>
      </c>
      <c r="AP3654" s="20">
        <v>11004</v>
      </c>
    </row>
    <row r="3655" spans="41:42" x14ac:dyDescent="0.25">
      <c r="AO3655" s="20">
        <v>98413167</v>
      </c>
      <c r="AP3655" s="20">
        <v>11004</v>
      </c>
    </row>
    <row r="3656" spans="41:42" x14ac:dyDescent="0.25">
      <c r="AO3656" s="20">
        <v>98413168</v>
      </c>
      <c r="AP3656" s="20">
        <v>12440</v>
      </c>
    </row>
    <row r="3657" spans="41:42" x14ac:dyDescent="0.25">
      <c r="AO3657" s="20">
        <v>98413169</v>
      </c>
      <c r="AP3657" s="20">
        <v>12440</v>
      </c>
    </row>
    <row r="3658" spans="41:42" x14ac:dyDescent="0.25">
      <c r="AO3658" s="20">
        <v>98413171</v>
      </c>
      <c r="AP3658" s="20">
        <v>13884</v>
      </c>
    </row>
    <row r="3659" spans="41:42" x14ac:dyDescent="0.25">
      <c r="AO3659" s="20">
        <v>98413173</v>
      </c>
      <c r="AP3659" s="20">
        <v>13884</v>
      </c>
    </row>
    <row r="3660" spans="41:42" x14ac:dyDescent="0.25">
      <c r="AO3660" s="20">
        <v>98413174</v>
      </c>
      <c r="AP3660" s="20">
        <v>14329</v>
      </c>
    </row>
    <row r="3661" spans="41:42" x14ac:dyDescent="0.25">
      <c r="AO3661" s="20">
        <v>98413175</v>
      </c>
      <c r="AP3661" s="20">
        <v>14329</v>
      </c>
    </row>
    <row r="3662" spans="41:42" x14ac:dyDescent="0.25">
      <c r="AO3662" s="20">
        <v>98413176</v>
      </c>
      <c r="AP3662" s="20">
        <v>15131</v>
      </c>
    </row>
    <row r="3663" spans="41:42" x14ac:dyDescent="0.25">
      <c r="AO3663" s="20">
        <v>98413177</v>
      </c>
      <c r="AP3663" s="20">
        <v>15131</v>
      </c>
    </row>
    <row r="3664" spans="41:42" x14ac:dyDescent="0.25">
      <c r="AO3664" s="20">
        <v>98413178</v>
      </c>
      <c r="AP3664" s="20">
        <v>16022</v>
      </c>
    </row>
    <row r="3665" spans="41:42" x14ac:dyDescent="0.25">
      <c r="AO3665" s="20">
        <v>98413179</v>
      </c>
      <c r="AP3665" s="20">
        <v>16022</v>
      </c>
    </row>
    <row r="3666" spans="41:42" x14ac:dyDescent="0.25">
      <c r="AO3666" s="20">
        <v>98413181</v>
      </c>
      <c r="AP3666" s="20">
        <v>18023</v>
      </c>
    </row>
    <row r="3667" spans="41:42" x14ac:dyDescent="0.25">
      <c r="AO3667" s="20">
        <v>98413182</v>
      </c>
      <c r="AP3667" s="20">
        <v>18023</v>
      </c>
    </row>
    <row r="3668" spans="41:42" x14ac:dyDescent="0.25">
      <c r="AO3668" s="20">
        <v>98413183</v>
      </c>
      <c r="AP3668" s="20">
        <v>18461</v>
      </c>
    </row>
    <row r="3669" spans="41:42" x14ac:dyDescent="0.25">
      <c r="AO3669" s="20">
        <v>98413184</v>
      </c>
      <c r="AP3669" s="20">
        <v>18461</v>
      </c>
    </row>
    <row r="3670" spans="41:42" x14ac:dyDescent="0.25">
      <c r="AO3670" s="20">
        <v>98413185</v>
      </c>
      <c r="AP3670" s="20">
        <v>22376</v>
      </c>
    </row>
    <row r="3671" spans="41:42" x14ac:dyDescent="0.25">
      <c r="AO3671" s="20">
        <v>98413186</v>
      </c>
      <c r="AP3671" s="20">
        <v>22376</v>
      </c>
    </row>
    <row r="3672" spans="41:42" x14ac:dyDescent="0.25">
      <c r="AO3672" s="20">
        <v>98413187</v>
      </c>
      <c r="AP3672" s="20">
        <v>22663</v>
      </c>
    </row>
    <row r="3673" spans="41:42" x14ac:dyDescent="0.25">
      <c r="AO3673" s="20">
        <v>98413188</v>
      </c>
      <c r="AP3673" s="20">
        <v>22663</v>
      </c>
    </row>
    <row r="3674" spans="41:42" x14ac:dyDescent="0.25">
      <c r="AO3674" s="20">
        <v>98413189</v>
      </c>
      <c r="AP3674" s="20">
        <v>3289</v>
      </c>
    </row>
    <row r="3675" spans="41:42" x14ac:dyDescent="0.25">
      <c r="AO3675" s="20">
        <v>98413190</v>
      </c>
      <c r="AP3675" s="20">
        <v>3597</v>
      </c>
    </row>
    <row r="3676" spans="41:42" x14ac:dyDescent="0.25">
      <c r="AO3676" s="20">
        <v>98413201</v>
      </c>
      <c r="AP3676" s="20">
        <v>5066</v>
      </c>
    </row>
    <row r="3677" spans="41:42" x14ac:dyDescent="0.25">
      <c r="AO3677" s="20">
        <v>98413202</v>
      </c>
      <c r="AP3677" s="20">
        <v>5181</v>
      </c>
    </row>
    <row r="3678" spans="41:42" x14ac:dyDescent="0.25">
      <c r="AO3678" s="20">
        <v>98413203</v>
      </c>
      <c r="AP3678" s="20">
        <v>7085</v>
      </c>
    </row>
    <row r="3679" spans="41:42" x14ac:dyDescent="0.25">
      <c r="AO3679" s="20">
        <v>98413204</v>
      </c>
      <c r="AP3679" s="20">
        <v>7085</v>
      </c>
    </row>
    <row r="3680" spans="41:42" x14ac:dyDescent="0.25">
      <c r="AO3680" s="20">
        <v>98413205</v>
      </c>
      <c r="AP3680" s="20">
        <v>8349</v>
      </c>
    </row>
    <row r="3681" spans="41:42" x14ac:dyDescent="0.25">
      <c r="AO3681" s="20">
        <v>98413206</v>
      </c>
      <c r="AP3681" s="20">
        <v>8349</v>
      </c>
    </row>
    <row r="3682" spans="41:42" x14ac:dyDescent="0.25">
      <c r="AO3682" s="20">
        <v>98413207</v>
      </c>
      <c r="AP3682" s="20">
        <v>11091</v>
      </c>
    </row>
    <row r="3683" spans="41:42" x14ac:dyDescent="0.25">
      <c r="AO3683" s="20">
        <v>98413208</v>
      </c>
      <c r="AP3683" s="20">
        <v>11091</v>
      </c>
    </row>
    <row r="3684" spans="41:42" x14ac:dyDescent="0.25">
      <c r="AO3684" s="20">
        <v>98413209</v>
      </c>
      <c r="AP3684" s="20">
        <v>12527</v>
      </c>
    </row>
    <row r="3685" spans="41:42" x14ac:dyDescent="0.25">
      <c r="AO3685" s="20">
        <v>98413210</v>
      </c>
      <c r="AP3685" s="20">
        <v>12527</v>
      </c>
    </row>
    <row r="3686" spans="41:42" x14ac:dyDescent="0.25">
      <c r="AO3686" s="20">
        <v>98413221</v>
      </c>
      <c r="AP3686" s="20">
        <v>13971</v>
      </c>
    </row>
    <row r="3687" spans="41:42" x14ac:dyDescent="0.25">
      <c r="AO3687" s="20">
        <v>98413222</v>
      </c>
      <c r="AP3687" s="20">
        <v>13971</v>
      </c>
    </row>
    <row r="3688" spans="41:42" x14ac:dyDescent="0.25">
      <c r="AO3688" s="20">
        <v>98413223</v>
      </c>
      <c r="AP3688" s="20">
        <v>14416</v>
      </c>
    </row>
    <row r="3689" spans="41:42" x14ac:dyDescent="0.25">
      <c r="AO3689" s="20">
        <v>98413224</v>
      </c>
      <c r="AP3689" s="20">
        <v>14416</v>
      </c>
    </row>
    <row r="3690" spans="41:42" x14ac:dyDescent="0.25">
      <c r="AO3690" s="20">
        <v>98413225</v>
      </c>
      <c r="AP3690" s="20">
        <v>15218</v>
      </c>
    </row>
    <row r="3691" spans="41:42" x14ac:dyDescent="0.25">
      <c r="AO3691" s="20">
        <v>98413226</v>
      </c>
      <c r="AP3691" s="20">
        <v>15218</v>
      </c>
    </row>
    <row r="3692" spans="41:42" x14ac:dyDescent="0.25">
      <c r="AO3692" s="20">
        <v>98413227</v>
      </c>
      <c r="AP3692" s="20">
        <v>16109</v>
      </c>
    </row>
    <row r="3693" spans="41:42" x14ac:dyDescent="0.25">
      <c r="AO3693" s="20">
        <v>98413228</v>
      </c>
      <c r="AP3693" s="20">
        <v>16109</v>
      </c>
    </row>
    <row r="3694" spans="41:42" x14ac:dyDescent="0.25">
      <c r="AO3694" s="20">
        <v>98413229</v>
      </c>
      <c r="AP3694" s="20">
        <v>18110</v>
      </c>
    </row>
    <row r="3695" spans="41:42" x14ac:dyDescent="0.25">
      <c r="AO3695" s="20">
        <v>98413230</v>
      </c>
      <c r="AP3695" s="20">
        <v>18110</v>
      </c>
    </row>
    <row r="3696" spans="41:42" x14ac:dyDescent="0.25">
      <c r="AO3696" s="20">
        <v>98413231</v>
      </c>
      <c r="AP3696" s="20">
        <v>18548</v>
      </c>
    </row>
    <row r="3697" spans="41:42" x14ac:dyDescent="0.25">
      <c r="AO3697" s="20">
        <v>98413233</v>
      </c>
      <c r="AP3697" s="20">
        <v>18548</v>
      </c>
    </row>
    <row r="3698" spans="41:42" x14ac:dyDescent="0.25">
      <c r="AO3698" s="20">
        <v>98413234</v>
      </c>
      <c r="AP3698" s="20">
        <v>22463</v>
      </c>
    </row>
    <row r="3699" spans="41:42" x14ac:dyDescent="0.25">
      <c r="AO3699" s="20">
        <v>98413235</v>
      </c>
      <c r="AP3699" s="20">
        <v>22463</v>
      </c>
    </row>
    <row r="3700" spans="41:42" x14ac:dyDescent="0.25">
      <c r="AO3700" s="20">
        <v>98413236</v>
      </c>
      <c r="AP3700" s="20">
        <v>22750</v>
      </c>
    </row>
    <row r="3701" spans="41:42" x14ac:dyDescent="0.25">
      <c r="AO3701" s="20">
        <v>98413237</v>
      </c>
      <c r="AP3701" s="20">
        <v>22750</v>
      </c>
    </row>
    <row r="3702" spans="41:42" x14ac:dyDescent="0.25">
      <c r="AO3702" s="20">
        <v>98413422</v>
      </c>
      <c r="AP3702" s="20">
        <v>29424</v>
      </c>
    </row>
    <row r="3703" spans="41:42" x14ac:dyDescent="0.25">
      <c r="AO3703" s="20">
        <v>98413423</v>
      </c>
      <c r="AP3703" s="20">
        <v>30214</v>
      </c>
    </row>
    <row r="3704" spans="41:42" x14ac:dyDescent="0.25">
      <c r="AO3704" s="20">
        <v>98413428</v>
      </c>
      <c r="AP3704" s="20">
        <v>4610</v>
      </c>
    </row>
    <row r="3705" spans="41:42" x14ac:dyDescent="0.25">
      <c r="AO3705" s="20">
        <v>98413429</v>
      </c>
      <c r="AP3705" s="20">
        <v>4725</v>
      </c>
    </row>
    <row r="3706" spans="41:42" x14ac:dyDescent="0.25">
      <c r="AO3706" s="20">
        <v>98413451</v>
      </c>
      <c r="AP3706" s="20">
        <v>7383</v>
      </c>
    </row>
    <row r="3707" spans="41:42" x14ac:dyDescent="0.25">
      <c r="AO3707" s="20">
        <v>98413452</v>
      </c>
      <c r="AP3707" s="20">
        <v>7713</v>
      </c>
    </row>
    <row r="3708" spans="41:42" x14ac:dyDescent="0.25">
      <c r="AO3708" s="20">
        <v>98413453</v>
      </c>
      <c r="AP3708" s="20">
        <v>11916</v>
      </c>
    </row>
    <row r="3709" spans="41:42" x14ac:dyDescent="0.25">
      <c r="AO3709" s="20">
        <v>98413454</v>
      </c>
      <c r="AP3709" s="20">
        <v>11916</v>
      </c>
    </row>
    <row r="3710" spans="41:42" x14ac:dyDescent="0.25">
      <c r="AO3710" s="20">
        <v>98413455</v>
      </c>
      <c r="AP3710" s="20">
        <v>13805</v>
      </c>
    </row>
    <row r="3711" spans="41:42" x14ac:dyDescent="0.25">
      <c r="AO3711" s="20">
        <v>98413457</v>
      </c>
      <c r="AP3711" s="20">
        <v>13805</v>
      </c>
    </row>
    <row r="3712" spans="41:42" x14ac:dyDescent="0.25">
      <c r="AO3712" s="20">
        <v>98413459</v>
      </c>
      <c r="AP3712" s="20">
        <v>15131</v>
      </c>
    </row>
    <row r="3713" spans="41:42" x14ac:dyDescent="0.25">
      <c r="AO3713" s="20">
        <v>98413460</v>
      </c>
      <c r="AP3713" s="20">
        <v>15131</v>
      </c>
    </row>
    <row r="3714" spans="41:42" x14ac:dyDescent="0.25">
      <c r="AO3714" s="20">
        <v>98413461</v>
      </c>
      <c r="AP3714" s="20">
        <v>17240</v>
      </c>
    </row>
    <row r="3715" spans="41:42" x14ac:dyDescent="0.25">
      <c r="AO3715" s="20">
        <v>98413462</v>
      </c>
      <c r="AP3715" s="20">
        <v>17240</v>
      </c>
    </row>
    <row r="3716" spans="41:42" x14ac:dyDescent="0.25">
      <c r="AO3716" s="20">
        <v>98413463</v>
      </c>
      <c r="AP3716" s="20">
        <v>21880</v>
      </c>
    </row>
    <row r="3717" spans="41:42" x14ac:dyDescent="0.25">
      <c r="AO3717" s="20">
        <v>98413464</v>
      </c>
      <c r="AP3717" s="20">
        <v>21880</v>
      </c>
    </row>
    <row r="3718" spans="41:42" x14ac:dyDescent="0.25">
      <c r="AO3718" s="20">
        <v>98413465</v>
      </c>
      <c r="AP3718" s="20">
        <v>22742</v>
      </c>
    </row>
    <row r="3719" spans="41:42" x14ac:dyDescent="0.25">
      <c r="AO3719" s="20">
        <v>98413467</v>
      </c>
      <c r="AP3719" s="20">
        <v>22742</v>
      </c>
    </row>
    <row r="3720" spans="41:42" x14ac:dyDescent="0.25">
      <c r="AO3720" s="20">
        <v>98413468</v>
      </c>
      <c r="AP3720" s="20">
        <v>23460</v>
      </c>
    </row>
    <row r="3721" spans="41:42" x14ac:dyDescent="0.25">
      <c r="AO3721" s="20">
        <v>98413469</v>
      </c>
      <c r="AP3721" s="20">
        <v>25746</v>
      </c>
    </row>
    <row r="3722" spans="41:42" x14ac:dyDescent="0.25">
      <c r="AO3722" s="20">
        <v>98413470</v>
      </c>
      <c r="AP3722" s="20">
        <v>26536</v>
      </c>
    </row>
    <row r="3723" spans="41:42" x14ac:dyDescent="0.25">
      <c r="AO3723" s="20">
        <v>98413471</v>
      </c>
      <c r="AP3723" s="20">
        <v>26536</v>
      </c>
    </row>
    <row r="3724" spans="41:42" x14ac:dyDescent="0.25">
      <c r="AO3724" s="20">
        <v>98413472</v>
      </c>
      <c r="AP3724" s="20">
        <v>4697</v>
      </c>
    </row>
    <row r="3725" spans="41:42" x14ac:dyDescent="0.25">
      <c r="AO3725" s="20">
        <v>98413473</v>
      </c>
      <c r="AP3725" s="20">
        <v>4812</v>
      </c>
    </row>
    <row r="3726" spans="41:42" x14ac:dyDescent="0.25">
      <c r="AO3726" s="20">
        <v>98413476</v>
      </c>
      <c r="AP3726" s="20">
        <v>7470</v>
      </c>
    </row>
    <row r="3727" spans="41:42" x14ac:dyDescent="0.25">
      <c r="AO3727" s="20">
        <v>98413477</v>
      </c>
      <c r="AP3727" s="20">
        <v>7800</v>
      </c>
    </row>
    <row r="3728" spans="41:42" x14ac:dyDescent="0.25">
      <c r="AO3728" s="20">
        <v>98413478</v>
      </c>
      <c r="AP3728" s="20">
        <v>12003</v>
      </c>
    </row>
    <row r="3729" spans="41:42" x14ac:dyDescent="0.25">
      <c r="AO3729" s="20">
        <v>98413479</v>
      </c>
      <c r="AP3729" s="20">
        <v>12003</v>
      </c>
    </row>
    <row r="3730" spans="41:42" x14ac:dyDescent="0.25">
      <c r="AO3730" s="20">
        <v>98413480</v>
      </c>
      <c r="AP3730" s="20">
        <v>13892</v>
      </c>
    </row>
    <row r="3731" spans="41:42" x14ac:dyDescent="0.25">
      <c r="AO3731" s="20">
        <v>98413481</v>
      </c>
      <c r="AP3731" s="20">
        <v>13892</v>
      </c>
    </row>
    <row r="3732" spans="41:42" x14ac:dyDescent="0.25">
      <c r="AO3732" s="20">
        <v>98413482</v>
      </c>
      <c r="AP3732" s="20">
        <v>15218</v>
      </c>
    </row>
    <row r="3733" spans="41:42" x14ac:dyDescent="0.25">
      <c r="AO3733" s="20">
        <v>98413483</v>
      </c>
      <c r="AP3733" s="20">
        <v>15218</v>
      </c>
    </row>
    <row r="3734" spans="41:42" x14ac:dyDescent="0.25">
      <c r="AO3734" s="20">
        <v>98413484</v>
      </c>
      <c r="AP3734" s="20">
        <v>17327</v>
      </c>
    </row>
    <row r="3735" spans="41:42" x14ac:dyDescent="0.25">
      <c r="AO3735" s="20">
        <v>98413485</v>
      </c>
      <c r="AP3735" s="20">
        <v>17327</v>
      </c>
    </row>
    <row r="3736" spans="41:42" x14ac:dyDescent="0.25">
      <c r="AO3736" s="20">
        <v>98413486</v>
      </c>
      <c r="AP3736" s="20">
        <v>21967</v>
      </c>
    </row>
    <row r="3737" spans="41:42" x14ac:dyDescent="0.25">
      <c r="AO3737" s="20">
        <v>98413487</v>
      </c>
      <c r="AP3737" s="20">
        <v>21967</v>
      </c>
    </row>
    <row r="3738" spans="41:42" x14ac:dyDescent="0.25">
      <c r="AO3738" s="20">
        <v>98413488</v>
      </c>
      <c r="AP3738" s="20">
        <v>22829</v>
      </c>
    </row>
    <row r="3739" spans="41:42" x14ac:dyDescent="0.25">
      <c r="AO3739" s="20">
        <v>98413489</v>
      </c>
      <c r="AP3739" s="20">
        <v>22829</v>
      </c>
    </row>
    <row r="3740" spans="41:42" x14ac:dyDescent="0.25">
      <c r="AO3740" s="20">
        <v>98413491</v>
      </c>
      <c r="AP3740" s="20">
        <v>23547</v>
      </c>
    </row>
    <row r="3741" spans="41:42" x14ac:dyDescent="0.25">
      <c r="AO3741" s="20">
        <v>98413492</v>
      </c>
      <c r="AP3741" s="20">
        <v>25833</v>
      </c>
    </row>
    <row r="3742" spans="41:42" x14ac:dyDescent="0.25">
      <c r="AO3742" s="20">
        <v>98413493</v>
      </c>
      <c r="AP3742" s="20">
        <v>26623</v>
      </c>
    </row>
    <row r="3743" spans="41:42" x14ac:dyDescent="0.25">
      <c r="AO3743" s="20">
        <v>98413494</v>
      </c>
      <c r="AP3743" s="20">
        <v>26623</v>
      </c>
    </row>
    <row r="3744" spans="41:42" x14ac:dyDescent="0.25">
      <c r="AO3744" s="20">
        <v>98413689</v>
      </c>
      <c r="AP3744" s="20">
        <v>26552</v>
      </c>
    </row>
    <row r="3745" spans="41:42" x14ac:dyDescent="0.25">
      <c r="AO3745" s="20">
        <v>98413690</v>
      </c>
      <c r="AP3745" s="20">
        <v>26639</v>
      </c>
    </row>
    <row r="3746" spans="41:42" x14ac:dyDescent="0.25">
      <c r="AO3746" s="20">
        <v>98413701</v>
      </c>
      <c r="AP3746" s="20">
        <v>5686</v>
      </c>
    </row>
    <row r="3747" spans="41:42" x14ac:dyDescent="0.25">
      <c r="AO3747" s="20">
        <v>98413703</v>
      </c>
      <c r="AP3747" s="20">
        <v>9757</v>
      </c>
    </row>
    <row r="3748" spans="41:42" x14ac:dyDescent="0.25">
      <c r="AO3748" s="20">
        <v>98413704</v>
      </c>
      <c r="AP3748" s="20">
        <v>9757</v>
      </c>
    </row>
    <row r="3749" spans="41:42" x14ac:dyDescent="0.25">
      <c r="AO3749" s="20">
        <v>98413705</v>
      </c>
      <c r="AP3749" s="20">
        <v>13069</v>
      </c>
    </row>
    <row r="3750" spans="41:42" x14ac:dyDescent="0.25">
      <c r="AO3750" s="20">
        <v>98413706</v>
      </c>
      <c r="AP3750" s="20">
        <v>13069</v>
      </c>
    </row>
    <row r="3751" spans="41:42" x14ac:dyDescent="0.25">
      <c r="AO3751" s="20">
        <v>98413707</v>
      </c>
      <c r="AP3751" s="20">
        <v>13297</v>
      </c>
    </row>
    <row r="3752" spans="41:42" x14ac:dyDescent="0.25">
      <c r="AO3752" s="20">
        <v>98413708</v>
      </c>
      <c r="AP3752" s="20">
        <v>13982</v>
      </c>
    </row>
    <row r="3753" spans="41:42" x14ac:dyDescent="0.25">
      <c r="AO3753" s="20">
        <v>98413709</v>
      </c>
      <c r="AP3753" s="20">
        <v>15373</v>
      </c>
    </row>
    <row r="3754" spans="41:42" x14ac:dyDescent="0.25">
      <c r="AO3754" s="20">
        <v>98413710</v>
      </c>
      <c r="AP3754" s="20">
        <v>15373</v>
      </c>
    </row>
    <row r="3755" spans="41:42" x14ac:dyDescent="0.25">
      <c r="AO3755" s="20">
        <v>98413711</v>
      </c>
      <c r="AP3755" s="20">
        <v>19848</v>
      </c>
    </row>
    <row r="3756" spans="41:42" x14ac:dyDescent="0.25">
      <c r="AO3756" s="20">
        <v>98413712</v>
      </c>
      <c r="AP3756" s="20">
        <v>19848</v>
      </c>
    </row>
    <row r="3757" spans="41:42" x14ac:dyDescent="0.25">
      <c r="AO3757" s="20">
        <v>98413713</v>
      </c>
      <c r="AP3757" s="20">
        <v>19848</v>
      </c>
    </row>
    <row r="3758" spans="41:42" x14ac:dyDescent="0.25">
      <c r="AO3758" s="20">
        <v>98413714</v>
      </c>
      <c r="AP3758" s="20">
        <v>20803</v>
      </c>
    </row>
    <row r="3759" spans="41:42" x14ac:dyDescent="0.25">
      <c r="AO3759" s="20">
        <v>98413715</v>
      </c>
      <c r="AP3759" s="20">
        <v>23089</v>
      </c>
    </row>
    <row r="3760" spans="41:42" x14ac:dyDescent="0.25">
      <c r="AO3760" s="20">
        <v>98413716</v>
      </c>
      <c r="AP3760" s="20">
        <v>23089</v>
      </c>
    </row>
    <row r="3761" spans="41:42" x14ac:dyDescent="0.25">
      <c r="AO3761" s="20">
        <v>98413717</v>
      </c>
      <c r="AP3761" s="20">
        <v>23702</v>
      </c>
    </row>
    <row r="3762" spans="41:42" x14ac:dyDescent="0.25">
      <c r="AO3762" s="20">
        <v>98413718</v>
      </c>
      <c r="AP3762" s="20">
        <v>23702</v>
      </c>
    </row>
    <row r="3763" spans="41:42" x14ac:dyDescent="0.25">
      <c r="AO3763" s="20">
        <v>98413719</v>
      </c>
      <c r="AP3763" s="20">
        <v>5773</v>
      </c>
    </row>
    <row r="3764" spans="41:42" x14ac:dyDescent="0.25">
      <c r="AO3764" s="20">
        <v>98413720</v>
      </c>
      <c r="AP3764" s="20">
        <v>9844</v>
      </c>
    </row>
    <row r="3765" spans="41:42" x14ac:dyDescent="0.25">
      <c r="AO3765" s="20">
        <v>98413721</v>
      </c>
      <c r="AP3765" s="20">
        <v>9844</v>
      </c>
    </row>
    <row r="3766" spans="41:42" x14ac:dyDescent="0.25">
      <c r="AO3766" s="20">
        <v>98413722</v>
      </c>
      <c r="AP3766" s="20">
        <v>13156</v>
      </c>
    </row>
    <row r="3767" spans="41:42" x14ac:dyDescent="0.25">
      <c r="AO3767" s="20">
        <v>98413723</v>
      </c>
      <c r="AP3767" s="20">
        <v>13156</v>
      </c>
    </row>
    <row r="3768" spans="41:42" x14ac:dyDescent="0.25">
      <c r="AO3768" s="20">
        <v>98413724</v>
      </c>
      <c r="AP3768" s="20">
        <v>13384</v>
      </c>
    </row>
    <row r="3769" spans="41:42" x14ac:dyDescent="0.25">
      <c r="AO3769" s="20">
        <v>98413725</v>
      </c>
      <c r="AP3769" s="20">
        <v>14069</v>
      </c>
    </row>
    <row r="3770" spans="41:42" x14ac:dyDescent="0.25">
      <c r="AO3770" s="20">
        <v>98413726</v>
      </c>
      <c r="AP3770" s="20">
        <v>15460</v>
      </c>
    </row>
    <row r="3771" spans="41:42" x14ac:dyDescent="0.25">
      <c r="AO3771" s="20">
        <v>98413727</v>
      </c>
      <c r="AP3771" s="20">
        <v>15460</v>
      </c>
    </row>
    <row r="3772" spans="41:42" x14ac:dyDescent="0.25">
      <c r="AO3772" s="20">
        <v>98413728</v>
      </c>
      <c r="AP3772" s="20">
        <v>19935</v>
      </c>
    </row>
    <row r="3773" spans="41:42" x14ac:dyDescent="0.25">
      <c r="AO3773" s="20">
        <v>98413729</v>
      </c>
      <c r="AP3773" s="20">
        <v>19935</v>
      </c>
    </row>
    <row r="3774" spans="41:42" x14ac:dyDescent="0.25">
      <c r="AO3774" s="20">
        <v>98413730</v>
      </c>
      <c r="AP3774" s="20">
        <v>19935</v>
      </c>
    </row>
    <row r="3775" spans="41:42" x14ac:dyDescent="0.25">
      <c r="AO3775" s="20">
        <v>98413741</v>
      </c>
      <c r="AP3775" s="20">
        <v>20890</v>
      </c>
    </row>
    <row r="3776" spans="41:42" x14ac:dyDescent="0.25">
      <c r="AO3776" s="20">
        <v>98413742</v>
      </c>
      <c r="AP3776" s="20">
        <v>23176</v>
      </c>
    </row>
    <row r="3777" spans="41:42" x14ac:dyDescent="0.25">
      <c r="AO3777" s="20">
        <v>98413743</v>
      </c>
      <c r="AP3777" s="20">
        <v>23176</v>
      </c>
    </row>
    <row r="3778" spans="41:42" x14ac:dyDescent="0.25">
      <c r="AO3778" s="20">
        <v>98413744</v>
      </c>
      <c r="AP3778" s="20">
        <v>23789</v>
      </c>
    </row>
    <row r="3779" spans="41:42" x14ac:dyDescent="0.25">
      <c r="AO3779" s="20">
        <v>98413745</v>
      </c>
      <c r="AP3779" s="20">
        <v>23789</v>
      </c>
    </row>
    <row r="3780" spans="41:42" x14ac:dyDescent="0.25">
      <c r="AO3780" s="20">
        <v>98413782</v>
      </c>
      <c r="AP3780" s="20">
        <v>6484</v>
      </c>
    </row>
    <row r="3781" spans="41:42" x14ac:dyDescent="0.25">
      <c r="AO3781" s="20">
        <v>98413784</v>
      </c>
      <c r="AP3781" s="20">
        <v>6571</v>
      </c>
    </row>
    <row r="3782" spans="41:42" x14ac:dyDescent="0.25">
      <c r="AO3782" s="20">
        <v>98413786</v>
      </c>
      <c r="AP3782" s="20">
        <v>9757</v>
      </c>
    </row>
    <row r="3783" spans="41:42" x14ac:dyDescent="0.25">
      <c r="AO3783" s="20">
        <v>98413788</v>
      </c>
      <c r="AP3783" s="20">
        <v>9844</v>
      </c>
    </row>
    <row r="3784" spans="41:42" x14ac:dyDescent="0.25">
      <c r="AO3784" s="20">
        <v>98532649</v>
      </c>
      <c r="AP3784" s="20">
        <v>2322</v>
      </c>
    </row>
    <row r="3785" spans="41:42" x14ac:dyDescent="0.25">
      <c r="AO3785" s="20">
        <v>98532650</v>
      </c>
      <c r="AP3785" s="20">
        <v>2373</v>
      </c>
    </row>
    <row r="3786" spans="41:42" x14ac:dyDescent="0.25">
      <c r="AO3786" s="20">
        <v>98713053</v>
      </c>
      <c r="AP3786" s="20">
        <v>19742</v>
      </c>
    </row>
    <row r="3787" spans="41:42" x14ac:dyDescent="0.25">
      <c r="AO3787" s="20">
        <v>98773446</v>
      </c>
      <c r="AP3787" s="20">
        <v>20001</v>
      </c>
    </row>
    <row r="3788" spans="41:42" x14ac:dyDescent="0.25">
      <c r="AO3788" s="20">
        <v>99126260</v>
      </c>
      <c r="AP3788" s="20">
        <v>5100</v>
      </c>
    </row>
    <row r="3789" spans="41:42" x14ac:dyDescent="0.25">
      <c r="AO3789" s="20">
        <v>99145338</v>
      </c>
      <c r="AP3789" s="20">
        <v>21399</v>
      </c>
    </row>
    <row r="3790" spans="41:42" x14ac:dyDescent="0.25">
      <c r="AO3790" s="20">
        <v>99145340</v>
      </c>
      <c r="AP3790" s="20">
        <v>25612</v>
      </c>
    </row>
    <row r="3791" spans="41:42" x14ac:dyDescent="0.25">
      <c r="AO3791" s="20">
        <v>99145341</v>
      </c>
      <c r="AP3791" s="20">
        <v>38235</v>
      </c>
    </row>
    <row r="3792" spans="41:42" x14ac:dyDescent="0.25">
      <c r="AO3792" s="20">
        <v>99145342</v>
      </c>
      <c r="AP3792" s="20">
        <v>46853</v>
      </c>
    </row>
    <row r="3793" spans="41:42" x14ac:dyDescent="0.25">
      <c r="AO3793" s="20">
        <v>99145343</v>
      </c>
      <c r="AP3793" s="20">
        <v>55838</v>
      </c>
    </row>
    <row r="3794" spans="41:42" x14ac:dyDescent="0.25">
      <c r="AO3794" s="20">
        <v>99145344</v>
      </c>
      <c r="AP3794" s="20">
        <v>59225</v>
      </c>
    </row>
    <row r="3795" spans="41:42" x14ac:dyDescent="0.25">
      <c r="AO3795" s="20">
        <v>99145345</v>
      </c>
      <c r="AP3795" s="20">
        <v>75578</v>
      </c>
    </row>
    <row r="3796" spans="41:42" x14ac:dyDescent="0.25">
      <c r="AO3796" s="20">
        <v>99145346</v>
      </c>
      <c r="AP3796" s="20">
        <v>75578</v>
      </c>
    </row>
    <row r="3797" spans="41:42" x14ac:dyDescent="0.25">
      <c r="AO3797" s="20">
        <v>99145347</v>
      </c>
      <c r="AP3797" s="20">
        <v>21498</v>
      </c>
    </row>
    <row r="3798" spans="41:42" x14ac:dyDescent="0.25">
      <c r="AO3798" s="20">
        <v>99145348</v>
      </c>
      <c r="AP3798" s="20">
        <v>25711</v>
      </c>
    </row>
    <row r="3799" spans="41:42" x14ac:dyDescent="0.25">
      <c r="AO3799" s="20">
        <v>99145349</v>
      </c>
      <c r="AP3799" s="20">
        <v>38334</v>
      </c>
    </row>
    <row r="3800" spans="41:42" x14ac:dyDescent="0.25">
      <c r="AO3800" s="20">
        <v>99145350</v>
      </c>
      <c r="AP3800" s="20">
        <v>46952</v>
      </c>
    </row>
    <row r="3801" spans="41:42" x14ac:dyDescent="0.25">
      <c r="AO3801" s="20">
        <v>99145352</v>
      </c>
      <c r="AP3801" s="20">
        <v>55938</v>
      </c>
    </row>
    <row r="3802" spans="41:42" x14ac:dyDescent="0.25">
      <c r="AO3802" s="20">
        <v>99145353</v>
      </c>
      <c r="AP3802" s="20">
        <v>59324</v>
      </c>
    </row>
    <row r="3803" spans="41:42" x14ac:dyDescent="0.25">
      <c r="AO3803" s="20">
        <v>99145355</v>
      </c>
      <c r="AP3803" s="20">
        <v>75678</v>
      </c>
    </row>
    <row r="3804" spans="41:42" x14ac:dyDescent="0.25">
      <c r="AO3804" s="20">
        <v>99145356</v>
      </c>
      <c r="AP3804" s="20">
        <v>75678</v>
      </c>
    </row>
    <row r="3805" spans="41:42" x14ac:dyDescent="0.25">
      <c r="AO3805" s="20">
        <v>99147112</v>
      </c>
      <c r="AP3805" s="20">
        <v>19914</v>
      </c>
    </row>
    <row r="3806" spans="41:42" x14ac:dyDescent="0.25">
      <c r="AO3806" s="20">
        <v>99147146</v>
      </c>
      <c r="AP3806" s="20">
        <v>18723</v>
      </c>
    </row>
    <row r="3807" spans="41:42" x14ac:dyDescent="0.25">
      <c r="AO3807" s="20">
        <v>99147147</v>
      </c>
      <c r="AP3807" s="20">
        <v>19168</v>
      </c>
    </row>
    <row r="3808" spans="41:42" x14ac:dyDescent="0.25">
      <c r="AO3808" s="20">
        <v>99147148</v>
      </c>
      <c r="AP3808" s="20">
        <v>19742</v>
      </c>
    </row>
    <row r="3809" spans="41:42" x14ac:dyDescent="0.25">
      <c r="AO3809" s="20">
        <v>99147150</v>
      </c>
      <c r="AP3809" s="20">
        <v>18644</v>
      </c>
    </row>
    <row r="3810" spans="41:42" x14ac:dyDescent="0.25">
      <c r="AO3810" s="20">
        <v>99147151</v>
      </c>
      <c r="AP3810" s="20">
        <v>18644</v>
      </c>
    </row>
    <row r="3811" spans="41:42" x14ac:dyDescent="0.25">
      <c r="AO3811" s="20">
        <v>99147152</v>
      </c>
      <c r="AP3811" s="20">
        <v>19742</v>
      </c>
    </row>
    <row r="3812" spans="41:42" x14ac:dyDescent="0.25">
      <c r="AO3812" s="20">
        <v>99147153</v>
      </c>
      <c r="AP3812" s="20">
        <v>17908</v>
      </c>
    </row>
    <row r="3813" spans="41:42" x14ac:dyDescent="0.25">
      <c r="AO3813" s="20">
        <v>99147154</v>
      </c>
      <c r="AP3813" s="20">
        <v>17908</v>
      </c>
    </row>
    <row r="3814" spans="41:42" x14ac:dyDescent="0.25">
      <c r="AO3814" s="20">
        <v>99160123</v>
      </c>
      <c r="AP3814" s="20">
        <v>18644</v>
      </c>
    </row>
    <row r="3815" spans="41:42" x14ac:dyDescent="0.25">
      <c r="AO3815" s="20">
        <v>99170742</v>
      </c>
      <c r="AP3815" s="20">
        <v>11058</v>
      </c>
    </row>
    <row r="3816" spans="41:42" x14ac:dyDescent="0.25">
      <c r="AO3816" s="20">
        <v>99170753</v>
      </c>
      <c r="AP3816" s="20">
        <v>11058</v>
      </c>
    </row>
    <row r="3817" spans="41:42" x14ac:dyDescent="0.25">
      <c r="AO3817" s="20">
        <v>99170754</v>
      </c>
      <c r="AP3817" s="20">
        <v>11145</v>
      </c>
    </row>
    <row r="3818" spans="41:42" x14ac:dyDescent="0.25">
      <c r="AO3818" s="20">
        <v>99170755</v>
      </c>
      <c r="AP3818" s="20">
        <v>11145</v>
      </c>
    </row>
    <row r="3819" spans="41:42" x14ac:dyDescent="0.25">
      <c r="AO3819" s="20">
        <v>99170760</v>
      </c>
      <c r="AP3819" s="20">
        <v>9224</v>
      </c>
    </row>
    <row r="3820" spans="41:42" x14ac:dyDescent="0.25">
      <c r="AO3820" s="20">
        <v>99170761</v>
      </c>
      <c r="AP3820" s="20">
        <v>9224</v>
      </c>
    </row>
    <row r="3821" spans="41:42" x14ac:dyDescent="0.25">
      <c r="AO3821" s="20">
        <v>99170762</v>
      </c>
      <c r="AP3821" s="20">
        <v>9909</v>
      </c>
    </row>
    <row r="3822" spans="41:42" x14ac:dyDescent="0.25">
      <c r="AO3822" s="20">
        <v>99170763</v>
      </c>
      <c r="AP3822" s="20">
        <v>9311</v>
      </c>
    </row>
    <row r="3823" spans="41:42" x14ac:dyDescent="0.25">
      <c r="AO3823" s="20">
        <v>99170764</v>
      </c>
      <c r="AP3823" s="20">
        <v>9311</v>
      </c>
    </row>
    <row r="3824" spans="41:42" x14ac:dyDescent="0.25">
      <c r="AO3824" s="20">
        <v>99170765</v>
      </c>
      <c r="AP3824" s="20">
        <v>9996</v>
      </c>
    </row>
    <row r="3825" spans="41:42" x14ac:dyDescent="0.25">
      <c r="AO3825" s="20">
        <v>99170776</v>
      </c>
      <c r="AP3825" s="20">
        <v>10484</v>
      </c>
    </row>
    <row r="3826" spans="41:42" x14ac:dyDescent="0.25">
      <c r="AO3826" s="20">
        <v>99170777</v>
      </c>
      <c r="AP3826" s="20">
        <v>11058</v>
      </c>
    </row>
    <row r="3827" spans="41:42" x14ac:dyDescent="0.25">
      <c r="AO3827" s="20">
        <v>99170778</v>
      </c>
      <c r="AP3827" s="20">
        <v>11949</v>
      </c>
    </row>
    <row r="3828" spans="41:42" x14ac:dyDescent="0.25">
      <c r="AO3828" s="20">
        <v>99170779</v>
      </c>
      <c r="AP3828" s="20">
        <v>10571</v>
      </c>
    </row>
    <row r="3829" spans="41:42" x14ac:dyDescent="0.25">
      <c r="AO3829" s="20">
        <v>99170780</v>
      </c>
      <c r="AP3829" s="20">
        <v>11145</v>
      </c>
    </row>
    <row r="3830" spans="41:42" x14ac:dyDescent="0.25">
      <c r="AO3830" s="20">
        <v>99170781</v>
      </c>
      <c r="AP3830" s="20">
        <v>12036</v>
      </c>
    </row>
    <row r="3831" spans="41:42" x14ac:dyDescent="0.25">
      <c r="AO3831" s="20">
        <v>99170788</v>
      </c>
      <c r="AP3831" s="20">
        <v>11058</v>
      </c>
    </row>
    <row r="3832" spans="41:42" x14ac:dyDescent="0.25">
      <c r="AO3832" s="20">
        <v>99170789</v>
      </c>
      <c r="AP3832" s="20">
        <v>11145</v>
      </c>
    </row>
    <row r="3833" spans="41:42" x14ac:dyDescent="0.25">
      <c r="AO3833" s="20">
        <v>99170792</v>
      </c>
      <c r="AP3833" s="20">
        <v>11058</v>
      </c>
    </row>
    <row r="3834" spans="41:42" x14ac:dyDescent="0.25">
      <c r="AO3834" s="20">
        <v>99170793</v>
      </c>
      <c r="AP3834" s="20">
        <v>11949</v>
      </c>
    </row>
    <row r="3835" spans="41:42" x14ac:dyDescent="0.25">
      <c r="AO3835" s="20">
        <v>99170794</v>
      </c>
      <c r="AP3835" s="20">
        <v>11145</v>
      </c>
    </row>
    <row r="3836" spans="41:42" x14ac:dyDescent="0.25">
      <c r="AO3836" s="20">
        <v>99170795</v>
      </c>
      <c r="AP3836" s="20">
        <v>12036</v>
      </c>
    </row>
    <row r="3837" spans="41:42" x14ac:dyDescent="0.25">
      <c r="AO3837" s="20">
        <v>99400147</v>
      </c>
      <c r="AP3837" s="20">
        <v>4692</v>
      </c>
    </row>
    <row r="3838" spans="41:42" x14ac:dyDescent="0.25">
      <c r="AO3838" s="20">
        <v>99400148</v>
      </c>
      <c r="AP3838" s="20">
        <v>5058</v>
      </c>
    </row>
    <row r="3839" spans="41:42" x14ac:dyDescent="0.25">
      <c r="AO3839" s="20">
        <v>99400149</v>
      </c>
      <c r="AP3839" s="20">
        <v>7916</v>
      </c>
    </row>
    <row r="3840" spans="41:42" x14ac:dyDescent="0.25">
      <c r="AO3840" s="20">
        <v>99400150</v>
      </c>
      <c r="AP3840" s="20">
        <v>8436</v>
      </c>
    </row>
    <row r="3841" spans="41:42" x14ac:dyDescent="0.25">
      <c r="AO3841" s="20">
        <v>99400151</v>
      </c>
      <c r="AP3841" s="20">
        <v>8436</v>
      </c>
    </row>
    <row r="3842" spans="41:42" x14ac:dyDescent="0.25">
      <c r="AO3842" s="20">
        <v>99400152</v>
      </c>
      <c r="AP3842" s="20">
        <v>11397</v>
      </c>
    </row>
    <row r="3843" spans="41:42" x14ac:dyDescent="0.25">
      <c r="AO3843" s="20">
        <v>99400163</v>
      </c>
      <c r="AP3843" s="20">
        <v>11712</v>
      </c>
    </row>
    <row r="3844" spans="41:42" x14ac:dyDescent="0.25">
      <c r="AO3844" s="20">
        <v>99400164</v>
      </c>
      <c r="AP3844" s="20">
        <v>12268</v>
      </c>
    </row>
    <row r="3845" spans="41:42" x14ac:dyDescent="0.25">
      <c r="AO3845" s="20">
        <v>99400165</v>
      </c>
      <c r="AP3845" s="20">
        <v>14420</v>
      </c>
    </row>
    <row r="3846" spans="41:42" x14ac:dyDescent="0.25">
      <c r="AO3846" s="20">
        <v>99400166</v>
      </c>
      <c r="AP3846" s="20">
        <v>4772</v>
      </c>
    </row>
    <row r="3847" spans="41:42" x14ac:dyDescent="0.25">
      <c r="AO3847" s="20">
        <v>99400167</v>
      </c>
      <c r="AP3847" s="20">
        <v>5138</v>
      </c>
    </row>
    <row r="3848" spans="41:42" x14ac:dyDescent="0.25">
      <c r="AO3848" s="20">
        <v>99400168</v>
      </c>
      <c r="AP3848" s="20">
        <v>7996</v>
      </c>
    </row>
    <row r="3849" spans="41:42" x14ac:dyDescent="0.25">
      <c r="AO3849" s="20">
        <v>99400169</v>
      </c>
      <c r="AP3849" s="20">
        <v>8517</v>
      </c>
    </row>
    <row r="3850" spans="41:42" x14ac:dyDescent="0.25">
      <c r="AO3850" s="20">
        <v>99400170</v>
      </c>
      <c r="AP3850" s="20">
        <v>8517</v>
      </c>
    </row>
    <row r="3851" spans="41:42" x14ac:dyDescent="0.25">
      <c r="AO3851" s="20">
        <v>99400171</v>
      </c>
      <c r="AP3851" s="20">
        <v>11478</v>
      </c>
    </row>
    <row r="3852" spans="41:42" x14ac:dyDescent="0.25">
      <c r="AO3852" s="20">
        <v>99400172</v>
      </c>
      <c r="AP3852" s="20">
        <v>11792</v>
      </c>
    </row>
    <row r="3853" spans="41:42" x14ac:dyDescent="0.25">
      <c r="AO3853" s="20">
        <v>99400173</v>
      </c>
      <c r="AP3853" s="20">
        <v>12348</v>
      </c>
    </row>
    <row r="3854" spans="41:42" x14ac:dyDescent="0.25">
      <c r="AO3854" s="20">
        <v>99400174</v>
      </c>
      <c r="AP3854" s="20">
        <v>14501</v>
      </c>
    </row>
    <row r="3855" spans="41:42" x14ac:dyDescent="0.25">
      <c r="AO3855" s="20">
        <v>99400231</v>
      </c>
      <c r="AP3855" s="20">
        <v>9894</v>
      </c>
    </row>
    <row r="3856" spans="41:42" x14ac:dyDescent="0.25">
      <c r="AO3856" s="20">
        <v>99400232</v>
      </c>
      <c r="AP3856" s="20">
        <v>11315</v>
      </c>
    </row>
    <row r="3857" spans="41:42" x14ac:dyDescent="0.25">
      <c r="AO3857" s="20">
        <v>99400243</v>
      </c>
      <c r="AP3857" s="20">
        <v>13689</v>
      </c>
    </row>
    <row r="3858" spans="41:42" x14ac:dyDescent="0.25">
      <c r="AO3858" s="20">
        <v>99400244</v>
      </c>
      <c r="AP3858" s="20">
        <v>15991</v>
      </c>
    </row>
    <row r="3859" spans="41:42" x14ac:dyDescent="0.25">
      <c r="AO3859" s="20">
        <v>99400245</v>
      </c>
      <c r="AP3859" s="20">
        <v>17212</v>
      </c>
    </row>
    <row r="3860" spans="41:42" x14ac:dyDescent="0.25">
      <c r="AO3860" s="20">
        <v>99400246</v>
      </c>
      <c r="AP3860" s="20">
        <v>19787</v>
      </c>
    </row>
    <row r="3861" spans="41:42" x14ac:dyDescent="0.25">
      <c r="AO3861" s="20">
        <v>99400247</v>
      </c>
      <c r="AP3861" s="20">
        <v>21955</v>
      </c>
    </row>
    <row r="3862" spans="41:42" x14ac:dyDescent="0.25">
      <c r="AO3862" s="20">
        <v>99400248</v>
      </c>
      <c r="AP3862" s="20">
        <v>23500</v>
      </c>
    </row>
    <row r="3863" spans="41:42" x14ac:dyDescent="0.25">
      <c r="AO3863" s="20">
        <v>99400249</v>
      </c>
      <c r="AP3863" s="20">
        <v>9979</v>
      </c>
    </row>
    <row r="3864" spans="41:42" x14ac:dyDescent="0.25">
      <c r="AO3864" s="20">
        <v>99400251</v>
      </c>
      <c r="AP3864" s="20">
        <v>11401</v>
      </c>
    </row>
    <row r="3865" spans="41:42" x14ac:dyDescent="0.25">
      <c r="AO3865" s="20">
        <v>99400252</v>
      </c>
      <c r="AP3865" s="20">
        <v>13775</v>
      </c>
    </row>
    <row r="3866" spans="41:42" x14ac:dyDescent="0.25">
      <c r="AO3866" s="20">
        <v>99400253</v>
      </c>
      <c r="AP3866" s="20">
        <v>16077</v>
      </c>
    </row>
    <row r="3867" spans="41:42" x14ac:dyDescent="0.25">
      <c r="AO3867" s="20">
        <v>99400254</v>
      </c>
      <c r="AP3867" s="20">
        <v>17297</v>
      </c>
    </row>
    <row r="3868" spans="41:42" x14ac:dyDescent="0.25">
      <c r="AO3868" s="20">
        <v>99400255</v>
      </c>
      <c r="AP3868" s="20">
        <v>19872</v>
      </c>
    </row>
    <row r="3869" spans="41:42" x14ac:dyDescent="0.25">
      <c r="AO3869" s="20">
        <v>99400256</v>
      </c>
      <c r="AP3869" s="20">
        <v>22040</v>
      </c>
    </row>
    <row r="3870" spans="41:42" x14ac:dyDescent="0.25">
      <c r="AO3870" s="20">
        <v>99400257</v>
      </c>
      <c r="AP3870" s="20">
        <v>23585</v>
      </c>
    </row>
    <row r="3871" spans="41:42" x14ac:dyDescent="0.25">
      <c r="AO3871" s="20">
        <v>99400334</v>
      </c>
      <c r="AP3871" s="20">
        <v>13148</v>
      </c>
    </row>
    <row r="3872" spans="41:42" x14ac:dyDescent="0.25">
      <c r="AO3872" s="20">
        <v>99400335</v>
      </c>
      <c r="AP3872" s="20">
        <v>13905</v>
      </c>
    </row>
    <row r="3873" spans="41:42" x14ac:dyDescent="0.25">
      <c r="AO3873" s="20">
        <v>99400336</v>
      </c>
      <c r="AP3873" s="20">
        <v>16455</v>
      </c>
    </row>
    <row r="3874" spans="41:42" x14ac:dyDescent="0.25">
      <c r="AO3874" s="20">
        <v>99400337</v>
      </c>
      <c r="AP3874" s="20">
        <v>18515</v>
      </c>
    </row>
    <row r="3875" spans="41:42" x14ac:dyDescent="0.25">
      <c r="AO3875" s="20">
        <v>99400338</v>
      </c>
      <c r="AP3875" s="20">
        <v>21414</v>
      </c>
    </row>
    <row r="3876" spans="41:42" x14ac:dyDescent="0.25">
      <c r="AO3876" s="20">
        <v>99400339</v>
      </c>
      <c r="AP3876" s="20">
        <v>24339</v>
      </c>
    </row>
    <row r="3877" spans="41:42" x14ac:dyDescent="0.25">
      <c r="AO3877" s="20">
        <v>99400340</v>
      </c>
      <c r="AP3877" s="20">
        <v>13234</v>
      </c>
    </row>
    <row r="3878" spans="41:42" x14ac:dyDescent="0.25">
      <c r="AO3878" s="20">
        <v>99400341</v>
      </c>
      <c r="AP3878" s="20">
        <v>13991</v>
      </c>
    </row>
    <row r="3879" spans="41:42" x14ac:dyDescent="0.25">
      <c r="AO3879" s="20">
        <v>99400342</v>
      </c>
      <c r="AP3879" s="20">
        <v>16540</v>
      </c>
    </row>
    <row r="3880" spans="41:42" x14ac:dyDescent="0.25">
      <c r="AO3880" s="20">
        <v>99400343</v>
      </c>
      <c r="AP3880" s="20">
        <v>18600</v>
      </c>
    </row>
    <row r="3881" spans="41:42" x14ac:dyDescent="0.25">
      <c r="AO3881" s="20">
        <v>99400345</v>
      </c>
      <c r="AP3881" s="20">
        <v>21500</v>
      </c>
    </row>
    <row r="3882" spans="41:42" x14ac:dyDescent="0.25">
      <c r="AO3882" s="20">
        <v>99400346</v>
      </c>
      <c r="AP3882" s="20">
        <v>24425</v>
      </c>
    </row>
    <row r="3883" spans="41:42" x14ac:dyDescent="0.25">
      <c r="AO3883" s="20">
        <v>99505215</v>
      </c>
      <c r="AP3883" s="20">
        <v>11712</v>
      </c>
    </row>
    <row r="3884" spans="41:42" x14ac:dyDescent="0.25">
      <c r="AO3884" s="20">
        <v>99505216</v>
      </c>
      <c r="AP3884" s="20">
        <v>11792</v>
      </c>
    </row>
    <row r="3885" spans="41:42" x14ac:dyDescent="0.25">
      <c r="AO3885" s="20">
        <v>99505230</v>
      </c>
      <c r="AP3885" s="20">
        <v>12268</v>
      </c>
    </row>
    <row r="3886" spans="41:42" x14ac:dyDescent="0.25">
      <c r="AO3886" s="20">
        <v>99505231</v>
      </c>
      <c r="AP3886" s="20">
        <v>12348</v>
      </c>
    </row>
    <row r="3887" spans="41:42" x14ac:dyDescent="0.25">
      <c r="AO3887" s="20">
        <v>99505242</v>
      </c>
      <c r="AP3887" s="20">
        <v>14420</v>
      </c>
    </row>
    <row r="3888" spans="41:42" x14ac:dyDescent="0.25">
      <c r="AO3888" s="20">
        <v>99505243</v>
      </c>
      <c r="AP3888" s="20">
        <v>14501</v>
      </c>
    </row>
    <row r="3889" spans="41:42" x14ac:dyDescent="0.25">
      <c r="AO3889" s="20">
        <v>99505258</v>
      </c>
      <c r="AP3889" s="20">
        <v>21955</v>
      </c>
    </row>
    <row r="3890" spans="41:42" x14ac:dyDescent="0.25">
      <c r="AO3890" s="20">
        <v>99505259</v>
      </c>
      <c r="AP3890" s="20">
        <v>22040</v>
      </c>
    </row>
    <row r="3891" spans="41:42" x14ac:dyDescent="0.25">
      <c r="AO3891" s="20">
        <v>99524185</v>
      </c>
      <c r="AP3891" s="20">
        <v>13488</v>
      </c>
    </row>
    <row r="3892" spans="41:42" x14ac:dyDescent="0.25">
      <c r="AO3892" s="20">
        <v>99524186</v>
      </c>
      <c r="AP3892" s="20">
        <v>13569</v>
      </c>
    </row>
    <row r="3893" spans="41:42" x14ac:dyDescent="0.25">
      <c r="AO3893" s="20">
        <v>99575882</v>
      </c>
      <c r="AP3893" s="20">
        <v>4692</v>
      </c>
    </row>
    <row r="3894" spans="41:42" x14ac:dyDescent="0.25">
      <c r="AO3894" s="20">
        <v>99575934</v>
      </c>
      <c r="AP3894" s="20">
        <v>5058</v>
      </c>
    </row>
    <row r="3895" spans="41:42" x14ac:dyDescent="0.25">
      <c r="AO3895" s="20">
        <v>99575936</v>
      </c>
      <c r="AP3895" s="20">
        <v>7916</v>
      </c>
    </row>
    <row r="3896" spans="41:42" x14ac:dyDescent="0.25">
      <c r="AO3896" s="20">
        <v>99575937</v>
      </c>
      <c r="AP3896" s="20">
        <v>8436</v>
      </c>
    </row>
    <row r="3897" spans="41:42" x14ac:dyDescent="0.25">
      <c r="AO3897" s="20">
        <v>99575938</v>
      </c>
      <c r="AP3897" s="20">
        <v>8436</v>
      </c>
    </row>
    <row r="3898" spans="41:42" x14ac:dyDescent="0.25">
      <c r="AO3898" s="20">
        <v>99575939</v>
      </c>
      <c r="AP3898" s="20">
        <v>11397</v>
      </c>
    </row>
    <row r="3899" spans="41:42" x14ac:dyDescent="0.25">
      <c r="AO3899" s="20">
        <v>99575940</v>
      </c>
      <c r="AP3899" s="20">
        <v>11712</v>
      </c>
    </row>
    <row r="3900" spans="41:42" x14ac:dyDescent="0.25">
      <c r="AO3900" s="20">
        <v>99575941</v>
      </c>
      <c r="AP3900" s="20">
        <v>11712</v>
      </c>
    </row>
    <row r="3901" spans="41:42" x14ac:dyDescent="0.25">
      <c r="AO3901" s="20">
        <v>99575942</v>
      </c>
      <c r="AP3901" s="20">
        <v>12268</v>
      </c>
    </row>
    <row r="3902" spans="41:42" x14ac:dyDescent="0.25">
      <c r="AO3902" s="20">
        <v>99575953</v>
      </c>
      <c r="AP3902" s="20">
        <v>12268</v>
      </c>
    </row>
    <row r="3903" spans="41:42" x14ac:dyDescent="0.25">
      <c r="AO3903" s="20">
        <v>99575955</v>
      </c>
      <c r="AP3903" s="20">
        <v>4772</v>
      </c>
    </row>
    <row r="3904" spans="41:42" x14ac:dyDescent="0.25">
      <c r="AO3904" s="20">
        <v>99575956</v>
      </c>
      <c r="AP3904" s="20">
        <v>5138</v>
      </c>
    </row>
    <row r="3905" spans="41:42" x14ac:dyDescent="0.25">
      <c r="AO3905" s="20">
        <v>99575957</v>
      </c>
      <c r="AP3905" s="20">
        <v>7996</v>
      </c>
    </row>
    <row r="3906" spans="41:42" x14ac:dyDescent="0.25">
      <c r="AO3906" s="20">
        <v>99575959</v>
      </c>
      <c r="AP3906" s="20">
        <v>8517</v>
      </c>
    </row>
    <row r="3907" spans="41:42" x14ac:dyDescent="0.25">
      <c r="AO3907" s="20">
        <v>99575960</v>
      </c>
      <c r="AP3907" s="20">
        <v>8517</v>
      </c>
    </row>
    <row r="3908" spans="41:42" x14ac:dyDescent="0.25">
      <c r="AO3908" s="20">
        <v>99575961</v>
      </c>
      <c r="AP3908" s="20">
        <v>11478</v>
      </c>
    </row>
    <row r="3909" spans="41:42" x14ac:dyDescent="0.25">
      <c r="AO3909" s="20">
        <v>99575962</v>
      </c>
      <c r="AP3909" s="20">
        <v>11792</v>
      </c>
    </row>
    <row r="3910" spans="41:42" x14ac:dyDescent="0.25">
      <c r="AO3910" s="20">
        <v>99575964</v>
      </c>
      <c r="AP3910" s="20">
        <v>11792</v>
      </c>
    </row>
    <row r="3911" spans="41:42" x14ac:dyDescent="0.25">
      <c r="AO3911" s="20">
        <v>99575965</v>
      </c>
      <c r="AP3911" s="20">
        <v>12348</v>
      </c>
    </row>
    <row r="3912" spans="41:42" x14ac:dyDescent="0.25">
      <c r="AO3912" s="20">
        <v>99575967</v>
      </c>
      <c r="AP3912" s="20">
        <v>12348</v>
      </c>
    </row>
    <row r="3913" spans="41:42" x14ac:dyDescent="0.25">
      <c r="AO3913" s="20">
        <v>99575980</v>
      </c>
      <c r="AP3913" s="20">
        <v>13488</v>
      </c>
    </row>
    <row r="3914" spans="41:42" x14ac:dyDescent="0.25">
      <c r="AO3914" s="20">
        <v>99576034</v>
      </c>
      <c r="AP3914" s="20">
        <v>13569</v>
      </c>
    </row>
    <row r="3915" spans="41:42" x14ac:dyDescent="0.25">
      <c r="AO3915" s="20">
        <v>99576063</v>
      </c>
      <c r="AP3915" s="20">
        <v>7550</v>
      </c>
    </row>
    <row r="3916" spans="41:42" x14ac:dyDescent="0.25">
      <c r="AO3916" s="20">
        <v>99576064</v>
      </c>
      <c r="AP3916" s="20">
        <v>9471</v>
      </c>
    </row>
    <row r="3917" spans="41:42" x14ac:dyDescent="0.25">
      <c r="AO3917" s="20">
        <v>99576065</v>
      </c>
      <c r="AP3917" s="20">
        <v>11269</v>
      </c>
    </row>
    <row r="3918" spans="41:42" x14ac:dyDescent="0.25">
      <c r="AO3918" s="20">
        <v>99576066</v>
      </c>
      <c r="AP3918" s="20">
        <v>12494</v>
      </c>
    </row>
    <row r="3919" spans="41:42" x14ac:dyDescent="0.25">
      <c r="AO3919" s="20">
        <v>99576067</v>
      </c>
      <c r="AP3919" s="20">
        <v>13823</v>
      </c>
    </row>
    <row r="3920" spans="41:42" x14ac:dyDescent="0.25">
      <c r="AO3920" s="20">
        <v>99576068</v>
      </c>
      <c r="AP3920" s="20">
        <v>15584</v>
      </c>
    </row>
    <row r="3921" spans="41:42" x14ac:dyDescent="0.25">
      <c r="AO3921" s="20">
        <v>99576069</v>
      </c>
      <c r="AP3921" s="20">
        <v>17541</v>
      </c>
    </row>
    <row r="3922" spans="41:42" x14ac:dyDescent="0.25">
      <c r="AO3922" s="20">
        <v>99576070</v>
      </c>
      <c r="AP3922" s="20">
        <v>18566</v>
      </c>
    </row>
    <row r="3923" spans="41:42" x14ac:dyDescent="0.25">
      <c r="AO3923" s="20">
        <v>99576071</v>
      </c>
      <c r="AP3923" s="20">
        <v>22769</v>
      </c>
    </row>
    <row r="3924" spans="41:42" x14ac:dyDescent="0.25">
      <c r="AO3924" s="20">
        <v>99576072</v>
      </c>
      <c r="AP3924" s="20">
        <v>22769</v>
      </c>
    </row>
    <row r="3925" spans="41:42" x14ac:dyDescent="0.25">
      <c r="AO3925" s="20">
        <v>99576073</v>
      </c>
      <c r="AP3925" s="20">
        <v>26564</v>
      </c>
    </row>
    <row r="3926" spans="41:42" x14ac:dyDescent="0.25">
      <c r="AO3926" s="20">
        <v>99576074</v>
      </c>
      <c r="AP3926" s="20">
        <v>7634</v>
      </c>
    </row>
    <row r="3927" spans="41:42" x14ac:dyDescent="0.25">
      <c r="AO3927" s="20">
        <v>99576075</v>
      </c>
      <c r="AP3927" s="20">
        <v>9555</v>
      </c>
    </row>
    <row r="3928" spans="41:42" x14ac:dyDescent="0.25">
      <c r="AO3928" s="20">
        <v>99576076</v>
      </c>
      <c r="AP3928" s="20">
        <v>11352</v>
      </c>
    </row>
    <row r="3929" spans="41:42" x14ac:dyDescent="0.25">
      <c r="AO3929" s="20">
        <v>99576078</v>
      </c>
      <c r="AP3929" s="20">
        <v>12578</v>
      </c>
    </row>
    <row r="3930" spans="41:42" x14ac:dyDescent="0.25">
      <c r="AO3930" s="20">
        <v>99576079</v>
      </c>
      <c r="AP3930" s="20">
        <v>13907</v>
      </c>
    </row>
    <row r="3931" spans="41:42" x14ac:dyDescent="0.25">
      <c r="AO3931" s="20">
        <v>99576080</v>
      </c>
      <c r="AP3931" s="20">
        <v>15668</v>
      </c>
    </row>
    <row r="3932" spans="41:42" x14ac:dyDescent="0.25">
      <c r="AO3932" s="20">
        <v>99576081</v>
      </c>
      <c r="AP3932" s="20">
        <v>17625</v>
      </c>
    </row>
    <row r="3933" spans="41:42" x14ac:dyDescent="0.25">
      <c r="AO3933" s="20">
        <v>99576082</v>
      </c>
      <c r="AP3933" s="20">
        <v>18650</v>
      </c>
    </row>
    <row r="3934" spans="41:42" x14ac:dyDescent="0.25">
      <c r="AO3934" s="20">
        <v>99576093</v>
      </c>
      <c r="AP3934" s="20">
        <v>22852</v>
      </c>
    </row>
    <row r="3935" spans="41:42" x14ac:dyDescent="0.25">
      <c r="AO3935" s="20">
        <v>99576094</v>
      </c>
      <c r="AP3935" s="20">
        <v>22852</v>
      </c>
    </row>
    <row r="3936" spans="41:42" x14ac:dyDescent="0.25">
      <c r="AO3936" s="20">
        <v>99576096</v>
      </c>
      <c r="AP3936" s="20">
        <v>26648</v>
      </c>
    </row>
    <row r="3937" spans="41:42" x14ac:dyDescent="0.25">
      <c r="AO3937" s="20">
        <v>99576169</v>
      </c>
      <c r="AP3937" s="20">
        <v>14420</v>
      </c>
    </row>
    <row r="3938" spans="41:42" x14ac:dyDescent="0.25">
      <c r="AO3938" s="20">
        <v>99576170</v>
      </c>
      <c r="AP3938" s="20">
        <v>14501</v>
      </c>
    </row>
    <row r="3939" spans="41:42" x14ac:dyDescent="0.25">
      <c r="AO3939" s="20">
        <v>99576185</v>
      </c>
      <c r="AP3939" s="20">
        <v>27238</v>
      </c>
    </row>
    <row r="3940" spans="41:42" x14ac:dyDescent="0.25">
      <c r="AO3940" s="20">
        <v>99576187</v>
      </c>
      <c r="AP3940" s="20">
        <v>27322</v>
      </c>
    </row>
    <row r="3941" spans="41:42" x14ac:dyDescent="0.25">
      <c r="AO3941" s="20">
        <v>99576400</v>
      </c>
      <c r="AP3941" s="20">
        <v>14420</v>
      </c>
    </row>
    <row r="3942" spans="41:42" x14ac:dyDescent="0.25">
      <c r="AO3942" s="20">
        <v>99576401</v>
      </c>
      <c r="AP3942" s="20">
        <v>14501</v>
      </c>
    </row>
    <row r="3943" spans="41:42" x14ac:dyDescent="0.25">
      <c r="AO3943" s="20">
        <v>99576416</v>
      </c>
      <c r="AP3943" s="20">
        <v>27239</v>
      </c>
    </row>
    <row r="3944" spans="41:42" x14ac:dyDescent="0.25">
      <c r="AO3944" s="20">
        <v>99576417</v>
      </c>
      <c r="AP3944" s="20">
        <v>27322</v>
      </c>
    </row>
    <row r="3945" spans="41:42" x14ac:dyDescent="0.25">
      <c r="AO3945" s="20">
        <v>99915242</v>
      </c>
      <c r="AP3945" s="20">
        <v>1295</v>
      </c>
    </row>
    <row r="3946" spans="41:42" x14ac:dyDescent="0.25">
      <c r="AO3946" s="20">
        <v>99915253</v>
      </c>
      <c r="AP3946" s="20">
        <v>1353</v>
      </c>
    </row>
    <row r="3947" spans="41:42" x14ac:dyDescent="0.25">
      <c r="AO3947" s="20">
        <v>99915254</v>
      </c>
      <c r="AP3947" s="20">
        <v>1435</v>
      </c>
    </row>
    <row r="3948" spans="41:42" x14ac:dyDescent="0.25">
      <c r="AO3948" s="20">
        <v>99915255</v>
      </c>
      <c r="AP3948" s="20">
        <v>1593</v>
      </c>
    </row>
    <row r="3949" spans="41:42" x14ac:dyDescent="0.25">
      <c r="AO3949" s="20">
        <v>99915256</v>
      </c>
      <c r="AP3949" s="20">
        <v>1678</v>
      </c>
    </row>
    <row r="3950" spans="41:42" x14ac:dyDescent="0.25">
      <c r="AO3950" s="20">
        <v>99915257</v>
      </c>
      <c r="AP3950" s="20">
        <v>1750</v>
      </c>
    </row>
    <row r="3951" spans="41:42" x14ac:dyDescent="0.25">
      <c r="AO3951" s="20">
        <v>99915258</v>
      </c>
      <c r="AP3951" s="20">
        <v>1833</v>
      </c>
    </row>
    <row r="3952" spans="41:42" x14ac:dyDescent="0.25">
      <c r="AO3952" s="20">
        <v>99915259</v>
      </c>
      <c r="AP3952" s="20">
        <v>1987</v>
      </c>
    </row>
    <row r="3953" spans="41:42" x14ac:dyDescent="0.25">
      <c r="AO3953" s="20">
        <v>99915260</v>
      </c>
      <c r="AP3953" s="20">
        <v>2207</v>
      </c>
    </row>
    <row r="3954" spans="41:42" x14ac:dyDescent="0.25">
      <c r="AO3954" s="20">
        <v>99915261</v>
      </c>
      <c r="AP3954" s="20">
        <v>2270</v>
      </c>
    </row>
    <row r="3955" spans="41:42" x14ac:dyDescent="0.25">
      <c r="AO3955" s="20">
        <v>99915262</v>
      </c>
      <c r="AP3955" s="20">
        <v>2342</v>
      </c>
    </row>
    <row r="3956" spans="41:42" x14ac:dyDescent="0.25">
      <c r="AO3956" s="20">
        <v>99915264</v>
      </c>
      <c r="AP3956" s="20">
        <v>2528</v>
      </c>
    </row>
    <row r="3957" spans="41:42" x14ac:dyDescent="0.25">
      <c r="AO3957" s="20">
        <v>99915265</v>
      </c>
      <c r="AP3957" s="20">
        <v>2972</v>
      </c>
    </row>
    <row r="3958" spans="41:42" x14ac:dyDescent="0.25">
      <c r="AO3958" s="20">
        <v>99915266</v>
      </c>
      <c r="AP3958" s="20">
        <v>3287</v>
      </c>
    </row>
    <row r="3959" spans="41:42" x14ac:dyDescent="0.25">
      <c r="AO3959" s="20">
        <v>99915267</v>
      </c>
      <c r="AP3959" s="20">
        <v>1346</v>
      </c>
    </row>
    <row r="3960" spans="41:42" x14ac:dyDescent="0.25">
      <c r="AO3960" s="20">
        <v>99915268</v>
      </c>
      <c r="AP3960" s="20">
        <v>1404</v>
      </c>
    </row>
    <row r="3961" spans="41:42" x14ac:dyDescent="0.25">
      <c r="AO3961" s="20">
        <v>99915269</v>
      </c>
      <c r="AP3961" s="20">
        <v>1486</v>
      </c>
    </row>
    <row r="3962" spans="41:42" x14ac:dyDescent="0.25">
      <c r="AO3962" s="20">
        <v>99915270</v>
      </c>
      <c r="AP3962" s="20">
        <v>1644</v>
      </c>
    </row>
    <row r="3963" spans="41:42" x14ac:dyDescent="0.25">
      <c r="AO3963" s="20">
        <v>99915271</v>
      </c>
      <c r="AP3963" s="20">
        <v>1729</v>
      </c>
    </row>
    <row r="3964" spans="41:42" x14ac:dyDescent="0.25">
      <c r="AO3964" s="20">
        <v>99915272</v>
      </c>
      <c r="AP3964" s="20">
        <v>1801</v>
      </c>
    </row>
    <row r="3965" spans="41:42" x14ac:dyDescent="0.25">
      <c r="AO3965" s="20">
        <v>99915273</v>
      </c>
      <c r="AP3965" s="20">
        <v>1884</v>
      </c>
    </row>
    <row r="3966" spans="41:42" x14ac:dyDescent="0.25">
      <c r="AO3966" s="20">
        <v>99915274</v>
      </c>
      <c r="AP3966" s="20">
        <v>2038</v>
      </c>
    </row>
    <row r="3967" spans="41:42" x14ac:dyDescent="0.25">
      <c r="AO3967" s="20">
        <v>99915276</v>
      </c>
      <c r="AP3967" s="20">
        <v>2258</v>
      </c>
    </row>
    <row r="3968" spans="41:42" x14ac:dyDescent="0.25">
      <c r="AO3968" s="20">
        <v>99915277</v>
      </c>
      <c r="AP3968" s="20">
        <v>2321</v>
      </c>
    </row>
    <row r="3969" spans="41:42" x14ac:dyDescent="0.25">
      <c r="AO3969" s="20">
        <v>99915278</v>
      </c>
      <c r="AP3969" s="20">
        <v>2393</v>
      </c>
    </row>
    <row r="3970" spans="41:42" x14ac:dyDescent="0.25">
      <c r="AO3970" s="20">
        <v>99915279</v>
      </c>
      <c r="AP3970" s="20">
        <v>2579</v>
      </c>
    </row>
    <row r="3971" spans="41:42" x14ac:dyDescent="0.25">
      <c r="AO3971" s="20">
        <v>99915280</v>
      </c>
      <c r="AP3971" s="20">
        <v>3023</v>
      </c>
    </row>
    <row r="3972" spans="41:42" x14ac:dyDescent="0.25">
      <c r="AO3972" s="20">
        <v>99915281</v>
      </c>
      <c r="AP3972" s="20">
        <v>3338</v>
      </c>
    </row>
    <row r="3973" spans="41:42" x14ac:dyDescent="0.25">
      <c r="AO3973" s="20">
        <v>99915282</v>
      </c>
      <c r="AP3973" s="20">
        <v>1356</v>
      </c>
    </row>
    <row r="3974" spans="41:42" x14ac:dyDescent="0.25">
      <c r="AO3974" s="20">
        <v>99915283</v>
      </c>
      <c r="AP3974" s="20">
        <v>1417</v>
      </c>
    </row>
    <row r="3975" spans="41:42" x14ac:dyDescent="0.25">
      <c r="AO3975" s="20">
        <v>99915284</v>
      </c>
      <c r="AP3975" s="20">
        <v>1498</v>
      </c>
    </row>
    <row r="3976" spans="41:42" x14ac:dyDescent="0.25">
      <c r="AO3976" s="20">
        <v>99915285</v>
      </c>
      <c r="AP3976" s="20">
        <v>1655</v>
      </c>
    </row>
    <row r="3977" spans="41:42" x14ac:dyDescent="0.25">
      <c r="AO3977" s="20">
        <v>99915286</v>
      </c>
      <c r="AP3977" s="20">
        <v>1742</v>
      </c>
    </row>
    <row r="3978" spans="41:42" x14ac:dyDescent="0.25">
      <c r="AO3978" s="20">
        <v>99915287</v>
      </c>
      <c r="AP3978" s="20">
        <v>1811</v>
      </c>
    </row>
    <row r="3979" spans="41:42" x14ac:dyDescent="0.25">
      <c r="AO3979" s="20">
        <v>99915288</v>
      </c>
      <c r="AP3979" s="20">
        <v>1894</v>
      </c>
    </row>
    <row r="3980" spans="41:42" x14ac:dyDescent="0.25">
      <c r="AO3980" s="20">
        <v>99915289</v>
      </c>
      <c r="AP3980" s="20">
        <v>2051</v>
      </c>
    </row>
    <row r="3981" spans="41:42" x14ac:dyDescent="0.25">
      <c r="AO3981" s="20">
        <v>99915290</v>
      </c>
      <c r="AP3981" s="20">
        <v>2268</v>
      </c>
    </row>
    <row r="3982" spans="41:42" x14ac:dyDescent="0.25">
      <c r="AO3982" s="20">
        <v>99915291</v>
      </c>
      <c r="AP3982" s="20">
        <v>2332</v>
      </c>
    </row>
    <row r="3983" spans="41:42" x14ac:dyDescent="0.25">
      <c r="AO3983" s="20">
        <v>99915292</v>
      </c>
      <c r="AP3983" s="20">
        <v>2405</v>
      </c>
    </row>
    <row r="3984" spans="41:42" x14ac:dyDescent="0.25">
      <c r="AO3984" s="20">
        <v>99915293</v>
      </c>
      <c r="AP3984" s="20">
        <v>2593</v>
      </c>
    </row>
    <row r="3985" spans="41:42" x14ac:dyDescent="0.25">
      <c r="AO3985" s="20">
        <v>99915294</v>
      </c>
      <c r="AP3985" s="20">
        <v>3031</v>
      </c>
    </row>
    <row r="3986" spans="41:42" x14ac:dyDescent="0.25">
      <c r="AO3986" s="20">
        <v>99915295</v>
      </c>
      <c r="AP3986" s="20">
        <v>3348</v>
      </c>
    </row>
    <row r="3987" spans="41:42" x14ac:dyDescent="0.25">
      <c r="AO3987" s="20">
        <v>99915296</v>
      </c>
      <c r="AP3987" s="20">
        <v>3411</v>
      </c>
    </row>
    <row r="3988" spans="41:42" x14ac:dyDescent="0.25">
      <c r="AO3988" s="20">
        <v>99915297</v>
      </c>
      <c r="AP3988" s="20">
        <v>3444</v>
      </c>
    </row>
    <row r="3989" spans="41:42" x14ac:dyDescent="0.25">
      <c r="AO3989" s="20">
        <v>99915298</v>
      </c>
      <c r="AP3989" s="20">
        <v>3515</v>
      </c>
    </row>
    <row r="3990" spans="41:42" x14ac:dyDescent="0.25">
      <c r="AO3990" s="20">
        <v>99915299</v>
      </c>
      <c r="AP3990" s="20">
        <v>3775</v>
      </c>
    </row>
    <row r="3991" spans="41:42" x14ac:dyDescent="0.25">
      <c r="AO3991" s="20">
        <v>99915300</v>
      </c>
      <c r="AP3991" s="20">
        <v>4055</v>
      </c>
    </row>
    <row r="3992" spans="41:42" x14ac:dyDescent="0.25">
      <c r="AO3992" s="20">
        <v>99915302</v>
      </c>
      <c r="AP3992" s="20">
        <v>1407</v>
      </c>
    </row>
    <row r="3993" spans="41:42" x14ac:dyDescent="0.25">
      <c r="AO3993" s="20">
        <v>99915303</v>
      </c>
      <c r="AP3993" s="20">
        <v>1468</v>
      </c>
    </row>
    <row r="3994" spans="41:42" x14ac:dyDescent="0.25">
      <c r="AO3994" s="20">
        <v>99915304</v>
      </c>
      <c r="AP3994" s="20">
        <v>1549</v>
      </c>
    </row>
    <row r="3995" spans="41:42" x14ac:dyDescent="0.25">
      <c r="AO3995" s="20">
        <v>99915305</v>
      </c>
      <c r="AP3995" s="20">
        <v>1706</v>
      </c>
    </row>
    <row r="3996" spans="41:42" x14ac:dyDescent="0.25">
      <c r="AO3996" s="20">
        <v>99915306</v>
      </c>
      <c r="AP3996" s="20">
        <v>1793</v>
      </c>
    </row>
    <row r="3997" spans="41:42" x14ac:dyDescent="0.25">
      <c r="AO3997" s="20">
        <v>99915307</v>
      </c>
      <c r="AP3997" s="20">
        <v>1862</v>
      </c>
    </row>
    <row r="3998" spans="41:42" x14ac:dyDescent="0.25">
      <c r="AO3998" s="20">
        <v>99915308</v>
      </c>
      <c r="AP3998" s="20">
        <v>1945</v>
      </c>
    </row>
    <row r="3999" spans="41:42" x14ac:dyDescent="0.25">
      <c r="AO3999" s="20">
        <v>99915309</v>
      </c>
      <c r="AP3999" s="20">
        <v>2102</v>
      </c>
    </row>
    <row r="4000" spans="41:42" x14ac:dyDescent="0.25">
      <c r="AO4000" s="20">
        <v>99915310</v>
      </c>
      <c r="AP4000" s="20">
        <v>2319</v>
      </c>
    </row>
    <row r="4001" spans="41:42" x14ac:dyDescent="0.25">
      <c r="AO4001" s="20">
        <v>99915311</v>
      </c>
      <c r="AP4001" s="20">
        <v>2383</v>
      </c>
    </row>
    <row r="4002" spans="41:42" x14ac:dyDescent="0.25">
      <c r="AO4002" s="20">
        <v>99915312</v>
      </c>
      <c r="AP4002" s="20">
        <v>2456</v>
      </c>
    </row>
    <row r="4003" spans="41:42" x14ac:dyDescent="0.25">
      <c r="AO4003" s="20">
        <v>99915313</v>
      </c>
      <c r="AP4003" s="20">
        <v>2644</v>
      </c>
    </row>
    <row r="4004" spans="41:42" x14ac:dyDescent="0.25">
      <c r="AO4004" s="20">
        <v>99915314</v>
      </c>
      <c r="AP4004" s="20">
        <v>3082</v>
      </c>
    </row>
    <row r="4005" spans="41:42" x14ac:dyDescent="0.25">
      <c r="AO4005" s="20">
        <v>99915315</v>
      </c>
      <c r="AP4005" s="20">
        <v>3399</v>
      </c>
    </row>
    <row r="4006" spans="41:42" x14ac:dyDescent="0.25">
      <c r="AO4006" s="20">
        <v>99915316</v>
      </c>
      <c r="AP4006" s="20">
        <v>3462</v>
      </c>
    </row>
    <row r="4007" spans="41:42" x14ac:dyDescent="0.25">
      <c r="AO4007" s="20">
        <v>99915317</v>
      </c>
      <c r="AP4007" s="20">
        <v>3495</v>
      </c>
    </row>
    <row r="4008" spans="41:42" x14ac:dyDescent="0.25">
      <c r="AO4008" s="20">
        <v>99915318</v>
      </c>
      <c r="AP4008" s="20">
        <v>3566</v>
      </c>
    </row>
    <row r="4009" spans="41:42" x14ac:dyDescent="0.25">
      <c r="AO4009" s="20">
        <v>99915319</v>
      </c>
      <c r="AP4009" s="20">
        <v>3826</v>
      </c>
    </row>
    <row r="4010" spans="41:42" x14ac:dyDescent="0.25">
      <c r="AO4010" s="20">
        <v>99915320</v>
      </c>
      <c r="AP4010" s="20">
        <v>4106</v>
      </c>
    </row>
    <row r="4011" spans="41:42" x14ac:dyDescent="0.25">
      <c r="AO4011" s="20">
        <v>99915321</v>
      </c>
      <c r="AP4011" s="20">
        <v>1318</v>
      </c>
    </row>
    <row r="4012" spans="41:42" x14ac:dyDescent="0.25">
      <c r="AO4012" s="20">
        <v>99915322</v>
      </c>
      <c r="AP4012" s="20">
        <v>1376</v>
      </c>
    </row>
    <row r="4013" spans="41:42" x14ac:dyDescent="0.25">
      <c r="AO4013" s="20">
        <v>99915323</v>
      </c>
      <c r="AP4013" s="20">
        <v>1458</v>
      </c>
    </row>
    <row r="4014" spans="41:42" x14ac:dyDescent="0.25">
      <c r="AO4014" s="20">
        <v>99915324</v>
      </c>
      <c r="AP4014" s="20">
        <v>1616</v>
      </c>
    </row>
    <row r="4015" spans="41:42" x14ac:dyDescent="0.25">
      <c r="AO4015" s="20">
        <v>99915325</v>
      </c>
      <c r="AP4015" s="20">
        <v>1704</v>
      </c>
    </row>
    <row r="4016" spans="41:42" x14ac:dyDescent="0.25">
      <c r="AO4016" s="20">
        <v>99915326</v>
      </c>
      <c r="AP4016" s="20">
        <v>1776</v>
      </c>
    </row>
    <row r="4017" spans="41:42" x14ac:dyDescent="0.25">
      <c r="AO4017" s="20">
        <v>99915327</v>
      </c>
      <c r="AP4017" s="20">
        <v>1859</v>
      </c>
    </row>
    <row r="4018" spans="41:42" x14ac:dyDescent="0.25">
      <c r="AO4018" s="20">
        <v>99915328</v>
      </c>
      <c r="AP4018" s="20">
        <v>1973</v>
      </c>
    </row>
    <row r="4019" spans="41:42" x14ac:dyDescent="0.25">
      <c r="AO4019" s="20">
        <v>99915329</v>
      </c>
      <c r="AP4019" s="20">
        <v>2193</v>
      </c>
    </row>
    <row r="4020" spans="41:42" x14ac:dyDescent="0.25">
      <c r="AO4020" s="20">
        <v>99915330</v>
      </c>
      <c r="AP4020" s="20">
        <v>2256</v>
      </c>
    </row>
    <row r="4021" spans="41:42" x14ac:dyDescent="0.25">
      <c r="AO4021" s="20">
        <v>99915331</v>
      </c>
      <c r="AP4021" s="20">
        <v>2328</v>
      </c>
    </row>
    <row r="4022" spans="41:42" x14ac:dyDescent="0.25">
      <c r="AO4022" s="20">
        <v>99915332</v>
      </c>
      <c r="AP4022" s="20">
        <v>2445</v>
      </c>
    </row>
    <row r="4023" spans="41:42" x14ac:dyDescent="0.25">
      <c r="AO4023" s="20">
        <v>99915333</v>
      </c>
      <c r="AP4023" s="20">
        <v>2889</v>
      </c>
    </row>
    <row r="4024" spans="41:42" x14ac:dyDescent="0.25">
      <c r="AO4024" s="20">
        <v>99915334</v>
      </c>
      <c r="AP4024" s="20">
        <v>3132</v>
      </c>
    </row>
    <row r="4025" spans="41:42" x14ac:dyDescent="0.25">
      <c r="AO4025" s="20">
        <v>99915335</v>
      </c>
      <c r="AP4025" s="20">
        <v>1369</v>
      </c>
    </row>
    <row r="4026" spans="41:42" x14ac:dyDescent="0.25">
      <c r="AO4026" s="20">
        <v>99915336</v>
      </c>
      <c r="AP4026" s="20">
        <v>1427</v>
      </c>
    </row>
    <row r="4027" spans="41:42" x14ac:dyDescent="0.25">
      <c r="AO4027" s="20">
        <v>99915337</v>
      </c>
      <c r="AP4027" s="20">
        <v>1509</v>
      </c>
    </row>
    <row r="4028" spans="41:42" x14ac:dyDescent="0.25">
      <c r="AO4028" s="20">
        <v>99915338</v>
      </c>
      <c r="AP4028" s="20">
        <v>1667</v>
      </c>
    </row>
    <row r="4029" spans="41:42" x14ac:dyDescent="0.25">
      <c r="AO4029" s="20">
        <v>99915339</v>
      </c>
      <c r="AP4029" s="20">
        <v>1755</v>
      </c>
    </row>
    <row r="4030" spans="41:42" x14ac:dyDescent="0.25">
      <c r="AO4030" s="20">
        <v>99915340</v>
      </c>
      <c r="AP4030" s="20">
        <v>1827</v>
      </c>
    </row>
    <row r="4031" spans="41:42" x14ac:dyDescent="0.25">
      <c r="AO4031" s="20">
        <v>99915341</v>
      </c>
      <c r="AP4031" s="20">
        <v>1910</v>
      </c>
    </row>
    <row r="4032" spans="41:42" x14ac:dyDescent="0.25">
      <c r="AO4032" s="20">
        <v>99915342</v>
      </c>
      <c r="AP4032" s="20">
        <v>2024</v>
      </c>
    </row>
    <row r="4033" spans="41:42" x14ac:dyDescent="0.25">
      <c r="AO4033" s="20">
        <v>99915343</v>
      </c>
      <c r="AP4033" s="20">
        <v>2244</v>
      </c>
    </row>
    <row r="4034" spans="41:42" x14ac:dyDescent="0.25">
      <c r="AO4034" s="20">
        <v>99915344</v>
      </c>
      <c r="AP4034" s="20">
        <v>2307</v>
      </c>
    </row>
    <row r="4035" spans="41:42" x14ac:dyDescent="0.25">
      <c r="AO4035" s="20">
        <v>99915345</v>
      </c>
      <c r="AP4035" s="20">
        <v>2379</v>
      </c>
    </row>
    <row r="4036" spans="41:42" x14ac:dyDescent="0.25">
      <c r="AO4036" s="20">
        <v>99915346</v>
      </c>
      <c r="AP4036" s="20">
        <v>2496</v>
      </c>
    </row>
    <row r="4037" spans="41:42" x14ac:dyDescent="0.25">
      <c r="AO4037" s="20">
        <v>99915347</v>
      </c>
      <c r="AP4037" s="20">
        <v>2940</v>
      </c>
    </row>
    <row r="4038" spans="41:42" x14ac:dyDescent="0.25">
      <c r="AO4038" s="20">
        <v>99915348</v>
      </c>
      <c r="AP4038" s="20">
        <v>3183</v>
      </c>
    </row>
    <row r="4039" spans="41:42" x14ac:dyDescent="0.25">
      <c r="AO4039" s="20">
        <v>99915349</v>
      </c>
      <c r="AP4039" s="20">
        <v>1379</v>
      </c>
    </row>
    <row r="4040" spans="41:42" x14ac:dyDescent="0.25">
      <c r="AO4040" s="20">
        <v>99915350</v>
      </c>
      <c r="AP4040" s="20">
        <v>1440</v>
      </c>
    </row>
    <row r="4041" spans="41:42" x14ac:dyDescent="0.25">
      <c r="AO4041" s="20">
        <v>99915352</v>
      </c>
      <c r="AP4041" s="20">
        <v>1521</v>
      </c>
    </row>
    <row r="4042" spans="41:42" x14ac:dyDescent="0.25">
      <c r="AO4042" s="20">
        <v>99915353</v>
      </c>
      <c r="AP4042" s="20">
        <v>1678</v>
      </c>
    </row>
    <row r="4043" spans="41:42" x14ac:dyDescent="0.25">
      <c r="AO4043" s="20">
        <v>99915354</v>
      </c>
      <c r="AP4043" s="20">
        <v>1768</v>
      </c>
    </row>
    <row r="4044" spans="41:42" x14ac:dyDescent="0.25">
      <c r="AO4044" s="20">
        <v>99915356</v>
      </c>
      <c r="AP4044" s="20">
        <v>1837</v>
      </c>
    </row>
    <row r="4045" spans="41:42" x14ac:dyDescent="0.25">
      <c r="AO4045" s="20">
        <v>99915357</v>
      </c>
      <c r="AP4045" s="20">
        <v>1920</v>
      </c>
    </row>
    <row r="4046" spans="41:42" x14ac:dyDescent="0.25">
      <c r="AO4046" s="20">
        <v>99915358</v>
      </c>
      <c r="AP4046" s="20">
        <v>2037</v>
      </c>
    </row>
    <row r="4047" spans="41:42" x14ac:dyDescent="0.25">
      <c r="AO4047" s="20">
        <v>99915359</v>
      </c>
      <c r="AP4047" s="20">
        <v>2254</v>
      </c>
    </row>
    <row r="4048" spans="41:42" x14ac:dyDescent="0.25">
      <c r="AO4048" s="20">
        <v>99915360</v>
      </c>
      <c r="AP4048" s="20">
        <v>2318</v>
      </c>
    </row>
    <row r="4049" spans="41:42" x14ac:dyDescent="0.25">
      <c r="AO4049" s="20">
        <v>99915361</v>
      </c>
      <c r="AP4049" s="20">
        <v>2391</v>
      </c>
    </row>
    <row r="4050" spans="41:42" x14ac:dyDescent="0.25">
      <c r="AO4050" s="20">
        <v>99915362</v>
      </c>
      <c r="AP4050" s="20">
        <v>2510</v>
      </c>
    </row>
    <row r="4051" spans="41:42" x14ac:dyDescent="0.25">
      <c r="AO4051" s="20">
        <v>99915363</v>
      </c>
      <c r="AP4051" s="20">
        <v>2948</v>
      </c>
    </row>
    <row r="4052" spans="41:42" x14ac:dyDescent="0.25">
      <c r="AO4052" s="20">
        <v>99915364</v>
      </c>
      <c r="AP4052" s="20">
        <v>3193</v>
      </c>
    </row>
    <row r="4053" spans="41:42" x14ac:dyDescent="0.25">
      <c r="AO4053" s="20">
        <v>99915365</v>
      </c>
      <c r="AP4053" s="20">
        <v>3256</v>
      </c>
    </row>
    <row r="4054" spans="41:42" x14ac:dyDescent="0.25">
      <c r="AO4054" s="20">
        <v>99915366</v>
      </c>
      <c r="AP4054" s="20">
        <v>3289</v>
      </c>
    </row>
    <row r="4055" spans="41:42" x14ac:dyDescent="0.25">
      <c r="AO4055" s="20">
        <v>99915367</v>
      </c>
      <c r="AP4055" s="20">
        <v>3360</v>
      </c>
    </row>
    <row r="4056" spans="41:42" x14ac:dyDescent="0.25">
      <c r="AO4056" s="20">
        <v>99915368</v>
      </c>
      <c r="AP4056" s="20">
        <v>3609</v>
      </c>
    </row>
    <row r="4057" spans="41:42" x14ac:dyDescent="0.25">
      <c r="AO4057" s="20">
        <v>99915369</v>
      </c>
      <c r="AP4057" s="20">
        <v>3889</v>
      </c>
    </row>
    <row r="4058" spans="41:42" x14ac:dyDescent="0.25">
      <c r="AO4058" s="20">
        <v>99915370</v>
      </c>
      <c r="AP4058" s="20">
        <v>1430</v>
      </c>
    </row>
    <row r="4059" spans="41:42" x14ac:dyDescent="0.25">
      <c r="AO4059" s="20">
        <v>99915371</v>
      </c>
      <c r="AP4059" s="20">
        <v>1491</v>
      </c>
    </row>
    <row r="4060" spans="41:42" x14ac:dyDescent="0.25">
      <c r="AO4060" s="20">
        <v>99915372</v>
      </c>
      <c r="AP4060" s="20">
        <v>1572</v>
      </c>
    </row>
    <row r="4061" spans="41:42" x14ac:dyDescent="0.25">
      <c r="AO4061" s="20">
        <v>99915373</v>
      </c>
      <c r="AP4061" s="20">
        <v>1729</v>
      </c>
    </row>
    <row r="4062" spans="41:42" x14ac:dyDescent="0.25">
      <c r="AO4062" s="20">
        <v>99915374</v>
      </c>
      <c r="AP4062" s="20">
        <v>1819</v>
      </c>
    </row>
    <row r="4063" spans="41:42" x14ac:dyDescent="0.25">
      <c r="AO4063" s="20">
        <v>99915375</v>
      </c>
      <c r="AP4063" s="20">
        <v>1888</v>
      </c>
    </row>
    <row r="4064" spans="41:42" x14ac:dyDescent="0.25">
      <c r="AO4064" s="20">
        <v>99915376</v>
      </c>
      <c r="AP4064" s="20">
        <v>1971</v>
      </c>
    </row>
    <row r="4065" spans="41:42" x14ac:dyDescent="0.25">
      <c r="AO4065" s="20">
        <v>99915377</v>
      </c>
      <c r="AP4065" s="20">
        <v>2088</v>
      </c>
    </row>
    <row r="4066" spans="41:42" x14ac:dyDescent="0.25">
      <c r="AO4066" s="20">
        <v>99915378</v>
      </c>
      <c r="AP4066" s="20">
        <v>2305</v>
      </c>
    </row>
    <row r="4067" spans="41:42" x14ac:dyDescent="0.25">
      <c r="AO4067" s="20">
        <v>99915379</v>
      </c>
      <c r="AP4067" s="20">
        <v>2369</v>
      </c>
    </row>
    <row r="4068" spans="41:42" x14ac:dyDescent="0.25">
      <c r="AO4068" s="20">
        <v>99915380</v>
      </c>
      <c r="AP4068" s="20">
        <v>2442</v>
      </c>
    </row>
    <row r="4069" spans="41:42" x14ac:dyDescent="0.25">
      <c r="AO4069" s="20">
        <v>99915381</v>
      </c>
      <c r="AP4069" s="20">
        <v>2561</v>
      </c>
    </row>
    <row r="4070" spans="41:42" x14ac:dyDescent="0.25">
      <c r="AO4070" s="20">
        <v>99915382</v>
      </c>
      <c r="AP4070" s="20">
        <v>2999</v>
      </c>
    </row>
    <row r="4071" spans="41:42" x14ac:dyDescent="0.25">
      <c r="AO4071" s="20">
        <v>99915383</v>
      </c>
      <c r="AP4071" s="20">
        <v>3244</v>
      </c>
    </row>
    <row r="4072" spans="41:42" x14ac:dyDescent="0.25">
      <c r="AO4072" s="20">
        <v>99915384</v>
      </c>
      <c r="AP4072" s="20">
        <v>3307</v>
      </c>
    </row>
    <row r="4073" spans="41:42" x14ac:dyDescent="0.25">
      <c r="AO4073" s="20">
        <v>99915385</v>
      </c>
      <c r="AP4073" s="20">
        <v>3340</v>
      </c>
    </row>
    <row r="4074" spans="41:42" x14ac:dyDescent="0.25">
      <c r="AO4074" s="20">
        <v>99915386</v>
      </c>
      <c r="AP4074" s="20">
        <v>3411</v>
      </c>
    </row>
    <row r="4075" spans="41:42" x14ac:dyDescent="0.25">
      <c r="AO4075" s="20">
        <v>99915387</v>
      </c>
      <c r="AP4075" s="20">
        <v>3660</v>
      </c>
    </row>
    <row r="4076" spans="41:42" x14ac:dyDescent="0.25">
      <c r="AO4076" s="20">
        <v>99915388</v>
      </c>
      <c r="AP4076" s="20">
        <v>3940</v>
      </c>
    </row>
    <row r="4077" spans="41:42" x14ac:dyDescent="0.25">
      <c r="AO4077" s="20">
        <v>99915804</v>
      </c>
      <c r="AP4077" s="20">
        <v>1295</v>
      </c>
    </row>
    <row r="4078" spans="41:42" x14ac:dyDescent="0.25">
      <c r="AO4078" s="20">
        <v>99915805</v>
      </c>
      <c r="AP4078" s="20">
        <v>1353</v>
      </c>
    </row>
    <row r="4079" spans="41:42" x14ac:dyDescent="0.25">
      <c r="AO4079" s="20">
        <v>99915806</v>
      </c>
      <c r="AP4079" s="20">
        <v>1465</v>
      </c>
    </row>
    <row r="4080" spans="41:42" x14ac:dyDescent="0.25">
      <c r="AO4080" s="20">
        <v>99915807</v>
      </c>
      <c r="AP4080" s="20">
        <v>1623</v>
      </c>
    </row>
    <row r="4081" spans="41:42" x14ac:dyDescent="0.25">
      <c r="AO4081" s="20">
        <v>99915808</v>
      </c>
      <c r="AP4081" s="20">
        <v>1762</v>
      </c>
    </row>
    <row r="4082" spans="41:42" x14ac:dyDescent="0.25">
      <c r="AO4082" s="20">
        <v>99915809</v>
      </c>
      <c r="AP4082" s="20">
        <v>1834</v>
      </c>
    </row>
    <row r="4083" spans="41:42" x14ac:dyDescent="0.25">
      <c r="AO4083" s="20">
        <v>99915810</v>
      </c>
      <c r="AP4083" s="20">
        <v>2034</v>
      </c>
    </row>
    <row r="4084" spans="41:42" x14ac:dyDescent="0.25">
      <c r="AO4084" s="20">
        <v>99915811</v>
      </c>
      <c r="AP4084" s="20">
        <v>2104</v>
      </c>
    </row>
    <row r="4085" spans="41:42" x14ac:dyDescent="0.25">
      <c r="AO4085" s="20">
        <v>99915812</v>
      </c>
      <c r="AP4085" s="20">
        <v>2496</v>
      </c>
    </row>
    <row r="4086" spans="41:42" x14ac:dyDescent="0.25">
      <c r="AO4086" s="20">
        <v>99915813</v>
      </c>
      <c r="AP4086" s="20">
        <v>2559</v>
      </c>
    </row>
    <row r="4087" spans="41:42" x14ac:dyDescent="0.25">
      <c r="AO4087" s="20">
        <v>99915814</v>
      </c>
      <c r="AP4087" s="20">
        <v>2631</v>
      </c>
    </row>
    <row r="4088" spans="41:42" x14ac:dyDescent="0.25">
      <c r="AO4088" s="20">
        <v>99915815</v>
      </c>
      <c r="AP4088" s="20">
        <v>2700</v>
      </c>
    </row>
    <row r="4089" spans="41:42" x14ac:dyDescent="0.25">
      <c r="AO4089" s="20">
        <v>99915816</v>
      </c>
      <c r="AP4089" s="20">
        <v>3263</v>
      </c>
    </row>
    <row r="4090" spans="41:42" x14ac:dyDescent="0.25">
      <c r="AO4090" s="20">
        <v>99915818</v>
      </c>
      <c r="AP4090" s="20">
        <v>3406</v>
      </c>
    </row>
    <row r="4091" spans="41:42" x14ac:dyDescent="0.25">
      <c r="AO4091" s="20">
        <v>99915819</v>
      </c>
      <c r="AP4091" s="20">
        <v>1346</v>
      </c>
    </row>
    <row r="4092" spans="41:42" x14ac:dyDescent="0.25">
      <c r="AO4092" s="20">
        <v>99915820</v>
      </c>
      <c r="AP4092" s="20">
        <v>1404</v>
      </c>
    </row>
    <row r="4093" spans="41:42" x14ac:dyDescent="0.25">
      <c r="AO4093" s="20">
        <v>99915821</v>
      </c>
      <c r="AP4093" s="20">
        <v>1516</v>
      </c>
    </row>
    <row r="4094" spans="41:42" x14ac:dyDescent="0.25">
      <c r="AO4094" s="20">
        <v>99915822</v>
      </c>
      <c r="AP4094" s="20">
        <v>1674</v>
      </c>
    </row>
    <row r="4095" spans="41:42" x14ac:dyDescent="0.25">
      <c r="AO4095" s="20">
        <v>99915823</v>
      </c>
      <c r="AP4095" s="20">
        <v>1813</v>
      </c>
    </row>
    <row r="4096" spans="41:42" x14ac:dyDescent="0.25">
      <c r="AO4096" s="20">
        <v>99915824</v>
      </c>
      <c r="AP4096" s="20">
        <v>1885</v>
      </c>
    </row>
    <row r="4097" spans="41:42" x14ac:dyDescent="0.25">
      <c r="AO4097" s="20">
        <v>99915825</v>
      </c>
      <c r="AP4097" s="20">
        <v>2085</v>
      </c>
    </row>
    <row r="4098" spans="41:42" x14ac:dyDescent="0.25">
      <c r="AO4098" s="20">
        <v>99915826</v>
      </c>
      <c r="AP4098" s="20">
        <v>2155</v>
      </c>
    </row>
    <row r="4099" spans="41:42" x14ac:dyDescent="0.25">
      <c r="AO4099" s="20">
        <v>99915827</v>
      </c>
      <c r="AP4099" s="20">
        <v>2547</v>
      </c>
    </row>
    <row r="4100" spans="41:42" x14ac:dyDescent="0.25">
      <c r="AO4100" s="20">
        <v>99915828</v>
      </c>
      <c r="AP4100" s="20">
        <v>2610</v>
      </c>
    </row>
    <row r="4101" spans="41:42" x14ac:dyDescent="0.25">
      <c r="AO4101" s="20">
        <v>99915829</v>
      </c>
      <c r="AP4101" s="20">
        <v>2682</v>
      </c>
    </row>
    <row r="4102" spans="41:42" x14ac:dyDescent="0.25">
      <c r="AO4102" s="20">
        <v>99915830</v>
      </c>
      <c r="AP4102" s="20">
        <v>2751</v>
      </c>
    </row>
    <row r="4103" spans="41:42" x14ac:dyDescent="0.25">
      <c r="AO4103" s="20">
        <v>99915831</v>
      </c>
      <c r="AP4103" s="20">
        <v>3314</v>
      </c>
    </row>
    <row r="4104" spans="41:42" x14ac:dyDescent="0.25">
      <c r="AO4104" s="20">
        <v>99915832</v>
      </c>
      <c r="AP4104" s="20">
        <v>3457</v>
      </c>
    </row>
    <row r="4105" spans="41:42" x14ac:dyDescent="0.25">
      <c r="AO4105" s="20">
        <v>99915833</v>
      </c>
      <c r="AP4105" s="20">
        <v>1356</v>
      </c>
    </row>
    <row r="4106" spans="41:42" x14ac:dyDescent="0.25">
      <c r="AO4106" s="20">
        <v>99915834</v>
      </c>
      <c r="AP4106" s="20">
        <v>1417</v>
      </c>
    </row>
    <row r="4107" spans="41:42" x14ac:dyDescent="0.25">
      <c r="AO4107" s="20">
        <v>99915835</v>
      </c>
      <c r="AP4107" s="20">
        <v>1528</v>
      </c>
    </row>
    <row r="4108" spans="41:42" x14ac:dyDescent="0.25">
      <c r="AO4108" s="20">
        <v>99915836</v>
      </c>
      <c r="AP4108" s="20">
        <v>1685</v>
      </c>
    </row>
    <row r="4109" spans="41:42" x14ac:dyDescent="0.25">
      <c r="AO4109" s="20">
        <v>99915837</v>
      </c>
      <c r="AP4109" s="20">
        <v>1826</v>
      </c>
    </row>
    <row r="4110" spans="41:42" x14ac:dyDescent="0.25">
      <c r="AO4110" s="20">
        <v>99915838</v>
      </c>
      <c r="AP4110" s="20">
        <v>1895</v>
      </c>
    </row>
    <row r="4111" spans="41:42" x14ac:dyDescent="0.25">
      <c r="AO4111" s="20">
        <v>99915839</v>
      </c>
      <c r="AP4111" s="20">
        <v>2095</v>
      </c>
    </row>
    <row r="4112" spans="41:42" x14ac:dyDescent="0.25">
      <c r="AO4112" s="20">
        <v>99915840</v>
      </c>
      <c r="AP4112" s="20">
        <v>2168</v>
      </c>
    </row>
    <row r="4113" spans="41:42" x14ac:dyDescent="0.25">
      <c r="AO4113" s="20">
        <v>99915841</v>
      </c>
      <c r="AP4113" s="20">
        <v>2557</v>
      </c>
    </row>
    <row r="4114" spans="41:42" x14ac:dyDescent="0.25">
      <c r="AO4114" s="20">
        <v>99915842</v>
      </c>
      <c r="AP4114" s="20">
        <v>2621</v>
      </c>
    </row>
    <row r="4115" spans="41:42" x14ac:dyDescent="0.25">
      <c r="AO4115" s="20">
        <v>99915843</v>
      </c>
      <c r="AP4115" s="20">
        <v>2694</v>
      </c>
    </row>
    <row r="4116" spans="41:42" x14ac:dyDescent="0.25">
      <c r="AO4116" s="20">
        <v>99915844</v>
      </c>
      <c r="AP4116" s="20">
        <v>2765</v>
      </c>
    </row>
    <row r="4117" spans="41:42" x14ac:dyDescent="0.25">
      <c r="AO4117" s="20">
        <v>99915845</v>
      </c>
      <c r="AP4117" s="20">
        <v>3322</v>
      </c>
    </row>
    <row r="4118" spans="41:42" x14ac:dyDescent="0.25">
      <c r="AO4118" s="20">
        <v>99915846</v>
      </c>
      <c r="AP4118" s="20">
        <v>3467</v>
      </c>
    </row>
    <row r="4119" spans="41:42" x14ac:dyDescent="0.25">
      <c r="AO4119" s="20">
        <v>99915847</v>
      </c>
      <c r="AP4119" s="20">
        <v>3821</v>
      </c>
    </row>
    <row r="4120" spans="41:42" x14ac:dyDescent="0.25">
      <c r="AO4120" s="20">
        <v>99915848</v>
      </c>
      <c r="AP4120" s="20">
        <v>3854</v>
      </c>
    </row>
    <row r="4121" spans="41:42" x14ac:dyDescent="0.25">
      <c r="AO4121" s="20">
        <v>99915849</v>
      </c>
      <c r="AP4121" s="20">
        <v>3925</v>
      </c>
    </row>
    <row r="4122" spans="41:42" x14ac:dyDescent="0.25">
      <c r="AO4122" s="20">
        <v>99915850</v>
      </c>
      <c r="AP4122" s="20">
        <v>4066</v>
      </c>
    </row>
    <row r="4123" spans="41:42" x14ac:dyDescent="0.25">
      <c r="AO4123" s="20">
        <v>99915851</v>
      </c>
      <c r="AP4123" s="20">
        <v>4346</v>
      </c>
    </row>
    <row r="4124" spans="41:42" x14ac:dyDescent="0.25">
      <c r="AO4124" s="20">
        <v>99915852</v>
      </c>
      <c r="AP4124" s="20">
        <v>1407</v>
      </c>
    </row>
    <row r="4125" spans="41:42" x14ac:dyDescent="0.25">
      <c r="AO4125" s="20">
        <v>99915853</v>
      </c>
      <c r="AP4125" s="20">
        <v>1468</v>
      </c>
    </row>
    <row r="4126" spans="41:42" x14ac:dyDescent="0.25">
      <c r="AO4126" s="20">
        <v>99915854</v>
      </c>
      <c r="AP4126" s="20">
        <v>1579</v>
      </c>
    </row>
    <row r="4127" spans="41:42" x14ac:dyDescent="0.25">
      <c r="AO4127" s="20">
        <v>99915855</v>
      </c>
      <c r="AP4127" s="20">
        <v>1736</v>
      </c>
    </row>
    <row r="4128" spans="41:42" x14ac:dyDescent="0.25">
      <c r="AO4128" s="20">
        <v>99915856</v>
      </c>
      <c r="AP4128" s="20">
        <v>1877</v>
      </c>
    </row>
    <row r="4129" spans="41:42" x14ac:dyDescent="0.25">
      <c r="AO4129" s="20">
        <v>99915857</v>
      </c>
      <c r="AP4129" s="20">
        <v>1946</v>
      </c>
    </row>
    <row r="4130" spans="41:42" x14ac:dyDescent="0.25">
      <c r="AO4130" s="20">
        <v>99915858</v>
      </c>
      <c r="AP4130" s="20">
        <v>2146</v>
      </c>
    </row>
    <row r="4131" spans="41:42" x14ac:dyDescent="0.25">
      <c r="AO4131" s="20">
        <v>99915860</v>
      </c>
      <c r="AP4131" s="20">
        <v>2219</v>
      </c>
    </row>
    <row r="4132" spans="41:42" x14ac:dyDescent="0.25">
      <c r="AO4132" s="20">
        <v>99915861</v>
      </c>
      <c r="AP4132" s="20">
        <v>2608</v>
      </c>
    </row>
    <row r="4133" spans="41:42" x14ac:dyDescent="0.25">
      <c r="AO4133" s="20">
        <v>99915862</v>
      </c>
      <c r="AP4133" s="20">
        <v>2672</v>
      </c>
    </row>
    <row r="4134" spans="41:42" x14ac:dyDescent="0.25">
      <c r="AO4134" s="20">
        <v>99915863</v>
      </c>
      <c r="AP4134" s="20">
        <v>2745</v>
      </c>
    </row>
    <row r="4135" spans="41:42" x14ac:dyDescent="0.25">
      <c r="AO4135" s="20">
        <v>99915864</v>
      </c>
      <c r="AP4135" s="20">
        <v>2816</v>
      </c>
    </row>
    <row r="4136" spans="41:42" x14ac:dyDescent="0.25">
      <c r="AO4136" s="20">
        <v>99915865</v>
      </c>
      <c r="AP4136" s="20">
        <v>3373</v>
      </c>
    </row>
    <row r="4137" spans="41:42" x14ac:dyDescent="0.25">
      <c r="AO4137" s="20">
        <v>99915866</v>
      </c>
      <c r="AP4137" s="20">
        <v>3518</v>
      </c>
    </row>
    <row r="4138" spans="41:42" x14ac:dyDescent="0.25">
      <c r="AO4138" s="20">
        <v>99915867</v>
      </c>
      <c r="AP4138" s="20">
        <v>3872</v>
      </c>
    </row>
    <row r="4139" spans="41:42" x14ac:dyDescent="0.25">
      <c r="AO4139" s="20">
        <v>99915868</v>
      </c>
      <c r="AP4139" s="20">
        <v>3905</v>
      </c>
    </row>
    <row r="4140" spans="41:42" x14ac:dyDescent="0.25">
      <c r="AO4140" s="20">
        <v>99915869</v>
      </c>
      <c r="AP4140" s="20">
        <v>3976</v>
      </c>
    </row>
    <row r="4141" spans="41:42" x14ac:dyDescent="0.25">
      <c r="AO4141" s="20">
        <v>99915870</v>
      </c>
      <c r="AP4141" s="20">
        <v>4117</v>
      </c>
    </row>
    <row r="4142" spans="41:42" x14ac:dyDescent="0.25">
      <c r="AO4142" s="20">
        <v>99915871</v>
      </c>
      <c r="AP4142" s="20">
        <v>4397</v>
      </c>
    </row>
    <row r="4143" spans="41:42" x14ac:dyDescent="0.25">
      <c r="AO4143" s="20">
        <v>99915872</v>
      </c>
      <c r="AP4143" s="20">
        <v>1318</v>
      </c>
    </row>
    <row r="4144" spans="41:42" x14ac:dyDescent="0.25">
      <c r="AO4144" s="20">
        <v>99915873</v>
      </c>
      <c r="AP4144" s="20">
        <v>1376</v>
      </c>
    </row>
    <row r="4145" spans="41:42" x14ac:dyDescent="0.25">
      <c r="AO4145" s="20">
        <v>99915874</v>
      </c>
      <c r="AP4145" s="20">
        <v>1491</v>
      </c>
    </row>
    <row r="4146" spans="41:42" x14ac:dyDescent="0.25">
      <c r="AO4146" s="20">
        <v>99915875</v>
      </c>
      <c r="AP4146" s="20">
        <v>1649</v>
      </c>
    </row>
    <row r="4147" spans="41:42" x14ac:dyDescent="0.25">
      <c r="AO4147" s="20">
        <v>99915876</v>
      </c>
      <c r="AP4147" s="20">
        <v>1748</v>
      </c>
    </row>
    <row r="4148" spans="41:42" x14ac:dyDescent="0.25">
      <c r="AO4148" s="20">
        <v>99915877</v>
      </c>
      <c r="AP4148" s="20">
        <v>1820</v>
      </c>
    </row>
    <row r="4149" spans="41:42" x14ac:dyDescent="0.25">
      <c r="AO4149" s="20">
        <v>99915878</v>
      </c>
      <c r="AP4149" s="20">
        <v>1951</v>
      </c>
    </row>
    <row r="4150" spans="41:42" x14ac:dyDescent="0.25">
      <c r="AO4150" s="20">
        <v>99915879</v>
      </c>
      <c r="AP4150" s="20">
        <v>2021</v>
      </c>
    </row>
    <row r="4151" spans="41:42" x14ac:dyDescent="0.25">
      <c r="AO4151" s="20">
        <v>99915881</v>
      </c>
      <c r="AP4151" s="20">
        <v>2341</v>
      </c>
    </row>
    <row r="4152" spans="41:42" x14ac:dyDescent="0.25">
      <c r="AO4152" s="20">
        <v>99915882</v>
      </c>
      <c r="AP4152" s="20">
        <v>2404</v>
      </c>
    </row>
    <row r="4153" spans="41:42" x14ac:dyDescent="0.25">
      <c r="AO4153" s="20">
        <v>99915883</v>
      </c>
      <c r="AP4153" s="20">
        <v>2476</v>
      </c>
    </row>
    <row r="4154" spans="41:42" x14ac:dyDescent="0.25">
      <c r="AO4154" s="20">
        <v>99915884</v>
      </c>
      <c r="AP4154" s="20">
        <v>2545</v>
      </c>
    </row>
    <row r="4155" spans="41:42" x14ac:dyDescent="0.25">
      <c r="AO4155" s="20">
        <v>99915885</v>
      </c>
      <c r="AP4155" s="20">
        <v>3097</v>
      </c>
    </row>
    <row r="4156" spans="41:42" x14ac:dyDescent="0.25">
      <c r="AO4156" s="20">
        <v>99915886</v>
      </c>
      <c r="AP4156" s="20">
        <v>3240</v>
      </c>
    </row>
    <row r="4157" spans="41:42" x14ac:dyDescent="0.25">
      <c r="AO4157" s="20">
        <v>99915887</v>
      </c>
      <c r="AP4157" s="20">
        <v>1369</v>
      </c>
    </row>
    <row r="4158" spans="41:42" x14ac:dyDescent="0.25">
      <c r="AO4158" s="20">
        <v>99915888</v>
      </c>
      <c r="AP4158" s="20">
        <v>1427</v>
      </c>
    </row>
    <row r="4159" spans="41:42" x14ac:dyDescent="0.25">
      <c r="AO4159" s="20">
        <v>99915889</v>
      </c>
      <c r="AP4159" s="20">
        <v>1542</v>
      </c>
    </row>
    <row r="4160" spans="41:42" x14ac:dyDescent="0.25">
      <c r="AO4160" s="20">
        <v>99915890</v>
      </c>
      <c r="AP4160" s="20">
        <v>1700</v>
      </c>
    </row>
    <row r="4161" spans="41:42" x14ac:dyDescent="0.25">
      <c r="AO4161" s="20">
        <v>99915891</v>
      </c>
      <c r="AP4161" s="20">
        <v>1799</v>
      </c>
    </row>
    <row r="4162" spans="41:42" x14ac:dyDescent="0.25">
      <c r="AO4162" s="20">
        <v>99915892</v>
      </c>
      <c r="AP4162" s="20">
        <v>1871</v>
      </c>
    </row>
    <row r="4163" spans="41:42" x14ac:dyDescent="0.25">
      <c r="AO4163" s="20">
        <v>99915893</v>
      </c>
      <c r="AP4163" s="20">
        <v>2002</v>
      </c>
    </row>
    <row r="4164" spans="41:42" x14ac:dyDescent="0.25">
      <c r="AO4164" s="20">
        <v>99915895</v>
      </c>
      <c r="AP4164" s="20">
        <v>2072</v>
      </c>
    </row>
    <row r="4165" spans="41:42" x14ac:dyDescent="0.25">
      <c r="AO4165" s="20">
        <v>99915896</v>
      </c>
      <c r="AP4165" s="20">
        <v>2392</v>
      </c>
    </row>
    <row r="4166" spans="41:42" x14ac:dyDescent="0.25">
      <c r="AO4166" s="20">
        <v>99915897</v>
      </c>
      <c r="AP4166" s="20">
        <v>2455</v>
      </c>
    </row>
    <row r="4167" spans="41:42" x14ac:dyDescent="0.25">
      <c r="AO4167" s="20">
        <v>99915898</v>
      </c>
      <c r="AP4167" s="20">
        <v>2527</v>
      </c>
    </row>
    <row r="4168" spans="41:42" x14ac:dyDescent="0.25">
      <c r="AO4168" s="20">
        <v>99915899</v>
      </c>
      <c r="AP4168" s="20">
        <v>2596</v>
      </c>
    </row>
    <row r="4169" spans="41:42" x14ac:dyDescent="0.25">
      <c r="AO4169" s="20">
        <v>99915900</v>
      </c>
      <c r="AP4169" s="20">
        <v>3148</v>
      </c>
    </row>
    <row r="4170" spans="41:42" x14ac:dyDescent="0.25">
      <c r="AO4170" s="20">
        <v>99915901</v>
      </c>
      <c r="AP4170" s="20">
        <v>3291</v>
      </c>
    </row>
    <row r="4171" spans="41:42" x14ac:dyDescent="0.25">
      <c r="AO4171" s="20">
        <v>99915902</v>
      </c>
      <c r="AP4171" s="20">
        <v>1379</v>
      </c>
    </row>
    <row r="4172" spans="41:42" x14ac:dyDescent="0.25">
      <c r="AO4172" s="20">
        <v>99915903</v>
      </c>
      <c r="AP4172" s="20">
        <v>1440</v>
      </c>
    </row>
    <row r="4173" spans="41:42" x14ac:dyDescent="0.25">
      <c r="AO4173" s="20">
        <v>99915904</v>
      </c>
      <c r="AP4173" s="20">
        <v>1554</v>
      </c>
    </row>
    <row r="4174" spans="41:42" x14ac:dyDescent="0.25">
      <c r="AO4174" s="20">
        <v>99915905</v>
      </c>
      <c r="AP4174" s="20">
        <v>1711</v>
      </c>
    </row>
    <row r="4175" spans="41:42" x14ac:dyDescent="0.25">
      <c r="AO4175" s="20">
        <v>99915907</v>
      </c>
      <c r="AP4175" s="20">
        <v>1812</v>
      </c>
    </row>
    <row r="4176" spans="41:42" x14ac:dyDescent="0.25">
      <c r="AO4176" s="20">
        <v>99915908</v>
      </c>
      <c r="AP4176" s="20">
        <v>1881</v>
      </c>
    </row>
    <row r="4177" spans="41:42" x14ac:dyDescent="0.25">
      <c r="AO4177" s="20">
        <v>99915909</v>
      </c>
      <c r="AP4177" s="20">
        <v>2012</v>
      </c>
    </row>
    <row r="4178" spans="41:42" x14ac:dyDescent="0.25">
      <c r="AO4178" s="20">
        <v>99915910</v>
      </c>
      <c r="AP4178" s="20">
        <v>2085</v>
      </c>
    </row>
    <row r="4179" spans="41:42" x14ac:dyDescent="0.25">
      <c r="AO4179" s="20">
        <v>99915911</v>
      </c>
      <c r="AP4179" s="20">
        <v>2402</v>
      </c>
    </row>
    <row r="4180" spans="41:42" x14ac:dyDescent="0.25">
      <c r="AO4180" s="20">
        <v>99915912</v>
      </c>
      <c r="AP4180" s="20">
        <v>2466</v>
      </c>
    </row>
    <row r="4181" spans="41:42" x14ac:dyDescent="0.25">
      <c r="AO4181" s="20">
        <v>99915913</v>
      </c>
      <c r="AP4181" s="20">
        <v>2539</v>
      </c>
    </row>
    <row r="4182" spans="41:42" x14ac:dyDescent="0.25">
      <c r="AO4182" s="20">
        <v>99915914</v>
      </c>
      <c r="AP4182" s="20">
        <v>2610</v>
      </c>
    </row>
    <row r="4183" spans="41:42" x14ac:dyDescent="0.25">
      <c r="AO4183" s="20">
        <v>99915915</v>
      </c>
      <c r="AP4183" s="20">
        <v>3156</v>
      </c>
    </row>
    <row r="4184" spans="41:42" x14ac:dyDescent="0.25">
      <c r="AO4184" s="20">
        <v>99915916</v>
      </c>
      <c r="AP4184" s="20">
        <v>3301</v>
      </c>
    </row>
    <row r="4185" spans="41:42" x14ac:dyDescent="0.25">
      <c r="AO4185" s="20">
        <v>99915917</v>
      </c>
      <c r="AP4185" s="20">
        <v>3591</v>
      </c>
    </row>
    <row r="4186" spans="41:42" x14ac:dyDescent="0.25">
      <c r="AO4186" s="20">
        <v>99915918</v>
      </c>
      <c r="AP4186" s="20">
        <v>3624</v>
      </c>
    </row>
    <row r="4187" spans="41:42" x14ac:dyDescent="0.25">
      <c r="AO4187" s="20">
        <v>99915919</v>
      </c>
      <c r="AP4187" s="20">
        <v>3695</v>
      </c>
    </row>
    <row r="4188" spans="41:42" x14ac:dyDescent="0.25">
      <c r="AO4188" s="20">
        <v>99915920</v>
      </c>
      <c r="AP4188" s="20">
        <v>3836</v>
      </c>
    </row>
    <row r="4189" spans="41:42" x14ac:dyDescent="0.25">
      <c r="AO4189" s="20">
        <v>99915921</v>
      </c>
      <c r="AP4189" s="20">
        <v>4116</v>
      </c>
    </row>
    <row r="4190" spans="41:42" x14ac:dyDescent="0.25">
      <c r="AO4190" s="20">
        <v>99915922</v>
      </c>
      <c r="AP4190" s="20">
        <v>1430</v>
      </c>
    </row>
    <row r="4191" spans="41:42" x14ac:dyDescent="0.25">
      <c r="AO4191" s="20">
        <v>99915923</v>
      </c>
      <c r="AP4191" s="20">
        <v>1491</v>
      </c>
    </row>
    <row r="4192" spans="41:42" x14ac:dyDescent="0.25">
      <c r="AO4192" s="20">
        <v>99915924</v>
      </c>
      <c r="AP4192" s="20">
        <v>1605</v>
      </c>
    </row>
    <row r="4193" spans="41:42" x14ac:dyDescent="0.25">
      <c r="AO4193" s="20">
        <v>99915925</v>
      </c>
      <c r="AP4193" s="20">
        <v>1762</v>
      </c>
    </row>
    <row r="4194" spans="41:42" x14ac:dyDescent="0.25">
      <c r="AO4194" s="20">
        <v>99915926</v>
      </c>
      <c r="AP4194" s="20">
        <v>1863</v>
      </c>
    </row>
    <row r="4195" spans="41:42" x14ac:dyDescent="0.25">
      <c r="AO4195" s="20">
        <v>99915927</v>
      </c>
      <c r="AP4195" s="20">
        <v>1932</v>
      </c>
    </row>
    <row r="4196" spans="41:42" x14ac:dyDescent="0.25">
      <c r="AO4196" s="20">
        <v>99915928</v>
      </c>
      <c r="AP4196" s="20">
        <v>2063</v>
      </c>
    </row>
    <row r="4197" spans="41:42" x14ac:dyDescent="0.25">
      <c r="AO4197" s="20">
        <v>99915929</v>
      </c>
      <c r="AP4197" s="20">
        <v>2136</v>
      </c>
    </row>
    <row r="4198" spans="41:42" x14ac:dyDescent="0.25">
      <c r="AO4198" s="20">
        <v>99915930</v>
      </c>
      <c r="AP4198" s="20">
        <v>2453</v>
      </c>
    </row>
    <row r="4199" spans="41:42" x14ac:dyDescent="0.25">
      <c r="AO4199" s="20">
        <v>99915931</v>
      </c>
      <c r="AP4199" s="20">
        <v>2517</v>
      </c>
    </row>
    <row r="4200" spans="41:42" x14ac:dyDescent="0.25">
      <c r="AO4200" s="20">
        <v>99915932</v>
      </c>
      <c r="AP4200" s="20">
        <v>2590</v>
      </c>
    </row>
    <row r="4201" spans="41:42" x14ac:dyDescent="0.25">
      <c r="AO4201" s="20">
        <v>99915933</v>
      </c>
      <c r="AP4201" s="20">
        <v>2661</v>
      </c>
    </row>
    <row r="4202" spans="41:42" x14ac:dyDescent="0.25">
      <c r="AO4202" s="20">
        <v>99915934</v>
      </c>
      <c r="AP4202" s="20">
        <v>3207</v>
      </c>
    </row>
    <row r="4203" spans="41:42" x14ac:dyDescent="0.25">
      <c r="AO4203" s="20">
        <v>99915935</v>
      </c>
      <c r="AP4203" s="20">
        <v>3352</v>
      </c>
    </row>
    <row r="4204" spans="41:42" x14ac:dyDescent="0.25">
      <c r="AO4204" s="20">
        <v>99915936</v>
      </c>
      <c r="AP4204" s="20">
        <v>3642</v>
      </c>
    </row>
    <row r="4205" spans="41:42" x14ac:dyDescent="0.25">
      <c r="AO4205" s="20">
        <v>99915937</v>
      </c>
      <c r="AP4205" s="20">
        <v>3675</v>
      </c>
    </row>
    <row r="4206" spans="41:42" x14ac:dyDescent="0.25">
      <c r="AO4206" s="20">
        <v>99915938</v>
      </c>
      <c r="AP4206" s="20">
        <v>3746</v>
      </c>
    </row>
    <row r="4207" spans="41:42" x14ac:dyDescent="0.25">
      <c r="AO4207" s="20">
        <v>99915939</v>
      </c>
      <c r="AP4207" s="20">
        <v>3887</v>
      </c>
    </row>
    <row r="4208" spans="41:42" x14ac:dyDescent="0.25">
      <c r="AO4208" s="20">
        <v>99915940</v>
      </c>
      <c r="AP4208" s="20">
        <v>4167</v>
      </c>
    </row>
    <row r="4209" spans="41:42" x14ac:dyDescent="0.25">
      <c r="AO4209" s="20">
        <v>99916246</v>
      </c>
      <c r="AP4209" s="20">
        <v>1573</v>
      </c>
    </row>
    <row r="4210" spans="41:42" x14ac:dyDescent="0.25">
      <c r="AO4210" s="20">
        <v>99916247</v>
      </c>
      <c r="AP4210" s="20">
        <v>1618</v>
      </c>
    </row>
    <row r="4211" spans="41:42" x14ac:dyDescent="0.25">
      <c r="AO4211" s="20">
        <v>99916248</v>
      </c>
      <c r="AP4211" s="20">
        <v>1761</v>
      </c>
    </row>
    <row r="4212" spans="41:42" x14ac:dyDescent="0.25">
      <c r="AO4212" s="20">
        <v>99916249</v>
      </c>
      <c r="AP4212" s="20">
        <v>1852</v>
      </c>
    </row>
    <row r="4213" spans="41:42" x14ac:dyDescent="0.25">
      <c r="AO4213" s="20">
        <v>99916250</v>
      </c>
      <c r="AP4213" s="20">
        <v>2065</v>
      </c>
    </row>
    <row r="4214" spans="41:42" x14ac:dyDescent="0.25">
      <c r="AO4214" s="20">
        <v>99916251</v>
      </c>
      <c r="AP4214" s="20">
        <v>2328</v>
      </c>
    </row>
    <row r="4215" spans="41:42" x14ac:dyDescent="0.25">
      <c r="AO4215" s="20">
        <v>99916252</v>
      </c>
      <c r="AP4215" s="20">
        <v>2416</v>
      </c>
    </row>
    <row r="4216" spans="41:42" x14ac:dyDescent="0.25">
      <c r="AO4216" s="20">
        <v>99916253</v>
      </c>
      <c r="AP4216" s="20">
        <v>2485</v>
      </c>
    </row>
    <row r="4217" spans="41:42" x14ac:dyDescent="0.25">
      <c r="AO4217" s="20">
        <v>99916254</v>
      </c>
      <c r="AP4217" s="20">
        <v>2713</v>
      </c>
    </row>
    <row r="4218" spans="41:42" x14ac:dyDescent="0.25">
      <c r="AO4218" s="20">
        <v>99916255</v>
      </c>
      <c r="AP4218" s="20">
        <v>2819</v>
      </c>
    </row>
    <row r="4219" spans="41:42" x14ac:dyDescent="0.25">
      <c r="AO4219" s="20">
        <v>99916256</v>
      </c>
      <c r="AP4219" s="20">
        <v>2897</v>
      </c>
    </row>
    <row r="4220" spans="41:42" x14ac:dyDescent="0.25">
      <c r="AO4220" s="20">
        <v>99916257</v>
      </c>
      <c r="AP4220" s="20">
        <v>3273</v>
      </c>
    </row>
    <row r="4221" spans="41:42" x14ac:dyDescent="0.25">
      <c r="AO4221" s="20">
        <v>99916258</v>
      </c>
      <c r="AP4221" s="20">
        <v>3446</v>
      </c>
    </row>
    <row r="4222" spans="41:42" x14ac:dyDescent="0.25">
      <c r="AO4222" s="20">
        <v>99916259</v>
      </c>
      <c r="AP4222" s="20">
        <v>3597</v>
      </c>
    </row>
    <row r="4223" spans="41:42" x14ac:dyDescent="0.25">
      <c r="AO4223" s="20">
        <v>99916260</v>
      </c>
      <c r="AP4223" s="20">
        <v>1624</v>
      </c>
    </row>
    <row r="4224" spans="41:42" x14ac:dyDescent="0.25">
      <c r="AO4224" s="20">
        <v>99916261</v>
      </c>
      <c r="AP4224" s="20">
        <v>1669</v>
      </c>
    </row>
    <row r="4225" spans="41:42" x14ac:dyDescent="0.25">
      <c r="AO4225" s="20">
        <v>99916262</v>
      </c>
      <c r="AP4225" s="20">
        <v>1812</v>
      </c>
    </row>
    <row r="4226" spans="41:42" x14ac:dyDescent="0.25">
      <c r="AO4226" s="20">
        <v>99916263</v>
      </c>
      <c r="AP4226" s="20">
        <v>1903</v>
      </c>
    </row>
    <row r="4227" spans="41:42" x14ac:dyDescent="0.25">
      <c r="AO4227" s="20">
        <v>99916264</v>
      </c>
      <c r="AP4227" s="20">
        <v>2116</v>
      </c>
    </row>
    <row r="4228" spans="41:42" x14ac:dyDescent="0.25">
      <c r="AO4228" s="20">
        <v>99916265</v>
      </c>
      <c r="AP4228" s="20">
        <v>2379</v>
      </c>
    </row>
    <row r="4229" spans="41:42" x14ac:dyDescent="0.25">
      <c r="AO4229" s="20">
        <v>99916266</v>
      </c>
      <c r="AP4229" s="20">
        <v>2467</v>
      </c>
    </row>
    <row r="4230" spans="41:42" x14ac:dyDescent="0.25">
      <c r="AO4230" s="20">
        <v>99916267</v>
      </c>
      <c r="AP4230" s="20">
        <v>2536</v>
      </c>
    </row>
    <row r="4231" spans="41:42" x14ac:dyDescent="0.25">
      <c r="AO4231" s="20">
        <v>99916268</v>
      </c>
      <c r="AP4231" s="20">
        <v>2764</v>
      </c>
    </row>
    <row r="4232" spans="41:42" x14ac:dyDescent="0.25">
      <c r="AO4232" s="20">
        <v>99916269</v>
      </c>
      <c r="AP4232" s="20">
        <v>2870</v>
      </c>
    </row>
    <row r="4233" spans="41:42" x14ac:dyDescent="0.25">
      <c r="AO4233" s="20">
        <v>99916270</v>
      </c>
      <c r="AP4233" s="20">
        <v>2948</v>
      </c>
    </row>
    <row r="4234" spans="41:42" x14ac:dyDescent="0.25">
      <c r="AO4234" s="20">
        <v>99916271</v>
      </c>
      <c r="AP4234" s="20">
        <v>3324</v>
      </c>
    </row>
    <row r="4235" spans="41:42" x14ac:dyDescent="0.25">
      <c r="AO4235" s="20">
        <v>99916272</v>
      </c>
      <c r="AP4235" s="20">
        <v>3497</v>
      </c>
    </row>
    <row r="4236" spans="41:42" x14ac:dyDescent="0.25">
      <c r="AO4236" s="20">
        <v>99916273</v>
      </c>
      <c r="AP4236" s="20">
        <v>3648</v>
      </c>
    </row>
    <row r="4237" spans="41:42" x14ac:dyDescent="0.25">
      <c r="AO4237" s="20">
        <v>99916274</v>
      </c>
      <c r="AP4237" s="20">
        <v>1636</v>
      </c>
    </row>
    <row r="4238" spans="41:42" x14ac:dyDescent="0.25">
      <c r="AO4238" s="20">
        <v>99916275</v>
      </c>
      <c r="AP4238" s="20">
        <v>1676</v>
      </c>
    </row>
    <row r="4239" spans="41:42" x14ac:dyDescent="0.25">
      <c r="AO4239" s="20">
        <v>99916276</v>
      </c>
      <c r="AP4239" s="20">
        <v>1824</v>
      </c>
    </row>
    <row r="4240" spans="41:42" x14ac:dyDescent="0.25">
      <c r="AO4240" s="20">
        <v>99916277</v>
      </c>
      <c r="AP4240" s="20">
        <v>1911</v>
      </c>
    </row>
    <row r="4241" spans="41:42" x14ac:dyDescent="0.25">
      <c r="AO4241" s="20">
        <v>99916278</v>
      </c>
      <c r="AP4241" s="20">
        <v>2123</v>
      </c>
    </row>
    <row r="4242" spans="41:42" x14ac:dyDescent="0.25">
      <c r="AO4242" s="20">
        <v>99916279</v>
      </c>
      <c r="AP4242" s="20">
        <v>2392</v>
      </c>
    </row>
    <row r="4243" spans="41:42" x14ac:dyDescent="0.25">
      <c r="AO4243" s="20">
        <v>99916280</v>
      </c>
      <c r="AP4243" s="20">
        <v>2478</v>
      </c>
    </row>
    <row r="4244" spans="41:42" x14ac:dyDescent="0.25">
      <c r="AO4244" s="20">
        <v>99916281</v>
      </c>
      <c r="AP4244" s="20">
        <v>2550</v>
      </c>
    </row>
    <row r="4245" spans="41:42" x14ac:dyDescent="0.25">
      <c r="AO4245" s="20">
        <v>99916282</v>
      </c>
      <c r="AP4245" s="20">
        <v>2776</v>
      </c>
    </row>
    <row r="4246" spans="41:42" x14ac:dyDescent="0.25">
      <c r="AO4246" s="20">
        <v>99916283</v>
      </c>
      <c r="AP4246" s="20">
        <v>2884</v>
      </c>
    </row>
    <row r="4247" spans="41:42" x14ac:dyDescent="0.25">
      <c r="AO4247" s="20">
        <v>99916284</v>
      </c>
      <c r="AP4247" s="20">
        <v>2963</v>
      </c>
    </row>
    <row r="4248" spans="41:42" x14ac:dyDescent="0.25">
      <c r="AO4248" s="20">
        <v>99916285</v>
      </c>
      <c r="AP4248" s="20">
        <v>3343</v>
      </c>
    </row>
    <row r="4249" spans="41:42" x14ac:dyDescent="0.25">
      <c r="AO4249" s="20">
        <v>99916286</v>
      </c>
      <c r="AP4249" s="20">
        <v>3521</v>
      </c>
    </row>
    <row r="4250" spans="41:42" x14ac:dyDescent="0.25">
      <c r="AO4250" s="20">
        <v>99916288</v>
      </c>
      <c r="AP4250" s="20">
        <v>3677</v>
      </c>
    </row>
    <row r="4251" spans="41:42" x14ac:dyDescent="0.25">
      <c r="AO4251" s="20">
        <v>99916289</v>
      </c>
      <c r="AP4251" s="20">
        <v>4433</v>
      </c>
    </row>
    <row r="4252" spans="41:42" x14ac:dyDescent="0.25">
      <c r="AO4252" s="20">
        <v>99916290</v>
      </c>
      <c r="AP4252" s="20">
        <v>4573</v>
      </c>
    </row>
    <row r="4253" spans="41:42" x14ac:dyDescent="0.25">
      <c r="AO4253" s="20">
        <v>99916291</v>
      </c>
      <c r="AP4253" s="20">
        <v>4833</v>
      </c>
    </row>
    <row r="4254" spans="41:42" x14ac:dyDescent="0.25">
      <c r="AO4254" s="20">
        <v>99916292</v>
      </c>
      <c r="AP4254" s="20">
        <v>4981</v>
      </c>
    </row>
    <row r="4255" spans="41:42" x14ac:dyDescent="0.25">
      <c r="AO4255" s="20">
        <v>99916293</v>
      </c>
      <c r="AP4255" s="20">
        <v>1687</v>
      </c>
    </row>
    <row r="4256" spans="41:42" x14ac:dyDescent="0.25">
      <c r="AO4256" s="20">
        <v>99916294</v>
      </c>
      <c r="AP4256" s="20">
        <v>1727</v>
      </c>
    </row>
    <row r="4257" spans="41:42" x14ac:dyDescent="0.25">
      <c r="AO4257" s="20">
        <v>99916295</v>
      </c>
      <c r="AP4257" s="20">
        <v>1875</v>
      </c>
    </row>
    <row r="4258" spans="41:42" x14ac:dyDescent="0.25">
      <c r="AO4258" s="20">
        <v>99916296</v>
      </c>
      <c r="AP4258" s="20">
        <v>1962</v>
      </c>
    </row>
    <row r="4259" spans="41:42" x14ac:dyDescent="0.25">
      <c r="AO4259" s="20">
        <v>99916297</v>
      </c>
      <c r="AP4259" s="20">
        <v>2174</v>
      </c>
    </row>
    <row r="4260" spans="41:42" x14ac:dyDescent="0.25">
      <c r="AO4260" s="20">
        <v>99916298</v>
      </c>
      <c r="AP4260" s="20">
        <v>2443</v>
      </c>
    </row>
    <row r="4261" spans="41:42" x14ac:dyDescent="0.25">
      <c r="AO4261" s="20">
        <v>99916299</v>
      </c>
      <c r="AP4261" s="20">
        <v>2529</v>
      </c>
    </row>
    <row r="4262" spans="41:42" x14ac:dyDescent="0.25">
      <c r="AO4262" s="20">
        <v>99916300</v>
      </c>
      <c r="AP4262" s="20">
        <v>2601</v>
      </c>
    </row>
    <row r="4263" spans="41:42" x14ac:dyDescent="0.25">
      <c r="AO4263" s="20">
        <v>99916301</v>
      </c>
      <c r="AP4263" s="20">
        <v>2827</v>
      </c>
    </row>
    <row r="4264" spans="41:42" x14ac:dyDescent="0.25">
      <c r="AO4264" s="20">
        <v>99916302</v>
      </c>
      <c r="AP4264" s="20">
        <v>2935</v>
      </c>
    </row>
    <row r="4265" spans="41:42" x14ac:dyDescent="0.25">
      <c r="AO4265" s="20">
        <v>99916303</v>
      </c>
      <c r="AP4265" s="20">
        <v>3014</v>
      </c>
    </row>
    <row r="4266" spans="41:42" x14ac:dyDescent="0.25">
      <c r="AO4266" s="20">
        <v>99916304</v>
      </c>
      <c r="AP4266" s="20">
        <v>3394</v>
      </c>
    </row>
    <row r="4267" spans="41:42" x14ac:dyDescent="0.25">
      <c r="AO4267" s="20">
        <v>99916305</v>
      </c>
      <c r="AP4267" s="20">
        <v>3572</v>
      </c>
    </row>
    <row r="4268" spans="41:42" x14ac:dyDescent="0.25">
      <c r="AO4268" s="20">
        <v>99916306</v>
      </c>
      <c r="AP4268" s="20">
        <v>3728</v>
      </c>
    </row>
    <row r="4269" spans="41:42" x14ac:dyDescent="0.25">
      <c r="AO4269" s="20">
        <v>99916307</v>
      </c>
      <c r="AP4269" s="20">
        <v>4484</v>
      </c>
    </row>
    <row r="4270" spans="41:42" x14ac:dyDescent="0.25">
      <c r="AO4270" s="20">
        <v>99916308</v>
      </c>
      <c r="AP4270" s="20">
        <v>4624</v>
      </c>
    </row>
    <row r="4271" spans="41:42" x14ac:dyDescent="0.25">
      <c r="AO4271" s="20">
        <v>99916309</v>
      </c>
      <c r="AP4271" s="20">
        <v>4884</v>
      </c>
    </row>
    <row r="4272" spans="41:42" x14ac:dyDescent="0.25">
      <c r="AO4272" s="20">
        <v>99916310</v>
      </c>
      <c r="AP4272" s="20">
        <v>5032</v>
      </c>
    </row>
    <row r="4273" spans="41:42" x14ac:dyDescent="0.25">
      <c r="AO4273" s="20">
        <v>99916311</v>
      </c>
      <c r="AP4273" s="20">
        <v>1596</v>
      </c>
    </row>
    <row r="4274" spans="41:42" x14ac:dyDescent="0.25">
      <c r="AO4274" s="20">
        <v>99916312</v>
      </c>
      <c r="AP4274" s="20">
        <v>1644</v>
      </c>
    </row>
    <row r="4275" spans="41:42" x14ac:dyDescent="0.25">
      <c r="AO4275" s="20">
        <v>99916313</v>
      </c>
      <c r="AP4275" s="20">
        <v>1747</v>
      </c>
    </row>
    <row r="4276" spans="41:42" x14ac:dyDescent="0.25">
      <c r="AO4276" s="20">
        <v>99916314</v>
      </c>
      <c r="AP4276" s="20">
        <v>1838</v>
      </c>
    </row>
    <row r="4277" spans="41:42" x14ac:dyDescent="0.25">
      <c r="AO4277" s="20">
        <v>99916315</v>
      </c>
      <c r="AP4277" s="20">
        <v>1982</v>
      </c>
    </row>
    <row r="4278" spans="41:42" x14ac:dyDescent="0.25">
      <c r="AO4278" s="20">
        <v>99916316</v>
      </c>
      <c r="AP4278" s="20">
        <v>2173</v>
      </c>
    </row>
    <row r="4279" spans="41:42" x14ac:dyDescent="0.25">
      <c r="AO4279" s="20">
        <v>99916317</v>
      </c>
      <c r="AP4279" s="20">
        <v>2261</v>
      </c>
    </row>
    <row r="4280" spans="41:42" x14ac:dyDescent="0.25">
      <c r="AO4280" s="20">
        <v>99916318</v>
      </c>
      <c r="AP4280" s="20">
        <v>2330</v>
      </c>
    </row>
    <row r="4281" spans="41:42" x14ac:dyDescent="0.25">
      <c r="AO4281" s="20">
        <v>99916319</v>
      </c>
      <c r="AP4281" s="20">
        <v>2547</v>
      </c>
    </row>
    <row r="4282" spans="41:42" x14ac:dyDescent="0.25">
      <c r="AO4282" s="20">
        <v>99916320</v>
      </c>
      <c r="AP4282" s="20">
        <v>2653</v>
      </c>
    </row>
    <row r="4283" spans="41:42" x14ac:dyDescent="0.25">
      <c r="AO4283" s="20">
        <v>99916321</v>
      </c>
      <c r="AP4283" s="20">
        <v>2731</v>
      </c>
    </row>
    <row r="4284" spans="41:42" x14ac:dyDescent="0.25">
      <c r="AO4284" s="20">
        <v>99916322</v>
      </c>
      <c r="AP4284" s="20">
        <v>3043</v>
      </c>
    </row>
    <row r="4285" spans="41:42" x14ac:dyDescent="0.25">
      <c r="AO4285" s="20">
        <v>99916323</v>
      </c>
      <c r="AP4285" s="20">
        <v>3216</v>
      </c>
    </row>
    <row r="4286" spans="41:42" x14ac:dyDescent="0.25">
      <c r="AO4286" s="20">
        <v>99916324</v>
      </c>
      <c r="AP4286" s="20">
        <v>3367</v>
      </c>
    </row>
    <row r="4287" spans="41:42" x14ac:dyDescent="0.25">
      <c r="AO4287" s="20">
        <v>99916325</v>
      </c>
      <c r="AP4287" s="20">
        <v>1647</v>
      </c>
    </row>
    <row r="4288" spans="41:42" x14ac:dyDescent="0.25">
      <c r="AO4288" s="20">
        <v>99916326</v>
      </c>
      <c r="AP4288" s="20">
        <v>1695</v>
      </c>
    </row>
    <row r="4289" spans="41:42" x14ac:dyDescent="0.25">
      <c r="AO4289" s="20">
        <v>99916327</v>
      </c>
      <c r="AP4289" s="20">
        <v>1798</v>
      </c>
    </row>
    <row r="4290" spans="41:42" x14ac:dyDescent="0.25">
      <c r="AO4290" s="20">
        <v>99916328</v>
      </c>
      <c r="AP4290" s="20">
        <v>1889</v>
      </c>
    </row>
    <row r="4291" spans="41:42" x14ac:dyDescent="0.25">
      <c r="AO4291" s="20">
        <v>99916329</v>
      </c>
      <c r="AP4291" s="20">
        <v>2033</v>
      </c>
    </row>
    <row r="4292" spans="41:42" x14ac:dyDescent="0.25">
      <c r="AO4292" s="20">
        <v>99916330</v>
      </c>
      <c r="AP4292" s="20">
        <v>2224</v>
      </c>
    </row>
    <row r="4293" spans="41:42" x14ac:dyDescent="0.25">
      <c r="AO4293" s="20">
        <v>99916331</v>
      </c>
      <c r="AP4293" s="20">
        <v>2312</v>
      </c>
    </row>
    <row r="4294" spans="41:42" x14ac:dyDescent="0.25">
      <c r="AO4294" s="20">
        <v>99916332</v>
      </c>
      <c r="AP4294" s="20">
        <v>2381</v>
      </c>
    </row>
    <row r="4295" spans="41:42" x14ac:dyDescent="0.25">
      <c r="AO4295" s="20">
        <v>99916333</v>
      </c>
      <c r="AP4295" s="20">
        <v>2598</v>
      </c>
    </row>
    <row r="4296" spans="41:42" x14ac:dyDescent="0.25">
      <c r="AO4296" s="20">
        <v>99916334</v>
      </c>
      <c r="AP4296" s="20">
        <v>2704</v>
      </c>
    </row>
    <row r="4297" spans="41:42" x14ac:dyDescent="0.25">
      <c r="AO4297" s="20">
        <v>99916335</v>
      </c>
      <c r="AP4297" s="20">
        <v>2782</v>
      </c>
    </row>
    <row r="4298" spans="41:42" x14ac:dyDescent="0.25">
      <c r="AO4298" s="20">
        <v>99916336</v>
      </c>
      <c r="AP4298" s="20">
        <v>3094</v>
      </c>
    </row>
    <row r="4299" spans="41:42" x14ac:dyDescent="0.25">
      <c r="AO4299" s="20">
        <v>99916337</v>
      </c>
      <c r="AP4299" s="20">
        <v>3267</v>
      </c>
    </row>
    <row r="4300" spans="41:42" x14ac:dyDescent="0.25">
      <c r="AO4300" s="20">
        <v>99916338</v>
      </c>
      <c r="AP4300" s="20">
        <v>3418</v>
      </c>
    </row>
    <row r="4301" spans="41:42" x14ac:dyDescent="0.25">
      <c r="AO4301" s="20">
        <v>99916339</v>
      </c>
      <c r="AP4301" s="20">
        <v>1659</v>
      </c>
    </row>
    <row r="4302" spans="41:42" x14ac:dyDescent="0.25">
      <c r="AO4302" s="20">
        <v>99916340</v>
      </c>
      <c r="AP4302" s="20">
        <v>1702</v>
      </c>
    </row>
    <row r="4303" spans="41:42" x14ac:dyDescent="0.25">
      <c r="AO4303" s="20">
        <v>99916341</v>
      </c>
      <c r="AP4303" s="20">
        <v>1810</v>
      </c>
    </row>
    <row r="4304" spans="41:42" x14ac:dyDescent="0.25">
      <c r="AO4304" s="20">
        <v>99916342</v>
      </c>
      <c r="AP4304" s="20">
        <v>1897</v>
      </c>
    </row>
    <row r="4305" spans="41:42" x14ac:dyDescent="0.25">
      <c r="AO4305" s="20">
        <v>99916343</v>
      </c>
      <c r="AP4305" s="20">
        <v>2040</v>
      </c>
    </row>
    <row r="4306" spans="41:42" x14ac:dyDescent="0.25">
      <c r="AO4306" s="20">
        <v>99916344</v>
      </c>
      <c r="AP4306" s="20">
        <v>2237</v>
      </c>
    </row>
    <row r="4307" spans="41:42" x14ac:dyDescent="0.25">
      <c r="AO4307" s="20">
        <v>99916345</v>
      </c>
      <c r="AP4307" s="20">
        <v>2323</v>
      </c>
    </row>
    <row r="4308" spans="41:42" x14ac:dyDescent="0.25">
      <c r="AO4308" s="20">
        <v>99916346</v>
      </c>
      <c r="AP4308" s="20">
        <v>2395</v>
      </c>
    </row>
    <row r="4309" spans="41:42" x14ac:dyDescent="0.25">
      <c r="AO4309" s="20">
        <v>99916347</v>
      </c>
      <c r="AP4309" s="20">
        <v>2610</v>
      </c>
    </row>
    <row r="4310" spans="41:42" x14ac:dyDescent="0.25">
      <c r="AO4310" s="20">
        <v>99916348</v>
      </c>
      <c r="AP4310" s="20">
        <v>2718</v>
      </c>
    </row>
    <row r="4311" spans="41:42" x14ac:dyDescent="0.25">
      <c r="AO4311" s="20">
        <v>99916349</v>
      </c>
      <c r="AP4311" s="20">
        <v>2797</v>
      </c>
    </row>
    <row r="4312" spans="41:42" x14ac:dyDescent="0.25">
      <c r="AO4312" s="20">
        <v>99916350</v>
      </c>
      <c r="AP4312" s="20">
        <v>3113</v>
      </c>
    </row>
    <row r="4313" spans="41:42" x14ac:dyDescent="0.25">
      <c r="AO4313" s="20">
        <v>99916351</v>
      </c>
      <c r="AP4313" s="20">
        <v>3291</v>
      </c>
    </row>
    <row r="4314" spans="41:42" x14ac:dyDescent="0.25">
      <c r="AO4314" s="20">
        <v>99916352</v>
      </c>
      <c r="AP4314" s="20">
        <v>3447</v>
      </c>
    </row>
    <row r="4315" spans="41:42" x14ac:dyDescent="0.25">
      <c r="AO4315" s="20">
        <v>99916353</v>
      </c>
      <c r="AP4315" s="20">
        <v>3874</v>
      </c>
    </row>
    <row r="4316" spans="41:42" x14ac:dyDescent="0.25">
      <c r="AO4316" s="20">
        <v>99916354</v>
      </c>
      <c r="AP4316" s="20">
        <v>4014</v>
      </c>
    </row>
    <row r="4317" spans="41:42" x14ac:dyDescent="0.25">
      <c r="AO4317" s="20">
        <v>99916355</v>
      </c>
      <c r="AP4317" s="20">
        <v>4274</v>
      </c>
    </row>
    <row r="4318" spans="41:42" x14ac:dyDescent="0.25">
      <c r="AO4318" s="20">
        <v>99916356</v>
      </c>
      <c r="AP4318" s="20">
        <v>4422</v>
      </c>
    </row>
    <row r="4319" spans="41:42" x14ac:dyDescent="0.25">
      <c r="AO4319" s="20">
        <v>99916357</v>
      </c>
      <c r="AP4319" s="20">
        <v>1710</v>
      </c>
    </row>
    <row r="4320" spans="41:42" x14ac:dyDescent="0.25">
      <c r="AO4320" s="20">
        <v>99916358</v>
      </c>
      <c r="AP4320" s="20">
        <v>1753</v>
      </c>
    </row>
    <row r="4321" spans="41:42" x14ac:dyDescent="0.25">
      <c r="AO4321" s="20">
        <v>99916359</v>
      </c>
      <c r="AP4321" s="20">
        <v>1861</v>
      </c>
    </row>
    <row r="4322" spans="41:42" x14ac:dyDescent="0.25">
      <c r="AO4322" s="20">
        <v>99916360</v>
      </c>
      <c r="AP4322" s="20">
        <v>1948</v>
      </c>
    </row>
    <row r="4323" spans="41:42" x14ac:dyDescent="0.25">
      <c r="AO4323" s="20">
        <v>99916361</v>
      </c>
      <c r="AP4323" s="20">
        <v>2091</v>
      </c>
    </row>
    <row r="4324" spans="41:42" x14ac:dyDescent="0.25">
      <c r="AO4324" s="20">
        <v>99916362</v>
      </c>
      <c r="AP4324" s="20">
        <v>2288</v>
      </c>
    </row>
    <row r="4325" spans="41:42" x14ac:dyDescent="0.25">
      <c r="AO4325" s="20">
        <v>99916363</v>
      </c>
      <c r="AP4325" s="20">
        <v>2374</v>
      </c>
    </row>
    <row r="4326" spans="41:42" x14ac:dyDescent="0.25">
      <c r="AO4326" s="20">
        <v>99916364</v>
      </c>
      <c r="AP4326" s="20">
        <v>2446</v>
      </c>
    </row>
    <row r="4327" spans="41:42" x14ac:dyDescent="0.25">
      <c r="AO4327" s="20">
        <v>99916365</v>
      </c>
      <c r="AP4327" s="20">
        <v>2661</v>
      </c>
    </row>
    <row r="4328" spans="41:42" x14ac:dyDescent="0.25">
      <c r="AO4328" s="20">
        <v>99916366</v>
      </c>
      <c r="AP4328" s="20">
        <v>2769</v>
      </c>
    </row>
    <row r="4329" spans="41:42" x14ac:dyDescent="0.25">
      <c r="AO4329" s="20">
        <v>99916367</v>
      </c>
      <c r="AP4329" s="20">
        <v>2848</v>
      </c>
    </row>
    <row r="4330" spans="41:42" x14ac:dyDescent="0.25">
      <c r="AO4330" s="20">
        <v>99916368</v>
      </c>
      <c r="AP4330" s="20">
        <v>3164</v>
      </c>
    </row>
    <row r="4331" spans="41:42" x14ac:dyDescent="0.25">
      <c r="AO4331" s="20">
        <v>99916369</v>
      </c>
      <c r="AP4331" s="20">
        <v>3342</v>
      </c>
    </row>
    <row r="4332" spans="41:42" x14ac:dyDescent="0.25">
      <c r="AO4332" s="20">
        <v>99916370</v>
      </c>
      <c r="AP4332" s="20">
        <v>3498</v>
      </c>
    </row>
    <row r="4333" spans="41:42" x14ac:dyDescent="0.25">
      <c r="AO4333" s="20">
        <v>99916371</v>
      </c>
      <c r="AP4333" s="20">
        <v>3925</v>
      </c>
    </row>
    <row r="4334" spans="41:42" x14ac:dyDescent="0.25">
      <c r="AO4334" s="20">
        <v>99916372</v>
      </c>
      <c r="AP4334" s="20">
        <v>4065</v>
      </c>
    </row>
    <row r="4335" spans="41:42" x14ac:dyDescent="0.25">
      <c r="AO4335" s="20">
        <v>99916373</v>
      </c>
      <c r="AP4335" s="20">
        <v>4325</v>
      </c>
    </row>
    <row r="4336" spans="41:42" x14ac:dyDescent="0.25">
      <c r="AO4336" s="20">
        <v>99916374</v>
      </c>
      <c r="AP4336" s="20">
        <v>4473</v>
      </c>
    </row>
    <row r="4337" spans="41:42" x14ac:dyDescent="0.25">
      <c r="AO4337" s="20">
        <v>99916672</v>
      </c>
      <c r="AP4337" s="20">
        <v>1712</v>
      </c>
    </row>
    <row r="4338" spans="41:42" x14ac:dyDescent="0.25">
      <c r="AO4338" s="20">
        <v>99916683</v>
      </c>
      <c r="AP4338" s="20">
        <v>1912</v>
      </c>
    </row>
    <row r="4339" spans="41:42" x14ac:dyDescent="0.25">
      <c r="AO4339" s="20">
        <v>99916684</v>
      </c>
      <c r="AP4339" s="20">
        <v>2155</v>
      </c>
    </row>
    <row r="4340" spans="41:42" x14ac:dyDescent="0.25">
      <c r="AO4340" s="20">
        <v>99916685</v>
      </c>
      <c r="AP4340" s="20">
        <v>2376</v>
      </c>
    </row>
    <row r="4341" spans="41:42" x14ac:dyDescent="0.25">
      <c r="AO4341" s="20">
        <v>99916686</v>
      </c>
      <c r="AP4341" s="20">
        <v>2509</v>
      </c>
    </row>
    <row r="4342" spans="41:42" x14ac:dyDescent="0.25">
      <c r="AO4342" s="20">
        <v>99916687</v>
      </c>
      <c r="AP4342" s="20">
        <v>2956</v>
      </c>
    </row>
    <row r="4343" spans="41:42" x14ac:dyDescent="0.25">
      <c r="AO4343" s="20">
        <v>99916688</v>
      </c>
      <c r="AP4343" s="20">
        <v>3086</v>
      </c>
    </row>
    <row r="4344" spans="41:42" x14ac:dyDescent="0.25">
      <c r="AO4344" s="20">
        <v>99916689</v>
      </c>
      <c r="AP4344" s="20">
        <v>3219</v>
      </c>
    </row>
    <row r="4345" spans="41:42" x14ac:dyDescent="0.25">
      <c r="AO4345" s="20">
        <v>99916690</v>
      </c>
      <c r="AP4345" s="20">
        <v>4007</v>
      </c>
    </row>
    <row r="4346" spans="41:42" x14ac:dyDescent="0.25">
      <c r="AO4346" s="20">
        <v>99916691</v>
      </c>
      <c r="AP4346" s="20">
        <v>4139</v>
      </c>
    </row>
    <row r="4347" spans="41:42" x14ac:dyDescent="0.25">
      <c r="AO4347" s="20">
        <v>99916692</v>
      </c>
      <c r="AP4347" s="20">
        <v>4303</v>
      </c>
    </row>
    <row r="4348" spans="41:42" x14ac:dyDescent="0.25">
      <c r="AO4348" s="20">
        <v>99916693</v>
      </c>
      <c r="AP4348" s="20">
        <v>4376</v>
      </c>
    </row>
    <row r="4349" spans="41:42" x14ac:dyDescent="0.25">
      <c r="AO4349" s="20">
        <v>99916694</v>
      </c>
      <c r="AP4349" s="20">
        <v>4465</v>
      </c>
    </row>
    <row r="4350" spans="41:42" x14ac:dyDescent="0.25">
      <c r="AO4350" s="20">
        <v>99916695</v>
      </c>
      <c r="AP4350" s="20">
        <v>4612</v>
      </c>
    </row>
    <row r="4351" spans="41:42" x14ac:dyDescent="0.25">
      <c r="AO4351" s="20">
        <v>99916696</v>
      </c>
      <c r="AP4351" s="20">
        <v>4718</v>
      </c>
    </row>
    <row r="4352" spans="41:42" x14ac:dyDescent="0.25">
      <c r="AO4352" s="20">
        <v>99916697</v>
      </c>
      <c r="AP4352" s="20">
        <v>1763</v>
      </c>
    </row>
    <row r="4353" spans="41:42" x14ac:dyDescent="0.25">
      <c r="AO4353" s="20">
        <v>99916698</v>
      </c>
      <c r="AP4353" s="20">
        <v>1963</v>
      </c>
    </row>
    <row r="4354" spans="41:42" x14ac:dyDescent="0.25">
      <c r="AO4354" s="20">
        <v>99916699</v>
      </c>
      <c r="AP4354" s="20">
        <v>2206</v>
      </c>
    </row>
    <row r="4355" spans="41:42" x14ac:dyDescent="0.25">
      <c r="AO4355" s="20">
        <v>99916700</v>
      </c>
      <c r="AP4355" s="20">
        <v>2427</v>
      </c>
    </row>
    <row r="4356" spans="41:42" x14ac:dyDescent="0.25">
      <c r="AO4356" s="20">
        <v>99916701</v>
      </c>
      <c r="AP4356" s="20">
        <v>2560</v>
      </c>
    </row>
    <row r="4357" spans="41:42" x14ac:dyDescent="0.25">
      <c r="AO4357" s="20">
        <v>99916702</v>
      </c>
      <c r="AP4357" s="20">
        <v>3007</v>
      </c>
    </row>
    <row r="4358" spans="41:42" x14ac:dyDescent="0.25">
      <c r="AO4358" s="20">
        <v>99916703</v>
      </c>
      <c r="AP4358" s="20">
        <v>3137</v>
      </c>
    </row>
    <row r="4359" spans="41:42" x14ac:dyDescent="0.25">
      <c r="AO4359" s="20">
        <v>99916704</v>
      </c>
      <c r="AP4359" s="20">
        <v>3270</v>
      </c>
    </row>
    <row r="4360" spans="41:42" x14ac:dyDescent="0.25">
      <c r="AO4360" s="20">
        <v>99916705</v>
      </c>
      <c r="AP4360" s="20">
        <v>4058</v>
      </c>
    </row>
    <row r="4361" spans="41:42" x14ac:dyDescent="0.25">
      <c r="AO4361" s="20">
        <v>99916706</v>
      </c>
      <c r="AP4361" s="20">
        <v>4190</v>
      </c>
    </row>
    <row r="4362" spans="41:42" x14ac:dyDescent="0.25">
      <c r="AO4362" s="20">
        <v>99916707</v>
      </c>
      <c r="AP4362" s="20">
        <v>4354</v>
      </c>
    </row>
    <row r="4363" spans="41:42" x14ac:dyDescent="0.25">
      <c r="AO4363" s="20">
        <v>99916708</v>
      </c>
      <c r="AP4363" s="20">
        <v>4427</v>
      </c>
    </row>
    <row r="4364" spans="41:42" x14ac:dyDescent="0.25">
      <c r="AO4364" s="20">
        <v>99916709</v>
      </c>
      <c r="AP4364" s="20">
        <v>4516</v>
      </c>
    </row>
    <row r="4365" spans="41:42" x14ac:dyDescent="0.25">
      <c r="AO4365" s="20">
        <v>99916710</v>
      </c>
      <c r="AP4365" s="20">
        <v>4663</v>
      </c>
    </row>
    <row r="4366" spans="41:42" x14ac:dyDescent="0.25">
      <c r="AO4366" s="20">
        <v>99916711</v>
      </c>
      <c r="AP4366" s="20">
        <v>4769</v>
      </c>
    </row>
    <row r="4367" spans="41:42" x14ac:dyDescent="0.25">
      <c r="AO4367" s="20">
        <v>99916712</v>
      </c>
      <c r="AP4367" s="20">
        <v>1774</v>
      </c>
    </row>
    <row r="4368" spans="41:42" x14ac:dyDescent="0.25">
      <c r="AO4368" s="20">
        <v>99916713</v>
      </c>
      <c r="AP4368" s="20">
        <v>1970</v>
      </c>
    </row>
    <row r="4369" spans="41:42" x14ac:dyDescent="0.25">
      <c r="AO4369" s="20">
        <v>99916714</v>
      </c>
      <c r="AP4369" s="20">
        <v>2216</v>
      </c>
    </row>
    <row r="4370" spans="41:42" x14ac:dyDescent="0.25">
      <c r="AO4370" s="20">
        <v>99916715</v>
      </c>
      <c r="AP4370" s="20">
        <v>2435</v>
      </c>
    </row>
    <row r="4371" spans="41:42" x14ac:dyDescent="0.25">
      <c r="AO4371" s="20">
        <v>99916716</v>
      </c>
      <c r="AP4371" s="20">
        <v>2566</v>
      </c>
    </row>
    <row r="4372" spans="41:42" x14ac:dyDescent="0.25">
      <c r="AO4372" s="20">
        <v>99916717</v>
      </c>
      <c r="AP4372" s="20">
        <v>3017</v>
      </c>
    </row>
    <row r="4373" spans="41:42" x14ac:dyDescent="0.25">
      <c r="AO4373" s="20">
        <v>99916718</v>
      </c>
      <c r="AP4373" s="20">
        <v>3150</v>
      </c>
    </row>
    <row r="4374" spans="41:42" x14ac:dyDescent="0.25">
      <c r="AO4374" s="20">
        <v>99916719</v>
      </c>
      <c r="AP4374" s="20">
        <v>3284</v>
      </c>
    </row>
    <row r="4375" spans="41:42" x14ac:dyDescent="0.25">
      <c r="AO4375" s="20">
        <v>99916720</v>
      </c>
      <c r="AP4375" s="20">
        <v>4067</v>
      </c>
    </row>
    <row r="4376" spans="41:42" x14ac:dyDescent="0.25">
      <c r="AO4376" s="20">
        <v>99916721</v>
      </c>
      <c r="AP4376" s="20">
        <v>4201</v>
      </c>
    </row>
    <row r="4377" spans="41:42" x14ac:dyDescent="0.25">
      <c r="AO4377" s="20">
        <v>99916722</v>
      </c>
      <c r="AP4377" s="20">
        <v>4367</v>
      </c>
    </row>
    <row r="4378" spans="41:42" x14ac:dyDescent="0.25">
      <c r="AO4378" s="20">
        <v>99916723</v>
      </c>
      <c r="AP4378" s="20">
        <v>4440</v>
      </c>
    </row>
    <row r="4379" spans="41:42" x14ac:dyDescent="0.25">
      <c r="AO4379" s="20">
        <v>99916724</v>
      </c>
      <c r="AP4379" s="20">
        <v>4528</v>
      </c>
    </row>
    <row r="4380" spans="41:42" x14ac:dyDescent="0.25">
      <c r="AO4380" s="20">
        <v>99916725</v>
      </c>
      <c r="AP4380" s="20">
        <v>4674</v>
      </c>
    </row>
    <row r="4381" spans="41:42" x14ac:dyDescent="0.25">
      <c r="AO4381" s="20">
        <v>99916726</v>
      </c>
      <c r="AP4381" s="20">
        <v>4782</v>
      </c>
    </row>
    <row r="4382" spans="41:42" x14ac:dyDescent="0.25">
      <c r="AO4382" s="20">
        <v>99916727</v>
      </c>
      <c r="AP4382" s="20">
        <v>5734</v>
      </c>
    </row>
    <row r="4383" spans="41:42" x14ac:dyDescent="0.25">
      <c r="AO4383" s="20">
        <v>99916728</v>
      </c>
      <c r="AP4383" s="20">
        <v>5995</v>
      </c>
    </row>
    <row r="4384" spans="41:42" x14ac:dyDescent="0.25">
      <c r="AO4384" s="20">
        <v>99916729</v>
      </c>
      <c r="AP4384" s="20">
        <v>6247</v>
      </c>
    </row>
    <row r="4385" spans="41:42" x14ac:dyDescent="0.25">
      <c r="AO4385" s="20">
        <v>99916730</v>
      </c>
      <c r="AP4385" s="20">
        <v>6394</v>
      </c>
    </row>
    <row r="4386" spans="41:42" x14ac:dyDescent="0.25">
      <c r="AO4386" s="20">
        <v>99916731</v>
      </c>
      <c r="AP4386" s="20">
        <v>1825</v>
      </c>
    </row>
    <row r="4387" spans="41:42" x14ac:dyDescent="0.25">
      <c r="AO4387" s="20">
        <v>99916732</v>
      </c>
      <c r="AP4387" s="20">
        <v>2021</v>
      </c>
    </row>
    <row r="4388" spans="41:42" x14ac:dyDescent="0.25">
      <c r="AO4388" s="20">
        <v>99916733</v>
      </c>
      <c r="AP4388" s="20">
        <v>2267</v>
      </c>
    </row>
    <row r="4389" spans="41:42" x14ac:dyDescent="0.25">
      <c r="AO4389" s="20">
        <v>99916734</v>
      </c>
      <c r="AP4389" s="20">
        <v>2486</v>
      </c>
    </row>
    <row r="4390" spans="41:42" x14ac:dyDescent="0.25">
      <c r="AO4390" s="20">
        <v>99916735</v>
      </c>
      <c r="AP4390" s="20">
        <v>2617</v>
      </c>
    </row>
    <row r="4391" spans="41:42" x14ac:dyDescent="0.25">
      <c r="AO4391" s="20">
        <v>99916736</v>
      </c>
      <c r="AP4391" s="20">
        <v>3068</v>
      </c>
    </row>
    <row r="4392" spans="41:42" x14ac:dyDescent="0.25">
      <c r="AO4392" s="20">
        <v>99916737</v>
      </c>
      <c r="AP4392" s="20">
        <v>3201</v>
      </c>
    </row>
    <row r="4393" spans="41:42" x14ac:dyDescent="0.25">
      <c r="AO4393" s="20">
        <v>99916738</v>
      </c>
      <c r="AP4393" s="20">
        <v>3335</v>
      </c>
    </row>
    <row r="4394" spans="41:42" x14ac:dyDescent="0.25">
      <c r="AO4394" s="20">
        <v>99916739</v>
      </c>
      <c r="AP4394" s="20">
        <v>4118</v>
      </c>
    </row>
    <row r="4395" spans="41:42" x14ac:dyDescent="0.25">
      <c r="AO4395" s="20">
        <v>99916740</v>
      </c>
      <c r="AP4395" s="20">
        <v>4252</v>
      </c>
    </row>
    <row r="4396" spans="41:42" x14ac:dyDescent="0.25">
      <c r="AO4396" s="20">
        <v>99916741</v>
      </c>
      <c r="AP4396" s="20">
        <v>4418</v>
      </c>
    </row>
    <row r="4397" spans="41:42" x14ac:dyDescent="0.25">
      <c r="AO4397" s="20">
        <v>99916742</v>
      </c>
      <c r="AP4397" s="20">
        <v>4491</v>
      </c>
    </row>
    <row r="4398" spans="41:42" x14ac:dyDescent="0.25">
      <c r="AO4398" s="20">
        <v>99916743</v>
      </c>
      <c r="AP4398" s="20">
        <v>4579</v>
      </c>
    </row>
    <row r="4399" spans="41:42" x14ac:dyDescent="0.25">
      <c r="AO4399" s="20">
        <v>99916744</v>
      </c>
      <c r="AP4399" s="20">
        <v>4725</v>
      </c>
    </row>
    <row r="4400" spans="41:42" x14ac:dyDescent="0.25">
      <c r="AO4400" s="20">
        <v>99916745</v>
      </c>
      <c r="AP4400" s="20">
        <v>4833</v>
      </c>
    </row>
    <row r="4401" spans="41:42" x14ac:dyDescent="0.25">
      <c r="AO4401" s="20">
        <v>99916746</v>
      </c>
      <c r="AP4401" s="20">
        <v>5785</v>
      </c>
    </row>
    <row r="4402" spans="41:42" x14ac:dyDescent="0.25">
      <c r="AO4402" s="20">
        <v>99916747</v>
      </c>
      <c r="AP4402" s="20">
        <v>6046</v>
      </c>
    </row>
    <row r="4403" spans="41:42" x14ac:dyDescent="0.25">
      <c r="AO4403" s="20">
        <v>99916748</v>
      </c>
      <c r="AP4403" s="20">
        <v>6298</v>
      </c>
    </row>
    <row r="4404" spans="41:42" x14ac:dyDescent="0.25">
      <c r="AO4404" s="20">
        <v>99916749</v>
      </c>
      <c r="AP4404" s="20">
        <v>6445</v>
      </c>
    </row>
    <row r="4405" spans="41:42" x14ac:dyDescent="0.25">
      <c r="AO4405" s="20">
        <v>99916750</v>
      </c>
      <c r="AP4405" s="20">
        <v>1698</v>
      </c>
    </row>
    <row r="4406" spans="41:42" x14ac:dyDescent="0.25">
      <c r="AO4406" s="20">
        <v>99916751</v>
      </c>
      <c r="AP4406" s="20">
        <v>1829</v>
      </c>
    </row>
    <row r="4407" spans="41:42" x14ac:dyDescent="0.25">
      <c r="AO4407" s="20">
        <v>99916752</v>
      </c>
      <c r="AP4407" s="20">
        <v>2000</v>
      </c>
    </row>
    <row r="4408" spans="41:42" x14ac:dyDescent="0.25">
      <c r="AO4408" s="20">
        <v>99916753</v>
      </c>
      <c r="AP4408" s="20">
        <v>2210</v>
      </c>
    </row>
    <row r="4409" spans="41:42" x14ac:dyDescent="0.25">
      <c r="AO4409" s="20">
        <v>99916754</v>
      </c>
      <c r="AP4409" s="20">
        <v>2343</v>
      </c>
    </row>
    <row r="4410" spans="41:42" x14ac:dyDescent="0.25">
      <c r="AO4410" s="20">
        <v>99916755</v>
      </c>
      <c r="AP4410" s="20">
        <v>2726</v>
      </c>
    </row>
    <row r="4411" spans="41:42" x14ac:dyDescent="0.25">
      <c r="AO4411" s="20">
        <v>99916756</v>
      </c>
      <c r="AP4411" s="20">
        <v>2856</v>
      </c>
    </row>
    <row r="4412" spans="41:42" x14ac:dyDescent="0.25">
      <c r="AO4412" s="20">
        <v>99916757</v>
      </c>
      <c r="AP4412" s="20">
        <v>2989</v>
      </c>
    </row>
    <row r="4413" spans="41:42" x14ac:dyDescent="0.25">
      <c r="AO4413" s="20">
        <v>99916758</v>
      </c>
      <c r="AP4413" s="20">
        <v>3448</v>
      </c>
    </row>
    <row r="4414" spans="41:42" x14ac:dyDescent="0.25">
      <c r="AO4414" s="20">
        <v>99916759</v>
      </c>
      <c r="AP4414" s="20">
        <v>3580</v>
      </c>
    </row>
    <row r="4415" spans="41:42" x14ac:dyDescent="0.25">
      <c r="AO4415" s="20">
        <v>99916760</v>
      </c>
      <c r="AP4415" s="20">
        <v>3744</v>
      </c>
    </row>
    <row r="4416" spans="41:42" x14ac:dyDescent="0.25">
      <c r="AO4416" s="20">
        <v>99916761</v>
      </c>
      <c r="AP4416" s="20">
        <v>3817</v>
      </c>
    </row>
    <row r="4417" spans="41:42" x14ac:dyDescent="0.25">
      <c r="AO4417" s="20">
        <v>99916762</v>
      </c>
      <c r="AP4417" s="20">
        <v>3906</v>
      </c>
    </row>
    <row r="4418" spans="41:42" x14ac:dyDescent="0.25">
      <c r="AO4418" s="20">
        <v>99916763</v>
      </c>
      <c r="AP4418" s="20">
        <v>4053</v>
      </c>
    </row>
    <row r="4419" spans="41:42" x14ac:dyDescent="0.25">
      <c r="AO4419" s="20">
        <v>99916764</v>
      </c>
      <c r="AP4419" s="20">
        <v>4159</v>
      </c>
    </row>
    <row r="4420" spans="41:42" x14ac:dyDescent="0.25">
      <c r="AO4420" s="20">
        <v>99916765</v>
      </c>
      <c r="AP4420" s="20">
        <v>1749</v>
      </c>
    </row>
    <row r="4421" spans="41:42" x14ac:dyDescent="0.25">
      <c r="AO4421" s="20">
        <v>99916766</v>
      </c>
      <c r="AP4421" s="20">
        <v>1880</v>
      </c>
    </row>
    <row r="4422" spans="41:42" x14ac:dyDescent="0.25">
      <c r="AO4422" s="20">
        <v>99916767</v>
      </c>
      <c r="AP4422" s="20">
        <v>2051</v>
      </c>
    </row>
    <row r="4423" spans="41:42" x14ac:dyDescent="0.25">
      <c r="AO4423" s="20">
        <v>99916768</v>
      </c>
      <c r="AP4423" s="20">
        <v>2261</v>
      </c>
    </row>
    <row r="4424" spans="41:42" x14ac:dyDescent="0.25">
      <c r="AO4424" s="20">
        <v>99916769</v>
      </c>
      <c r="AP4424" s="20">
        <v>2394</v>
      </c>
    </row>
    <row r="4425" spans="41:42" x14ac:dyDescent="0.25">
      <c r="AO4425" s="20">
        <v>99916770</v>
      </c>
      <c r="AP4425" s="20">
        <v>2777</v>
      </c>
    </row>
    <row r="4426" spans="41:42" x14ac:dyDescent="0.25">
      <c r="AO4426" s="20">
        <v>99916771</v>
      </c>
      <c r="AP4426" s="20">
        <v>2907</v>
      </c>
    </row>
    <row r="4427" spans="41:42" x14ac:dyDescent="0.25">
      <c r="AO4427" s="20">
        <v>99916772</v>
      </c>
      <c r="AP4427" s="20">
        <v>3040</v>
      </c>
    </row>
    <row r="4428" spans="41:42" x14ac:dyDescent="0.25">
      <c r="AO4428" s="20">
        <v>99916773</v>
      </c>
      <c r="AP4428" s="20">
        <v>3499</v>
      </c>
    </row>
    <row r="4429" spans="41:42" x14ac:dyDescent="0.25">
      <c r="AO4429" s="20">
        <v>99916774</v>
      </c>
      <c r="AP4429" s="20">
        <v>3631</v>
      </c>
    </row>
    <row r="4430" spans="41:42" x14ac:dyDescent="0.25">
      <c r="AO4430" s="20">
        <v>99916775</v>
      </c>
      <c r="AP4430" s="20">
        <v>3795</v>
      </c>
    </row>
    <row r="4431" spans="41:42" x14ac:dyDescent="0.25">
      <c r="AO4431" s="20">
        <v>99916776</v>
      </c>
      <c r="AP4431" s="20">
        <v>3868</v>
      </c>
    </row>
    <row r="4432" spans="41:42" x14ac:dyDescent="0.25">
      <c r="AO4432" s="20">
        <v>99916777</v>
      </c>
      <c r="AP4432" s="20">
        <v>3957</v>
      </c>
    </row>
    <row r="4433" spans="41:42" x14ac:dyDescent="0.25">
      <c r="AO4433" s="20">
        <v>99916778</v>
      </c>
      <c r="AP4433" s="20">
        <v>4104</v>
      </c>
    </row>
    <row r="4434" spans="41:42" x14ac:dyDescent="0.25">
      <c r="AO4434" s="20">
        <v>99916779</v>
      </c>
      <c r="AP4434" s="20">
        <v>4210</v>
      </c>
    </row>
    <row r="4435" spans="41:42" x14ac:dyDescent="0.25">
      <c r="AO4435" s="20">
        <v>99916780</v>
      </c>
      <c r="AP4435" s="20">
        <v>1760</v>
      </c>
    </row>
    <row r="4436" spans="41:42" x14ac:dyDescent="0.25">
      <c r="AO4436" s="20">
        <v>99916781</v>
      </c>
      <c r="AP4436" s="20">
        <v>1887</v>
      </c>
    </row>
    <row r="4437" spans="41:42" x14ac:dyDescent="0.25">
      <c r="AO4437" s="20">
        <v>99916782</v>
      </c>
      <c r="AP4437" s="20">
        <v>2061</v>
      </c>
    </row>
    <row r="4438" spans="41:42" x14ac:dyDescent="0.25">
      <c r="AO4438" s="20">
        <v>99916783</v>
      </c>
      <c r="AP4438" s="20">
        <v>2269</v>
      </c>
    </row>
    <row r="4439" spans="41:42" x14ac:dyDescent="0.25">
      <c r="AO4439" s="20">
        <v>99916784</v>
      </c>
      <c r="AP4439" s="20">
        <v>2400</v>
      </c>
    </row>
    <row r="4440" spans="41:42" x14ac:dyDescent="0.25">
      <c r="AO4440" s="20">
        <v>99916785</v>
      </c>
      <c r="AP4440" s="20">
        <v>2787</v>
      </c>
    </row>
    <row r="4441" spans="41:42" x14ac:dyDescent="0.25">
      <c r="AO4441" s="20">
        <v>99916786</v>
      </c>
      <c r="AP4441" s="20">
        <v>2920</v>
      </c>
    </row>
    <row r="4442" spans="41:42" x14ac:dyDescent="0.25">
      <c r="AO4442" s="20">
        <v>99916787</v>
      </c>
      <c r="AP4442" s="20">
        <v>3054</v>
      </c>
    </row>
    <row r="4443" spans="41:42" x14ac:dyDescent="0.25">
      <c r="AO4443" s="20">
        <v>99916788</v>
      </c>
      <c r="AP4443" s="20">
        <v>3508</v>
      </c>
    </row>
    <row r="4444" spans="41:42" x14ac:dyDescent="0.25">
      <c r="AO4444" s="20">
        <v>99916789</v>
      </c>
      <c r="AP4444" s="20">
        <v>3642</v>
      </c>
    </row>
    <row r="4445" spans="41:42" x14ac:dyDescent="0.25">
      <c r="AO4445" s="20">
        <v>99916790</v>
      </c>
      <c r="AP4445" s="20">
        <v>3808</v>
      </c>
    </row>
    <row r="4446" spans="41:42" x14ac:dyDescent="0.25">
      <c r="AO4446" s="20">
        <v>99916791</v>
      </c>
      <c r="AP4446" s="20">
        <v>3881</v>
      </c>
    </row>
    <row r="4447" spans="41:42" x14ac:dyDescent="0.25">
      <c r="AO4447" s="20">
        <v>99916792</v>
      </c>
      <c r="AP4447" s="20">
        <v>3969</v>
      </c>
    </row>
    <row r="4448" spans="41:42" x14ac:dyDescent="0.25">
      <c r="AO4448" s="20">
        <v>99916793</v>
      </c>
      <c r="AP4448" s="20">
        <v>4115</v>
      </c>
    </row>
    <row r="4449" spans="41:42" x14ac:dyDescent="0.25">
      <c r="AO4449" s="20">
        <v>99916794</v>
      </c>
      <c r="AP4449" s="20">
        <v>4223</v>
      </c>
    </row>
    <row r="4450" spans="41:42" x14ac:dyDescent="0.25">
      <c r="AO4450" s="20">
        <v>99916795</v>
      </c>
      <c r="AP4450" s="20">
        <v>4823</v>
      </c>
    </row>
    <row r="4451" spans="41:42" x14ac:dyDescent="0.25">
      <c r="AO4451" s="20">
        <v>99916796</v>
      </c>
      <c r="AP4451" s="20">
        <v>5084</v>
      </c>
    </row>
    <row r="4452" spans="41:42" x14ac:dyDescent="0.25">
      <c r="AO4452" s="20">
        <v>99916797</v>
      </c>
      <c r="AP4452" s="20">
        <v>5336</v>
      </c>
    </row>
    <row r="4453" spans="41:42" x14ac:dyDescent="0.25">
      <c r="AO4453" s="20">
        <v>99916798</v>
      </c>
      <c r="AP4453" s="20">
        <v>5483</v>
      </c>
    </row>
    <row r="4454" spans="41:42" x14ac:dyDescent="0.25">
      <c r="AO4454" s="20">
        <v>99916799</v>
      </c>
      <c r="AP4454" s="20">
        <v>1811</v>
      </c>
    </row>
    <row r="4455" spans="41:42" x14ac:dyDescent="0.25">
      <c r="AO4455" s="20">
        <v>99916800</v>
      </c>
      <c r="AP4455" s="20">
        <v>1938</v>
      </c>
    </row>
    <row r="4456" spans="41:42" x14ac:dyDescent="0.25">
      <c r="AO4456" s="20">
        <v>99916801</v>
      </c>
      <c r="AP4456" s="20">
        <v>2112</v>
      </c>
    </row>
    <row r="4457" spans="41:42" x14ac:dyDescent="0.25">
      <c r="AO4457" s="20">
        <v>99916802</v>
      </c>
      <c r="AP4457" s="20">
        <v>2320</v>
      </c>
    </row>
    <row r="4458" spans="41:42" x14ac:dyDescent="0.25">
      <c r="AO4458" s="20">
        <v>99916803</v>
      </c>
      <c r="AP4458" s="20">
        <v>2451</v>
      </c>
    </row>
    <row r="4459" spans="41:42" x14ac:dyDescent="0.25">
      <c r="AO4459" s="20">
        <v>99916804</v>
      </c>
      <c r="AP4459" s="20">
        <v>2838</v>
      </c>
    </row>
    <row r="4460" spans="41:42" x14ac:dyDescent="0.25">
      <c r="AO4460" s="20">
        <v>99916805</v>
      </c>
      <c r="AP4460" s="20">
        <v>2971</v>
      </c>
    </row>
    <row r="4461" spans="41:42" x14ac:dyDescent="0.25">
      <c r="AO4461" s="20">
        <v>99916806</v>
      </c>
      <c r="AP4461" s="20">
        <v>3105</v>
      </c>
    </row>
    <row r="4462" spans="41:42" x14ac:dyDescent="0.25">
      <c r="AO4462" s="20">
        <v>99916807</v>
      </c>
      <c r="AP4462" s="20">
        <v>3559</v>
      </c>
    </row>
    <row r="4463" spans="41:42" x14ac:dyDescent="0.25">
      <c r="AO4463" s="20">
        <v>99916808</v>
      </c>
      <c r="AP4463" s="20">
        <v>3693</v>
      </c>
    </row>
    <row r="4464" spans="41:42" x14ac:dyDescent="0.25">
      <c r="AO4464" s="20">
        <v>99916809</v>
      </c>
      <c r="AP4464" s="20">
        <v>3859</v>
      </c>
    </row>
    <row r="4465" spans="41:42" x14ac:dyDescent="0.25">
      <c r="AO4465" s="20">
        <v>99916810</v>
      </c>
      <c r="AP4465" s="20">
        <v>3932</v>
      </c>
    </row>
    <row r="4466" spans="41:42" x14ac:dyDescent="0.25">
      <c r="AO4466" s="20">
        <v>99916811</v>
      </c>
      <c r="AP4466" s="20">
        <v>4020</v>
      </c>
    </row>
    <row r="4467" spans="41:42" x14ac:dyDescent="0.25">
      <c r="AO4467" s="20">
        <v>99916812</v>
      </c>
      <c r="AP4467" s="20">
        <v>4166</v>
      </c>
    </row>
    <row r="4468" spans="41:42" x14ac:dyDescent="0.25">
      <c r="AO4468" s="20">
        <v>99916813</v>
      </c>
      <c r="AP4468" s="20">
        <v>4274</v>
      </c>
    </row>
    <row r="4469" spans="41:42" x14ac:dyDescent="0.25">
      <c r="AO4469" s="20">
        <v>99916814</v>
      </c>
      <c r="AP4469" s="20">
        <v>4874</v>
      </c>
    </row>
    <row r="4470" spans="41:42" x14ac:dyDescent="0.25">
      <c r="AO4470" s="20">
        <v>99916815</v>
      </c>
      <c r="AP4470" s="20">
        <v>5135</v>
      </c>
    </row>
    <row r="4471" spans="41:42" x14ac:dyDescent="0.25">
      <c r="AO4471" s="20">
        <v>99916816</v>
      </c>
      <c r="AP4471" s="20">
        <v>5387</v>
      </c>
    </row>
    <row r="4472" spans="41:42" x14ac:dyDescent="0.25">
      <c r="AO4472" s="20">
        <v>99916817</v>
      </c>
      <c r="AP4472" s="20">
        <v>5534</v>
      </c>
    </row>
    <row r="4473" spans="41:42" x14ac:dyDescent="0.25">
      <c r="AO4473" s="20">
        <v>99917144</v>
      </c>
      <c r="AP4473" s="20">
        <v>2635</v>
      </c>
    </row>
    <row r="4474" spans="41:42" x14ac:dyDescent="0.25">
      <c r="AO4474" s="20">
        <v>99917145</v>
      </c>
      <c r="AP4474" s="20">
        <v>3154</v>
      </c>
    </row>
    <row r="4475" spans="41:42" x14ac:dyDescent="0.25">
      <c r="AO4475" s="20">
        <v>99917146</v>
      </c>
      <c r="AP4475" s="20">
        <v>3800</v>
      </c>
    </row>
    <row r="4476" spans="41:42" x14ac:dyDescent="0.25">
      <c r="AO4476" s="20">
        <v>99917147</v>
      </c>
      <c r="AP4476" s="20">
        <v>4044</v>
      </c>
    </row>
    <row r="4477" spans="41:42" x14ac:dyDescent="0.25">
      <c r="AO4477" s="20">
        <v>99917148</v>
      </c>
      <c r="AP4477" s="20">
        <v>4891</v>
      </c>
    </row>
    <row r="4478" spans="41:42" x14ac:dyDescent="0.25">
      <c r="AO4478" s="20">
        <v>99917149</v>
      </c>
      <c r="AP4478" s="20">
        <v>5160</v>
      </c>
    </row>
    <row r="4479" spans="41:42" x14ac:dyDescent="0.25">
      <c r="AO4479" s="20">
        <v>99917150</v>
      </c>
      <c r="AP4479" s="20">
        <v>2704</v>
      </c>
    </row>
    <row r="4480" spans="41:42" x14ac:dyDescent="0.25">
      <c r="AO4480" s="20">
        <v>99917151</v>
      </c>
      <c r="AP4480" s="20">
        <v>3223</v>
      </c>
    </row>
    <row r="4481" spans="41:42" x14ac:dyDescent="0.25">
      <c r="AO4481" s="20">
        <v>99917152</v>
      </c>
      <c r="AP4481" s="20">
        <v>3869</v>
      </c>
    </row>
    <row r="4482" spans="41:42" x14ac:dyDescent="0.25">
      <c r="AO4482" s="20">
        <v>99917153</v>
      </c>
      <c r="AP4482" s="20">
        <v>4113</v>
      </c>
    </row>
    <row r="4483" spans="41:42" x14ac:dyDescent="0.25">
      <c r="AO4483" s="20">
        <v>99917154</v>
      </c>
      <c r="AP4483" s="20">
        <v>4960</v>
      </c>
    </row>
    <row r="4484" spans="41:42" x14ac:dyDescent="0.25">
      <c r="AO4484" s="20">
        <v>99917155</v>
      </c>
      <c r="AP4484" s="20">
        <v>5229</v>
      </c>
    </row>
    <row r="4485" spans="41:42" x14ac:dyDescent="0.25">
      <c r="AO4485" s="20">
        <v>99917156</v>
      </c>
      <c r="AP4485" s="20">
        <v>2635</v>
      </c>
    </row>
    <row r="4486" spans="41:42" x14ac:dyDescent="0.25">
      <c r="AO4486" s="20">
        <v>99917157</v>
      </c>
      <c r="AP4486" s="20">
        <v>3154</v>
      </c>
    </row>
    <row r="4487" spans="41:42" x14ac:dyDescent="0.25">
      <c r="AO4487" s="20">
        <v>99917158</v>
      </c>
      <c r="AP4487" s="20">
        <v>3800</v>
      </c>
    </row>
    <row r="4488" spans="41:42" x14ac:dyDescent="0.25">
      <c r="AO4488" s="20">
        <v>99917159</v>
      </c>
      <c r="AP4488" s="20">
        <v>4044</v>
      </c>
    </row>
    <row r="4489" spans="41:42" x14ac:dyDescent="0.25">
      <c r="AO4489" s="20">
        <v>99917160</v>
      </c>
      <c r="AP4489" s="20">
        <v>4891</v>
      </c>
    </row>
    <row r="4490" spans="41:42" x14ac:dyDescent="0.25">
      <c r="AO4490" s="20">
        <v>99917161</v>
      </c>
      <c r="AP4490" s="20">
        <v>5160</v>
      </c>
    </row>
    <row r="4491" spans="41:42" x14ac:dyDescent="0.25">
      <c r="AO4491" s="20">
        <v>99917162</v>
      </c>
      <c r="AP4491" s="20">
        <v>6141</v>
      </c>
    </row>
    <row r="4492" spans="41:42" x14ac:dyDescent="0.25">
      <c r="AO4492" s="20">
        <v>99917163</v>
      </c>
      <c r="AP4492" s="20">
        <v>6397</v>
      </c>
    </row>
    <row r="4493" spans="41:42" x14ac:dyDescent="0.25">
      <c r="AO4493" s="20">
        <v>99917164</v>
      </c>
      <c r="AP4493" s="20">
        <v>6822</v>
      </c>
    </row>
    <row r="4494" spans="41:42" x14ac:dyDescent="0.25">
      <c r="AO4494" s="20">
        <v>99917165</v>
      </c>
      <c r="AP4494" s="20">
        <v>7112</v>
      </c>
    </row>
    <row r="4495" spans="41:42" x14ac:dyDescent="0.25">
      <c r="AO4495" s="20">
        <v>99917166</v>
      </c>
      <c r="AP4495" s="20">
        <v>8831</v>
      </c>
    </row>
    <row r="4496" spans="41:42" x14ac:dyDescent="0.25">
      <c r="AO4496" s="20">
        <v>99917167</v>
      </c>
      <c r="AP4496" s="20">
        <v>2704</v>
      </c>
    </row>
    <row r="4497" spans="41:42" x14ac:dyDescent="0.25">
      <c r="AO4497" s="20">
        <v>99917168</v>
      </c>
      <c r="AP4497" s="20">
        <v>3223</v>
      </c>
    </row>
    <row r="4498" spans="41:42" x14ac:dyDescent="0.25">
      <c r="AO4498" s="20">
        <v>99917169</v>
      </c>
      <c r="AP4498" s="20">
        <v>3869</v>
      </c>
    </row>
    <row r="4499" spans="41:42" x14ac:dyDescent="0.25">
      <c r="AO4499" s="20">
        <v>99917170</v>
      </c>
      <c r="AP4499" s="20">
        <v>4113</v>
      </c>
    </row>
    <row r="4500" spans="41:42" x14ac:dyDescent="0.25">
      <c r="AO4500" s="20">
        <v>99917171</v>
      </c>
      <c r="AP4500" s="20">
        <v>4960</v>
      </c>
    </row>
    <row r="4501" spans="41:42" x14ac:dyDescent="0.25">
      <c r="AO4501" s="20">
        <v>99917172</v>
      </c>
      <c r="AP4501" s="20">
        <v>5229</v>
      </c>
    </row>
    <row r="4502" spans="41:42" x14ac:dyDescent="0.25">
      <c r="AO4502" s="20">
        <v>99917173</v>
      </c>
      <c r="AP4502" s="20">
        <v>6210</v>
      </c>
    </row>
    <row r="4503" spans="41:42" x14ac:dyDescent="0.25">
      <c r="AO4503" s="20">
        <v>99917174</v>
      </c>
      <c r="AP4503" s="20">
        <v>6466</v>
      </c>
    </row>
    <row r="4504" spans="41:42" x14ac:dyDescent="0.25">
      <c r="AO4504" s="20">
        <v>99917175</v>
      </c>
      <c r="AP4504" s="20">
        <v>6891</v>
      </c>
    </row>
    <row r="4505" spans="41:42" x14ac:dyDescent="0.25">
      <c r="AO4505" s="20">
        <v>99917176</v>
      </c>
      <c r="AP4505" s="20">
        <v>7181</v>
      </c>
    </row>
    <row r="4506" spans="41:42" x14ac:dyDescent="0.25">
      <c r="AO4506" s="20">
        <v>99917177</v>
      </c>
      <c r="AP4506" s="20">
        <v>8900</v>
      </c>
    </row>
    <row r="4507" spans="41:42" x14ac:dyDescent="0.25">
      <c r="AO4507" s="20">
        <v>99917178</v>
      </c>
      <c r="AP4507" s="20">
        <v>2621</v>
      </c>
    </row>
    <row r="4508" spans="41:42" x14ac:dyDescent="0.25">
      <c r="AO4508" s="20">
        <v>99917179</v>
      </c>
      <c r="AP4508" s="20">
        <v>2999</v>
      </c>
    </row>
    <row r="4509" spans="41:42" x14ac:dyDescent="0.25">
      <c r="AO4509" s="20">
        <v>99917180</v>
      </c>
      <c r="AP4509" s="20">
        <v>3570</v>
      </c>
    </row>
    <row r="4510" spans="41:42" x14ac:dyDescent="0.25">
      <c r="AO4510" s="20">
        <v>99917181</v>
      </c>
      <c r="AP4510" s="20">
        <v>3814</v>
      </c>
    </row>
    <row r="4511" spans="41:42" x14ac:dyDescent="0.25">
      <c r="AO4511" s="20">
        <v>99917182</v>
      </c>
      <c r="AP4511" s="20">
        <v>4332</v>
      </c>
    </row>
    <row r="4512" spans="41:42" x14ac:dyDescent="0.25">
      <c r="AO4512" s="20">
        <v>99917183</v>
      </c>
      <c r="AP4512" s="20">
        <v>4601</v>
      </c>
    </row>
    <row r="4513" spans="41:42" x14ac:dyDescent="0.25">
      <c r="AO4513" s="20">
        <v>99917184</v>
      </c>
      <c r="AP4513" s="20">
        <v>2690</v>
      </c>
    </row>
    <row r="4514" spans="41:42" x14ac:dyDescent="0.25">
      <c r="AO4514" s="20">
        <v>99917185</v>
      </c>
      <c r="AP4514" s="20">
        <v>3068</v>
      </c>
    </row>
    <row r="4515" spans="41:42" x14ac:dyDescent="0.25">
      <c r="AO4515" s="20">
        <v>99917186</v>
      </c>
      <c r="AP4515" s="20">
        <v>3639</v>
      </c>
    </row>
    <row r="4516" spans="41:42" x14ac:dyDescent="0.25">
      <c r="AO4516" s="20">
        <v>99917187</v>
      </c>
      <c r="AP4516" s="20">
        <v>3883</v>
      </c>
    </row>
    <row r="4517" spans="41:42" x14ac:dyDescent="0.25">
      <c r="AO4517" s="20">
        <v>99917188</v>
      </c>
      <c r="AP4517" s="20">
        <v>4401</v>
      </c>
    </row>
    <row r="4518" spans="41:42" x14ac:dyDescent="0.25">
      <c r="AO4518" s="20">
        <v>99917189</v>
      </c>
      <c r="AP4518" s="20">
        <v>4670</v>
      </c>
    </row>
    <row r="4519" spans="41:42" x14ac:dyDescent="0.25">
      <c r="AO4519" s="20">
        <v>99917190</v>
      </c>
      <c r="AP4519" s="20">
        <v>2621</v>
      </c>
    </row>
    <row r="4520" spans="41:42" x14ac:dyDescent="0.25">
      <c r="AO4520" s="20">
        <v>99917191</v>
      </c>
      <c r="AP4520" s="20">
        <v>2999</v>
      </c>
    </row>
    <row r="4521" spans="41:42" x14ac:dyDescent="0.25">
      <c r="AO4521" s="20">
        <v>99917192</v>
      </c>
      <c r="AP4521" s="20">
        <v>3570</v>
      </c>
    </row>
    <row r="4522" spans="41:42" x14ac:dyDescent="0.25">
      <c r="AO4522" s="20">
        <v>99917193</v>
      </c>
      <c r="AP4522" s="20">
        <v>3814</v>
      </c>
    </row>
    <row r="4523" spans="41:42" x14ac:dyDescent="0.25">
      <c r="AO4523" s="20">
        <v>99917194</v>
      </c>
      <c r="AP4523" s="20">
        <v>4332</v>
      </c>
    </row>
    <row r="4524" spans="41:42" x14ac:dyDescent="0.25">
      <c r="AO4524" s="20">
        <v>99917195</v>
      </c>
      <c r="AP4524" s="20">
        <v>4601</v>
      </c>
    </row>
    <row r="4525" spans="41:42" x14ac:dyDescent="0.25">
      <c r="AO4525" s="20">
        <v>99917196</v>
      </c>
      <c r="AP4525" s="20">
        <v>5230</v>
      </c>
    </row>
    <row r="4526" spans="41:42" x14ac:dyDescent="0.25">
      <c r="AO4526" s="20">
        <v>99917197</v>
      </c>
      <c r="AP4526" s="20">
        <v>5486</v>
      </c>
    </row>
    <row r="4527" spans="41:42" x14ac:dyDescent="0.25">
      <c r="AO4527" s="20">
        <v>99917198</v>
      </c>
      <c r="AP4527" s="20">
        <v>5911</v>
      </c>
    </row>
    <row r="4528" spans="41:42" x14ac:dyDescent="0.25">
      <c r="AO4528" s="20">
        <v>99917199</v>
      </c>
      <c r="AP4528" s="20">
        <v>6201</v>
      </c>
    </row>
    <row r="4529" spans="41:42" x14ac:dyDescent="0.25">
      <c r="AO4529" s="20">
        <v>99917200</v>
      </c>
      <c r="AP4529" s="20">
        <v>6684</v>
      </c>
    </row>
    <row r="4530" spans="41:42" x14ac:dyDescent="0.25">
      <c r="AO4530" s="20">
        <v>99917201</v>
      </c>
      <c r="AP4530" s="20">
        <v>7775</v>
      </c>
    </row>
    <row r="4531" spans="41:42" x14ac:dyDescent="0.25">
      <c r="AO4531" s="20">
        <v>99917202</v>
      </c>
      <c r="AP4531" s="20">
        <v>8283</v>
      </c>
    </row>
    <row r="4532" spans="41:42" x14ac:dyDescent="0.25">
      <c r="AO4532" s="20">
        <v>99917203</v>
      </c>
      <c r="AP4532" s="20">
        <v>8743</v>
      </c>
    </row>
    <row r="4533" spans="41:42" x14ac:dyDescent="0.25">
      <c r="AO4533" s="20">
        <v>99917204</v>
      </c>
      <c r="AP4533" s="20">
        <v>2690</v>
      </c>
    </row>
    <row r="4534" spans="41:42" x14ac:dyDescent="0.25">
      <c r="AO4534" s="20">
        <v>99917205</v>
      </c>
      <c r="AP4534" s="20">
        <v>3068</v>
      </c>
    </row>
    <row r="4535" spans="41:42" x14ac:dyDescent="0.25">
      <c r="AO4535" s="20">
        <v>99917206</v>
      </c>
      <c r="AP4535" s="20">
        <v>3639</v>
      </c>
    </row>
    <row r="4536" spans="41:42" x14ac:dyDescent="0.25">
      <c r="AO4536" s="20">
        <v>99917207</v>
      </c>
      <c r="AP4536" s="20">
        <v>3883</v>
      </c>
    </row>
    <row r="4537" spans="41:42" x14ac:dyDescent="0.25">
      <c r="AO4537" s="20">
        <v>99917208</v>
      </c>
      <c r="AP4537" s="20">
        <v>4401</v>
      </c>
    </row>
    <row r="4538" spans="41:42" x14ac:dyDescent="0.25">
      <c r="AO4538" s="20">
        <v>99917209</v>
      </c>
      <c r="AP4538" s="20">
        <v>4670</v>
      </c>
    </row>
    <row r="4539" spans="41:42" x14ac:dyDescent="0.25">
      <c r="AO4539" s="20">
        <v>99917210</v>
      </c>
      <c r="AP4539" s="20">
        <v>5299</v>
      </c>
    </row>
    <row r="4540" spans="41:42" x14ac:dyDescent="0.25">
      <c r="AO4540" s="20">
        <v>99917211</v>
      </c>
      <c r="AP4540" s="20">
        <v>5555</v>
      </c>
    </row>
    <row r="4541" spans="41:42" x14ac:dyDescent="0.25">
      <c r="AO4541" s="20">
        <v>99917212</v>
      </c>
      <c r="AP4541" s="20">
        <v>5980</v>
      </c>
    </row>
    <row r="4542" spans="41:42" x14ac:dyDescent="0.25">
      <c r="AO4542" s="20">
        <v>99917213</v>
      </c>
      <c r="AP4542" s="20">
        <v>6270</v>
      </c>
    </row>
    <row r="4543" spans="41:42" x14ac:dyDescent="0.25">
      <c r="AO4543" s="20">
        <v>99917214</v>
      </c>
      <c r="AP4543" s="20">
        <v>6753</v>
      </c>
    </row>
    <row r="4544" spans="41:42" x14ac:dyDescent="0.25">
      <c r="AO4544" s="20">
        <v>99917215</v>
      </c>
      <c r="AP4544" s="20">
        <v>7844</v>
      </c>
    </row>
    <row r="4545" spans="41:42" x14ac:dyDescent="0.25">
      <c r="AO4545" s="20">
        <v>99917216</v>
      </c>
      <c r="AP4545" s="20">
        <v>8352</v>
      </c>
    </row>
    <row r="4546" spans="41:42" x14ac:dyDescent="0.25">
      <c r="AO4546" s="20">
        <v>99917217</v>
      </c>
      <c r="AP4546" s="20">
        <v>8812</v>
      </c>
    </row>
    <row r="4547" spans="41:42" x14ac:dyDescent="0.25">
      <c r="AO4547" s="20">
        <v>99917218</v>
      </c>
      <c r="AP4547" s="20">
        <v>7344</v>
      </c>
    </row>
    <row r="4548" spans="41:42" x14ac:dyDescent="0.25">
      <c r="AO4548" s="20">
        <v>99917219</v>
      </c>
      <c r="AP4548" s="20">
        <v>7852</v>
      </c>
    </row>
    <row r="4549" spans="41:42" x14ac:dyDescent="0.25">
      <c r="AO4549" s="20">
        <v>99917220</v>
      </c>
      <c r="AP4549" s="20">
        <v>8312</v>
      </c>
    </row>
    <row r="4550" spans="41:42" x14ac:dyDescent="0.25">
      <c r="AO4550" s="20">
        <v>99917221</v>
      </c>
      <c r="AP4550" s="20">
        <v>7413</v>
      </c>
    </row>
    <row r="4551" spans="41:42" x14ac:dyDescent="0.25">
      <c r="AO4551" s="20">
        <v>99917222</v>
      </c>
      <c r="AP4551" s="20">
        <v>7921</v>
      </c>
    </row>
    <row r="4552" spans="41:42" x14ac:dyDescent="0.25">
      <c r="AO4552" s="20">
        <v>99917223</v>
      </c>
      <c r="AP4552" s="20">
        <v>8381</v>
      </c>
    </row>
    <row r="4553" spans="41:42" x14ac:dyDescent="0.25">
      <c r="AO4553" s="20">
        <v>99917437</v>
      </c>
      <c r="AP4553" s="20">
        <v>3957</v>
      </c>
    </row>
    <row r="4554" spans="41:42" x14ac:dyDescent="0.25">
      <c r="AO4554" s="20">
        <v>99917438</v>
      </c>
      <c r="AP4554" s="20">
        <v>4998</v>
      </c>
    </row>
    <row r="4555" spans="41:42" x14ac:dyDescent="0.25">
      <c r="AO4555" s="20">
        <v>99917439</v>
      </c>
      <c r="AP4555" s="20">
        <v>6021</v>
      </c>
    </row>
    <row r="4556" spans="41:42" x14ac:dyDescent="0.25">
      <c r="AO4556" s="20">
        <v>99917440</v>
      </c>
      <c r="AP4556" s="20">
        <v>6175</v>
      </c>
    </row>
    <row r="4557" spans="41:42" x14ac:dyDescent="0.25">
      <c r="AO4557" s="20">
        <v>99917441</v>
      </c>
      <c r="AP4557" s="20">
        <v>7688</v>
      </c>
    </row>
    <row r="4558" spans="41:42" x14ac:dyDescent="0.25">
      <c r="AO4558" s="20">
        <v>99917442</v>
      </c>
      <c r="AP4558" s="20">
        <v>4028</v>
      </c>
    </row>
    <row r="4559" spans="41:42" x14ac:dyDescent="0.25">
      <c r="AO4559" s="20">
        <v>99917453</v>
      </c>
      <c r="AP4559" s="20">
        <v>5069</v>
      </c>
    </row>
    <row r="4560" spans="41:42" x14ac:dyDescent="0.25">
      <c r="AO4560" s="20">
        <v>99917454</v>
      </c>
      <c r="AP4560" s="20">
        <v>6092</v>
      </c>
    </row>
    <row r="4561" spans="41:42" x14ac:dyDescent="0.25">
      <c r="AO4561" s="20">
        <v>99917455</v>
      </c>
      <c r="AP4561" s="20">
        <v>6246</v>
      </c>
    </row>
    <row r="4562" spans="41:42" x14ac:dyDescent="0.25">
      <c r="AO4562" s="20">
        <v>99917456</v>
      </c>
      <c r="AP4562" s="20">
        <v>7759</v>
      </c>
    </row>
    <row r="4563" spans="41:42" x14ac:dyDescent="0.25">
      <c r="AO4563" s="20">
        <v>99917457</v>
      </c>
      <c r="AP4563" s="20">
        <v>3957</v>
      </c>
    </row>
    <row r="4564" spans="41:42" x14ac:dyDescent="0.25">
      <c r="AO4564" s="20">
        <v>99917458</v>
      </c>
      <c r="AP4564" s="20">
        <v>4998</v>
      </c>
    </row>
    <row r="4565" spans="41:42" x14ac:dyDescent="0.25">
      <c r="AO4565" s="20">
        <v>99917459</v>
      </c>
      <c r="AP4565" s="20">
        <v>6021</v>
      </c>
    </row>
    <row r="4566" spans="41:42" x14ac:dyDescent="0.25">
      <c r="AO4566" s="20">
        <v>99917460</v>
      </c>
      <c r="AP4566" s="20">
        <v>6175</v>
      </c>
    </row>
    <row r="4567" spans="41:42" x14ac:dyDescent="0.25">
      <c r="AO4567" s="20">
        <v>99917461</v>
      </c>
      <c r="AP4567" s="20">
        <v>7688</v>
      </c>
    </row>
    <row r="4568" spans="41:42" x14ac:dyDescent="0.25">
      <c r="AO4568" s="20">
        <v>99917462</v>
      </c>
      <c r="AP4568" s="20">
        <v>4028</v>
      </c>
    </row>
    <row r="4569" spans="41:42" x14ac:dyDescent="0.25">
      <c r="AO4569" s="20">
        <v>99917463</v>
      </c>
      <c r="AP4569" s="20">
        <v>5069</v>
      </c>
    </row>
    <row r="4570" spans="41:42" x14ac:dyDescent="0.25">
      <c r="AO4570" s="20">
        <v>99917464</v>
      </c>
      <c r="AP4570" s="20">
        <v>6092</v>
      </c>
    </row>
    <row r="4571" spans="41:42" x14ac:dyDescent="0.25">
      <c r="AO4571" s="20">
        <v>99917465</v>
      </c>
      <c r="AP4571" s="20">
        <v>6246</v>
      </c>
    </row>
    <row r="4572" spans="41:42" x14ac:dyDescent="0.25">
      <c r="AO4572" s="20">
        <v>99917466</v>
      </c>
      <c r="AP4572" s="20">
        <v>7759</v>
      </c>
    </row>
    <row r="4573" spans="41:42" x14ac:dyDescent="0.25">
      <c r="AO4573" s="20">
        <v>99917467</v>
      </c>
      <c r="AP4573" s="20">
        <v>3791</v>
      </c>
    </row>
    <row r="4574" spans="41:42" x14ac:dyDescent="0.25">
      <c r="AO4574" s="20">
        <v>99917468</v>
      </c>
      <c r="AP4574" s="20">
        <v>4439</v>
      </c>
    </row>
    <row r="4575" spans="41:42" x14ac:dyDescent="0.25">
      <c r="AO4575" s="20">
        <v>99917469</v>
      </c>
      <c r="AP4575" s="20">
        <v>5110</v>
      </c>
    </row>
    <row r="4576" spans="41:42" x14ac:dyDescent="0.25">
      <c r="AO4576" s="20">
        <v>99917470</v>
      </c>
      <c r="AP4576" s="20">
        <v>5264</v>
      </c>
    </row>
    <row r="4577" spans="41:42" x14ac:dyDescent="0.25">
      <c r="AO4577" s="20">
        <v>99917471</v>
      </c>
      <c r="AP4577" s="20">
        <v>5541</v>
      </c>
    </row>
    <row r="4578" spans="41:42" x14ac:dyDescent="0.25">
      <c r="AO4578" s="20">
        <v>99917472</v>
      </c>
      <c r="AP4578" s="20">
        <v>3862</v>
      </c>
    </row>
    <row r="4579" spans="41:42" x14ac:dyDescent="0.25">
      <c r="AO4579" s="20">
        <v>99917473</v>
      </c>
      <c r="AP4579" s="20">
        <v>4510</v>
      </c>
    </row>
    <row r="4580" spans="41:42" x14ac:dyDescent="0.25">
      <c r="AO4580" s="20">
        <v>99917474</v>
      </c>
      <c r="AP4580" s="20">
        <v>5181</v>
      </c>
    </row>
    <row r="4581" spans="41:42" x14ac:dyDescent="0.25">
      <c r="AO4581" s="20">
        <v>99917475</v>
      </c>
      <c r="AP4581" s="20">
        <v>5335</v>
      </c>
    </row>
    <row r="4582" spans="41:42" x14ac:dyDescent="0.25">
      <c r="AO4582" s="20">
        <v>99917476</v>
      </c>
      <c r="AP4582" s="20">
        <v>5612</v>
      </c>
    </row>
    <row r="4583" spans="41:42" x14ac:dyDescent="0.25">
      <c r="AO4583" s="20">
        <v>99917477</v>
      </c>
      <c r="AP4583" s="20">
        <v>3791</v>
      </c>
    </row>
    <row r="4584" spans="41:42" x14ac:dyDescent="0.25">
      <c r="AO4584" s="20">
        <v>99917478</v>
      </c>
      <c r="AP4584" s="20">
        <v>4439</v>
      </c>
    </row>
    <row r="4585" spans="41:42" x14ac:dyDescent="0.25">
      <c r="AO4585" s="20">
        <v>99917479</v>
      </c>
      <c r="AP4585" s="20">
        <v>5110</v>
      </c>
    </row>
    <row r="4586" spans="41:42" x14ac:dyDescent="0.25">
      <c r="AO4586" s="20">
        <v>99917480</v>
      </c>
      <c r="AP4586" s="20">
        <v>5264</v>
      </c>
    </row>
    <row r="4587" spans="41:42" x14ac:dyDescent="0.25">
      <c r="AO4587" s="20">
        <v>99917481</v>
      </c>
      <c r="AP4587" s="20">
        <v>5541</v>
      </c>
    </row>
    <row r="4588" spans="41:42" x14ac:dyDescent="0.25">
      <c r="AO4588" s="20">
        <v>99917482</v>
      </c>
      <c r="AP4588" s="20">
        <v>6773</v>
      </c>
    </row>
    <row r="4589" spans="41:42" x14ac:dyDescent="0.25">
      <c r="AO4589" s="20">
        <v>99917483</v>
      </c>
      <c r="AP4589" s="20">
        <v>7138</v>
      </c>
    </row>
    <row r="4590" spans="41:42" x14ac:dyDescent="0.25">
      <c r="AO4590" s="20">
        <v>99917484</v>
      </c>
      <c r="AP4590" s="20">
        <v>7677</v>
      </c>
    </row>
    <row r="4591" spans="41:42" x14ac:dyDescent="0.25">
      <c r="AO4591" s="20">
        <v>99917485</v>
      </c>
      <c r="AP4591" s="20">
        <v>8664</v>
      </c>
    </row>
    <row r="4592" spans="41:42" x14ac:dyDescent="0.25">
      <c r="AO4592" s="20">
        <v>99917486</v>
      </c>
      <c r="AP4592" s="20">
        <v>9139</v>
      </c>
    </row>
    <row r="4593" spans="41:42" x14ac:dyDescent="0.25">
      <c r="AO4593" s="20">
        <v>99917487</v>
      </c>
      <c r="AP4593" s="20">
        <v>10582</v>
      </c>
    </row>
    <row r="4594" spans="41:42" x14ac:dyDescent="0.25">
      <c r="AO4594" s="20">
        <v>99917488</v>
      </c>
      <c r="AP4594" s="20">
        <v>3862</v>
      </c>
    </row>
    <row r="4595" spans="41:42" x14ac:dyDescent="0.25">
      <c r="AO4595" s="20">
        <v>99917489</v>
      </c>
      <c r="AP4595" s="20">
        <v>4510</v>
      </c>
    </row>
    <row r="4596" spans="41:42" x14ac:dyDescent="0.25">
      <c r="AO4596" s="20">
        <v>99917490</v>
      </c>
      <c r="AP4596" s="20">
        <v>5181</v>
      </c>
    </row>
    <row r="4597" spans="41:42" x14ac:dyDescent="0.25">
      <c r="AO4597" s="20">
        <v>99917491</v>
      </c>
      <c r="AP4597" s="20">
        <v>5335</v>
      </c>
    </row>
    <row r="4598" spans="41:42" x14ac:dyDescent="0.25">
      <c r="AO4598" s="20">
        <v>99917492</v>
      </c>
      <c r="AP4598" s="20">
        <v>5612</v>
      </c>
    </row>
    <row r="4599" spans="41:42" x14ac:dyDescent="0.25">
      <c r="AO4599" s="20">
        <v>99917493</v>
      </c>
      <c r="AP4599" s="20">
        <v>6844</v>
      </c>
    </row>
    <row r="4600" spans="41:42" x14ac:dyDescent="0.25">
      <c r="AO4600" s="20">
        <v>99917494</v>
      </c>
      <c r="AP4600" s="20">
        <v>7209</v>
      </c>
    </row>
    <row r="4601" spans="41:42" x14ac:dyDescent="0.25">
      <c r="AO4601" s="20">
        <v>99917495</v>
      </c>
      <c r="AP4601" s="20">
        <v>7748</v>
      </c>
    </row>
    <row r="4602" spans="41:42" x14ac:dyDescent="0.25">
      <c r="AO4602" s="20">
        <v>99917496</v>
      </c>
      <c r="AP4602" s="20">
        <v>8735</v>
      </c>
    </row>
    <row r="4603" spans="41:42" x14ac:dyDescent="0.25">
      <c r="AO4603" s="20">
        <v>99917497</v>
      </c>
      <c r="AP4603" s="20">
        <v>9210</v>
      </c>
    </row>
    <row r="4604" spans="41:42" x14ac:dyDescent="0.25">
      <c r="AO4604" s="20">
        <v>99917498</v>
      </c>
      <c r="AP4604" s="20">
        <v>10653</v>
      </c>
    </row>
    <row r="4605" spans="41:42" x14ac:dyDescent="0.25">
      <c r="AO4605" s="20">
        <v>99917499</v>
      </c>
      <c r="AP4605" s="20">
        <v>6342</v>
      </c>
    </row>
    <row r="4606" spans="41:42" x14ac:dyDescent="0.25">
      <c r="AO4606" s="20">
        <v>99917500</v>
      </c>
      <c r="AP4606" s="20">
        <v>6707</v>
      </c>
    </row>
    <row r="4607" spans="41:42" x14ac:dyDescent="0.25">
      <c r="AO4607" s="20">
        <v>99917501</v>
      </c>
      <c r="AP4607" s="20">
        <v>7246</v>
      </c>
    </row>
    <row r="4608" spans="41:42" x14ac:dyDescent="0.25">
      <c r="AO4608" s="20">
        <v>99917502</v>
      </c>
      <c r="AP4608" s="20">
        <v>8403</v>
      </c>
    </row>
    <row r="4609" spans="41:42" x14ac:dyDescent="0.25">
      <c r="AO4609" s="20">
        <v>99917503</v>
      </c>
      <c r="AP4609" s="20">
        <v>8878</v>
      </c>
    </row>
    <row r="4610" spans="41:42" x14ac:dyDescent="0.25">
      <c r="AO4610" s="20">
        <v>99917504</v>
      </c>
      <c r="AP4610" s="20">
        <v>10155</v>
      </c>
    </row>
    <row r="4611" spans="41:42" x14ac:dyDescent="0.25">
      <c r="AO4611" s="20">
        <v>99917505</v>
      </c>
      <c r="AP4611" s="20">
        <v>6413</v>
      </c>
    </row>
    <row r="4612" spans="41:42" x14ac:dyDescent="0.25">
      <c r="AO4612" s="20">
        <v>99917506</v>
      </c>
      <c r="AP4612" s="20">
        <v>6778</v>
      </c>
    </row>
    <row r="4613" spans="41:42" x14ac:dyDescent="0.25">
      <c r="AO4613" s="20">
        <v>99917507</v>
      </c>
      <c r="AP4613" s="20">
        <v>7317</v>
      </c>
    </row>
    <row r="4614" spans="41:42" x14ac:dyDescent="0.25">
      <c r="AO4614" s="20">
        <v>99917508</v>
      </c>
      <c r="AP4614" s="20">
        <v>8474</v>
      </c>
    </row>
    <row r="4615" spans="41:42" x14ac:dyDescent="0.25">
      <c r="AO4615" s="20">
        <v>99917509</v>
      </c>
      <c r="AP4615" s="20">
        <v>8949</v>
      </c>
    </row>
    <row r="4616" spans="41:42" x14ac:dyDescent="0.25">
      <c r="AO4616" s="20">
        <v>99917510</v>
      </c>
      <c r="AP4616" s="20">
        <v>10226</v>
      </c>
    </row>
    <row r="4617" spans="41:42" x14ac:dyDescent="0.25">
      <c r="AO4617" s="20">
        <v>99917688</v>
      </c>
      <c r="AP4617" s="20">
        <v>4323</v>
      </c>
    </row>
    <row r="4618" spans="41:42" x14ac:dyDescent="0.25">
      <c r="AO4618" s="20">
        <v>99917689</v>
      </c>
      <c r="AP4618" s="20">
        <v>5145</v>
      </c>
    </row>
    <row r="4619" spans="41:42" x14ac:dyDescent="0.25">
      <c r="AO4619" s="20">
        <v>99917690</v>
      </c>
      <c r="AP4619" s="20">
        <v>6368</v>
      </c>
    </row>
    <row r="4620" spans="41:42" x14ac:dyDescent="0.25">
      <c r="AO4620" s="20">
        <v>99917691</v>
      </c>
      <c r="AP4620" s="20">
        <v>8357</v>
      </c>
    </row>
    <row r="4621" spans="41:42" x14ac:dyDescent="0.25">
      <c r="AO4621" s="20">
        <v>99917692</v>
      </c>
      <c r="AP4621" s="20">
        <v>4394</v>
      </c>
    </row>
    <row r="4622" spans="41:42" x14ac:dyDescent="0.25">
      <c r="AO4622" s="20">
        <v>99917723</v>
      </c>
      <c r="AP4622" s="20">
        <v>5216</v>
      </c>
    </row>
    <row r="4623" spans="41:42" x14ac:dyDescent="0.25">
      <c r="AO4623" s="20">
        <v>99917724</v>
      </c>
      <c r="AP4623" s="20">
        <v>6439</v>
      </c>
    </row>
    <row r="4624" spans="41:42" x14ac:dyDescent="0.25">
      <c r="AO4624" s="20">
        <v>99917725</v>
      </c>
      <c r="AP4624" s="20">
        <v>8428</v>
      </c>
    </row>
    <row r="4625" spans="41:42" x14ac:dyDescent="0.25">
      <c r="AO4625" s="20">
        <v>99917726</v>
      </c>
      <c r="AP4625" s="20">
        <v>4323</v>
      </c>
    </row>
    <row r="4626" spans="41:42" x14ac:dyDescent="0.25">
      <c r="AO4626" s="20">
        <v>99917727</v>
      </c>
      <c r="AP4626" s="20">
        <v>5145</v>
      </c>
    </row>
    <row r="4627" spans="41:42" x14ac:dyDescent="0.25">
      <c r="AO4627" s="20">
        <v>99917728</v>
      </c>
      <c r="AP4627" s="20">
        <v>6368</v>
      </c>
    </row>
    <row r="4628" spans="41:42" x14ac:dyDescent="0.25">
      <c r="AO4628" s="20">
        <v>99917729</v>
      </c>
      <c r="AP4628" s="20">
        <v>8357</v>
      </c>
    </row>
    <row r="4629" spans="41:42" x14ac:dyDescent="0.25">
      <c r="AO4629" s="20">
        <v>99917730</v>
      </c>
      <c r="AP4629" s="20">
        <v>4394</v>
      </c>
    </row>
    <row r="4630" spans="41:42" x14ac:dyDescent="0.25">
      <c r="AO4630" s="20">
        <v>99917731</v>
      </c>
      <c r="AP4630" s="20">
        <v>5216</v>
      </c>
    </row>
    <row r="4631" spans="41:42" x14ac:dyDescent="0.25">
      <c r="AO4631" s="20">
        <v>99917732</v>
      </c>
      <c r="AP4631" s="20">
        <v>6439</v>
      </c>
    </row>
    <row r="4632" spans="41:42" x14ac:dyDescent="0.25">
      <c r="AO4632" s="20">
        <v>99917733</v>
      </c>
      <c r="AP4632" s="20">
        <v>8428</v>
      </c>
    </row>
    <row r="4633" spans="41:42" x14ac:dyDescent="0.25">
      <c r="AO4633" s="20">
        <v>99917734</v>
      </c>
      <c r="AP4633" s="20">
        <v>4093</v>
      </c>
    </row>
    <row r="4634" spans="41:42" x14ac:dyDescent="0.25">
      <c r="AO4634" s="20">
        <v>99917735</v>
      </c>
      <c r="AP4634" s="20">
        <v>4586</v>
      </c>
    </row>
    <row r="4635" spans="41:42" x14ac:dyDescent="0.25">
      <c r="AO4635" s="20">
        <v>99917736</v>
      </c>
      <c r="AP4635" s="20">
        <v>5457</v>
      </c>
    </row>
    <row r="4636" spans="41:42" x14ac:dyDescent="0.25">
      <c r="AO4636" s="20">
        <v>99917737</v>
      </c>
      <c r="AP4636" s="20">
        <v>6210</v>
      </c>
    </row>
    <row r="4637" spans="41:42" x14ac:dyDescent="0.25">
      <c r="AO4637" s="20">
        <v>99917738</v>
      </c>
      <c r="AP4637" s="20">
        <v>7353</v>
      </c>
    </row>
    <row r="4638" spans="41:42" x14ac:dyDescent="0.25">
      <c r="AO4638" s="20">
        <v>99917739</v>
      </c>
      <c r="AP4638" s="20">
        <v>4164</v>
      </c>
    </row>
    <row r="4639" spans="41:42" x14ac:dyDescent="0.25">
      <c r="AO4639" s="20">
        <v>99917740</v>
      </c>
      <c r="AP4639" s="20">
        <v>4657</v>
      </c>
    </row>
    <row r="4640" spans="41:42" x14ac:dyDescent="0.25">
      <c r="AO4640" s="20">
        <v>99917741</v>
      </c>
      <c r="AP4640" s="20">
        <v>5528</v>
      </c>
    </row>
    <row r="4641" spans="41:42" x14ac:dyDescent="0.25">
      <c r="AO4641" s="20">
        <v>99917742</v>
      </c>
      <c r="AP4641" s="20">
        <v>6281</v>
      </c>
    </row>
    <row r="4642" spans="41:42" x14ac:dyDescent="0.25">
      <c r="AO4642" s="20">
        <v>99917743</v>
      </c>
      <c r="AP4642" s="20">
        <v>7424</v>
      </c>
    </row>
    <row r="4643" spans="41:42" x14ac:dyDescent="0.25">
      <c r="AO4643" s="20">
        <v>99917744</v>
      </c>
      <c r="AP4643" s="20">
        <v>4093</v>
      </c>
    </row>
    <row r="4644" spans="41:42" x14ac:dyDescent="0.25">
      <c r="AO4644" s="20">
        <v>99917745</v>
      </c>
      <c r="AP4644" s="20">
        <v>4586</v>
      </c>
    </row>
    <row r="4645" spans="41:42" x14ac:dyDescent="0.25">
      <c r="AO4645" s="20">
        <v>99917746</v>
      </c>
      <c r="AP4645" s="20">
        <v>5457</v>
      </c>
    </row>
    <row r="4646" spans="41:42" x14ac:dyDescent="0.25">
      <c r="AO4646" s="20">
        <v>99917747</v>
      </c>
      <c r="AP4646" s="20">
        <v>6210</v>
      </c>
    </row>
    <row r="4647" spans="41:42" x14ac:dyDescent="0.25">
      <c r="AO4647" s="20">
        <v>99917748</v>
      </c>
      <c r="AP4647" s="20">
        <v>7353</v>
      </c>
    </row>
    <row r="4648" spans="41:42" x14ac:dyDescent="0.25">
      <c r="AO4648" s="20">
        <v>99917749</v>
      </c>
      <c r="AP4648" s="20">
        <v>7519</v>
      </c>
    </row>
    <row r="4649" spans="41:42" x14ac:dyDescent="0.25">
      <c r="AO4649" s="20">
        <v>99917750</v>
      </c>
      <c r="AP4649" s="20">
        <v>8884</v>
      </c>
    </row>
    <row r="4650" spans="41:42" x14ac:dyDescent="0.25">
      <c r="AO4650" s="20">
        <v>99917751</v>
      </c>
      <c r="AP4650" s="20">
        <v>9616</v>
      </c>
    </row>
    <row r="4651" spans="41:42" x14ac:dyDescent="0.25">
      <c r="AO4651" s="20">
        <v>99917752</v>
      </c>
      <c r="AP4651" s="20">
        <v>11849</v>
      </c>
    </row>
    <row r="4652" spans="41:42" x14ac:dyDescent="0.25">
      <c r="AO4652" s="20">
        <v>99917753</v>
      </c>
      <c r="AP4652" s="20">
        <v>4164</v>
      </c>
    </row>
    <row r="4653" spans="41:42" x14ac:dyDescent="0.25">
      <c r="AO4653" s="20">
        <v>99917755</v>
      </c>
      <c r="AP4653" s="20">
        <v>4657</v>
      </c>
    </row>
    <row r="4654" spans="41:42" x14ac:dyDescent="0.25">
      <c r="AO4654" s="20">
        <v>99917756</v>
      </c>
      <c r="AP4654" s="20">
        <v>5528</v>
      </c>
    </row>
    <row r="4655" spans="41:42" x14ac:dyDescent="0.25">
      <c r="AO4655" s="20">
        <v>99917757</v>
      </c>
      <c r="AP4655" s="20">
        <v>6281</v>
      </c>
    </row>
    <row r="4656" spans="41:42" x14ac:dyDescent="0.25">
      <c r="AO4656" s="20">
        <v>99917758</v>
      </c>
      <c r="AP4656" s="20">
        <v>7424</v>
      </c>
    </row>
    <row r="4657" spans="41:42" x14ac:dyDescent="0.25">
      <c r="AO4657" s="20">
        <v>99917759</v>
      </c>
      <c r="AP4657" s="20">
        <v>7590</v>
      </c>
    </row>
    <row r="4658" spans="41:42" x14ac:dyDescent="0.25">
      <c r="AO4658" s="20">
        <v>99917760</v>
      </c>
      <c r="AP4658" s="20">
        <v>8955</v>
      </c>
    </row>
    <row r="4659" spans="41:42" x14ac:dyDescent="0.25">
      <c r="AO4659" s="20">
        <v>99917761</v>
      </c>
      <c r="AP4659" s="20">
        <v>9687</v>
      </c>
    </row>
    <row r="4660" spans="41:42" x14ac:dyDescent="0.25">
      <c r="AO4660" s="20">
        <v>99917762</v>
      </c>
      <c r="AP4660" s="20">
        <v>11920</v>
      </c>
    </row>
    <row r="4661" spans="41:42" x14ac:dyDescent="0.25">
      <c r="AO4661" s="20">
        <v>99917763</v>
      </c>
      <c r="AP4661" s="20">
        <v>6922</v>
      </c>
    </row>
    <row r="4662" spans="41:42" x14ac:dyDescent="0.25">
      <c r="AO4662" s="20">
        <v>99917764</v>
      </c>
      <c r="AP4662" s="20">
        <v>6993</v>
      </c>
    </row>
    <row r="4663" spans="41:42" x14ac:dyDescent="0.25">
      <c r="AO4663" s="20">
        <v>99917765</v>
      </c>
      <c r="AP4663" s="20">
        <v>6922</v>
      </c>
    </row>
    <row r="4664" spans="41:42" x14ac:dyDescent="0.25">
      <c r="AO4664" s="20">
        <v>99917766</v>
      </c>
      <c r="AP4664" s="20">
        <v>7088</v>
      </c>
    </row>
    <row r="4665" spans="41:42" x14ac:dyDescent="0.25">
      <c r="AO4665" s="20">
        <v>99917767</v>
      </c>
      <c r="AP4665" s="20">
        <v>8623</v>
      </c>
    </row>
    <row r="4666" spans="41:42" x14ac:dyDescent="0.25">
      <c r="AO4666" s="20">
        <v>99917768</v>
      </c>
      <c r="AP4666" s="20">
        <v>9355</v>
      </c>
    </row>
    <row r="4667" spans="41:42" x14ac:dyDescent="0.25">
      <c r="AO4667" s="20">
        <v>99917769</v>
      </c>
      <c r="AP4667" s="20">
        <v>11422</v>
      </c>
    </row>
    <row r="4668" spans="41:42" x14ac:dyDescent="0.25">
      <c r="AO4668" s="20">
        <v>99917770</v>
      </c>
      <c r="AP4668" s="20">
        <v>6993</v>
      </c>
    </row>
    <row r="4669" spans="41:42" x14ac:dyDescent="0.25">
      <c r="AO4669" s="20">
        <v>99917771</v>
      </c>
      <c r="AP4669" s="20">
        <v>7159</v>
      </c>
    </row>
    <row r="4670" spans="41:42" x14ac:dyDescent="0.25">
      <c r="AO4670" s="20">
        <v>99917772</v>
      </c>
      <c r="AP4670" s="20">
        <v>8694</v>
      </c>
    </row>
    <row r="4671" spans="41:42" x14ac:dyDescent="0.25">
      <c r="AO4671" s="20">
        <v>99917773</v>
      </c>
      <c r="AP4671" s="20">
        <v>9426</v>
      </c>
    </row>
    <row r="4672" spans="41:42" x14ac:dyDescent="0.25">
      <c r="AO4672" s="20">
        <v>99917774</v>
      </c>
      <c r="AP4672" s="20">
        <v>11493</v>
      </c>
    </row>
    <row r="4673" spans="41:42" x14ac:dyDescent="0.25">
      <c r="AO4673" s="20">
        <v>99917927</v>
      </c>
      <c r="AP4673" s="20">
        <v>4403</v>
      </c>
    </row>
    <row r="4674" spans="41:42" x14ac:dyDescent="0.25">
      <c r="AO4674" s="20">
        <v>99917928</v>
      </c>
      <c r="AP4674" s="20">
        <v>4403</v>
      </c>
    </row>
    <row r="4675" spans="41:42" x14ac:dyDescent="0.25">
      <c r="AO4675" s="20">
        <v>99917929</v>
      </c>
      <c r="AP4675" s="20">
        <v>6420</v>
      </c>
    </row>
    <row r="4676" spans="41:42" x14ac:dyDescent="0.25">
      <c r="AO4676" s="20">
        <v>99917930</v>
      </c>
      <c r="AP4676" s="20">
        <v>6420</v>
      </c>
    </row>
    <row r="4677" spans="41:42" x14ac:dyDescent="0.25">
      <c r="AO4677" s="20">
        <v>99917931</v>
      </c>
      <c r="AP4677" s="20">
        <v>7834</v>
      </c>
    </row>
    <row r="4678" spans="41:42" x14ac:dyDescent="0.25">
      <c r="AO4678" s="20">
        <v>99917932</v>
      </c>
      <c r="AP4678" s="20">
        <v>8825</v>
      </c>
    </row>
    <row r="4679" spans="41:42" x14ac:dyDescent="0.25">
      <c r="AO4679" s="20">
        <v>99917933</v>
      </c>
      <c r="AP4679" s="20">
        <v>4490</v>
      </c>
    </row>
    <row r="4680" spans="41:42" x14ac:dyDescent="0.25">
      <c r="AO4680" s="20">
        <v>99917934</v>
      </c>
      <c r="AP4680" s="20">
        <v>4490</v>
      </c>
    </row>
    <row r="4681" spans="41:42" x14ac:dyDescent="0.25">
      <c r="AO4681" s="20">
        <v>99917935</v>
      </c>
      <c r="AP4681" s="20">
        <v>6507</v>
      </c>
    </row>
    <row r="4682" spans="41:42" x14ac:dyDescent="0.25">
      <c r="AO4682" s="20">
        <v>99917937</v>
      </c>
      <c r="AP4682" s="20">
        <v>6507</v>
      </c>
    </row>
    <row r="4683" spans="41:42" x14ac:dyDescent="0.25">
      <c r="AO4683" s="20">
        <v>99917938</v>
      </c>
      <c r="AP4683" s="20">
        <v>7921</v>
      </c>
    </row>
    <row r="4684" spans="41:42" x14ac:dyDescent="0.25">
      <c r="AO4684" s="20">
        <v>99917939</v>
      </c>
      <c r="AP4684" s="20">
        <v>8912</v>
      </c>
    </row>
    <row r="4685" spans="41:42" x14ac:dyDescent="0.25">
      <c r="AO4685" s="20">
        <v>99917940</v>
      </c>
      <c r="AP4685" s="20">
        <v>3844</v>
      </c>
    </row>
    <row r="4686" spans="41:42" x14ac:dyDescent="0.25">
      <c r="AO4686" s="20">
        <v>99917941</v>
      </c>
      <c r="AP4686" s="20">
        <v>3844</v>
      </c>
    </row>
    <row r="4687" spans="41:42" x14ac:dyDescent="0.25">
      <c r="AO4687" s="20">
        <v>99917942</v>
      </c>
      <c r="AP4687" s="20">
        <v>5509</v>
      </c>
    </row>
    <row r="4688" spans="41:42" x14ac:dyDescent="0.25">
      <c r="AO4688" s="20">
        <v>99917943</v>
      </c>
      <c r="AP4688" s="20">
        <v>5509</v>
      </c>
    </row>
    <row r="4689" spans="41:42" x14ac:dyDescent="0.25">
      <c r="AO4689" s="20">
        <v>99917944</v>
      </c>
      <c r="AP4689" s="20">
        <v>5687</v>
      </c>
    </row>
    <row r="4690" spans="41:42" x14ac:dyDescent="0.25">
      <c r="AO4690" s="20">
        <v>99917946</v>
      </c>
      <c r="AP4690" s="20">
        <v>6678</v>
      </c>
    </row>
    <row r="4691" spans="41:42" x14ac:dyDescent="0.25">
      <c r="AO4691" s="20">
        <v>99917947</v>
      </c>
      <c r="AP4691" s="20">
        <v>7566</v>
      </c>
    </row>
    <row r="4692" spans="41:42" x14ac:dyDescent="0.25">
      <c r="AO4692" s="20">
        <v>99917948</v>
      </c>
      <c r="AP4692" s="20">
        <v>8945</v>
      </c>
    </row>
    <row r="4693" spans="41:42" x14ac:dyDescent="0.25">
      <c r="AO4693" s="20">
        <v>99917949</v>
      </c>
      <c r="AP4693" s="20">
        <v>9383</v>
      </c>
    </row>
    <row r="4694" spans="41:42" x14ac:dyDescent="0.25">
      <c r="AO4694" s="20">
        <v>99917950</v>
      </c>
      <c r="AP4694" s="20">
        <v>11250</v>
      </c>
    </row>
    <row r="4695" spans="41:42" x14ac:dyDescent="0.25">
      <c r="AO4695" s="20">
        <v>99917951</v>
      </c>
      <c r="AP4695" s="20">
        <v>11250</v>
      </c>
    </row>
    <row r="4696" spans="41:42" x14ac:dyDescent="0.25">
      <c r="AO4696" s="20">
        <v>99917952</v>
      </c>
      <c r="AP4696" s="20">
        <v>13335</v>
      </c>
    </row>
    <row r="4697" spans="41:42" x14ac:dyDescent="0.25">
      <c r="AO4697" s="20">
        <v>99917953</v>
      </c>
      <c r="AP4697" s="20">
        <v>13335</v>
      </c>
    </row>
    <row r="4698" spans="41:42" x14ac:dyDescent="0.25">
      <c r="AO4698" s="20">
        <v>99917954</v>
      </c>
      <c r="AP4698" s="20">
        <v>15401</v>
      </c>
    </row>
    <row r="4699" spans="41:42" x14ac:dyDescent="0.25">
      <c r="AO4699" s="20">
        <v>99917955</v>
      </c>
      <c r="AP4699" s="20">
        <v>15401</v>
      </c>
    </row>
    <row r="4700" spans="41:42" x14ac:dyDescent="0.25">
      <c r="AO4700" s="20">
        <v>99917956</v>
      </c>
      <c r="AP4700" s="20">
        <v>15846</v>
      </c>
    </row>
    <row r="4701" spans="41:42" x14ac:dyDescent="0.25">
      <c r="AO4701" s="20">
        <v>99917957</v>
      </c>
      <c r="AP4701" s="20">
        <v>18681</v>
      </c>
    </row>
    <row r="4702" spans="41:42" x14ac:dyDescent="0.25">
      <c r="AO4702" s="20">
        <v>99917958</v>
      </c>
      <c r="AP4702" s="20">
        <v>19255</v>
      </c>
    </row>
    <row r="4703" spans="41:42" x14ac:dyDescent="0.25">
      <c r="AO4703" s="20">
        <v>99917959</v>
      </c>
      <c r="AP4703" s="20">
        <v>19255</v>
      </c>
    </row>
    <row r="4704" spans="41:42" x14ac:dyDescent="0.25">
      <c r="AO4704" s="20">
        <v>99917960</v>
      </c>
      <c r="AP4704" s="20">
        <v>20146</v>
      </c>
    </row>
    <row r="4705" spans="41:42" x14ac:dyDescent="0.25">
      <c r="AO4705" s="20">
        <v>99917961</v>
      </c>
      <c r="AP4705" s="20">
        <v>20146</v>
      </c>
    </row>
    <row r="4706" spans="41:42" x14ac:dyDescent="0.25">
      <c r="AO4706" s="20">
        <v>99917962</v>
      </c>
      <c r="AP4706" s="20">
        <v>22072</v>
      </c>
    </row>
    <row r="4707" spans="41:42" x14ac:dyDescent="0.25">
      <c r="AO4707" s="20">
        <v>99917963</v>
      </c>
      <c r="AP4707" s="20">
        <v>3931</v>
      </c>
    </row>
    <row r="4708" spans="41:42" x14ac:dyDescent="0.25">
      <c r="AO4708" s="20">
        <v>99917964</v>
      </c>
      <c r="AP4708" s="20">
        <v>3931</v>
      </c>
    </row>
    <row r="4709" spans="41:42" x14ac:dyDescent="0.25">
      <c r="AO4709" s="20">
        <v>99917965</v>
      </c>
      <c r="AP4709" s="20">
        <v>5596</v>
      </c>
    </row>
    <row r="4710" spans="41:42" x14ac:dyDescent="0.25">
      <c r="AO4710" s="20">
        <v>99917966</v>
      </c>
      <c r="AP4710" s="20">
        <v>5596</v>
      </c>
    </row>
    <row r="4711" spans="41:42" x14ac:dyDescent="0.25">
      <c r="AO4711" s="20">
        <v>99917967</v>
      </c>
      <c r="AP4711" s="20">
        <v>5774</v>
      </c>
    </row>
    <row r="4712" spans="41:42" x14ac:dyDescent="0.25">
      <c r="AO4712" s="20">
        <v>99917968</v>
      </c>
      <c r="AP4712" s="20">
        <v>6765</v>
      </c>
    </row>
    <row r="4713" spans="41:42" x14ac:dyDescent="0.25">
      <c r="AO4713" s="20">
        <v>99917969</v>
      </c>
      <c r="AP4713" s="20">
        <v>7653</v>
      </c>
    </row>
    <row r="4714" spans="41:42" x14ac:dyDescent="0.25">
      <c r="AO4714" s="20">
        <v>99917970</v>
      </c>
      <c r="AP4714" s="20">
        <v>9032</v>
      </c>
    </row>
    <row r="4715" spans="41:42" x14ac:dyDescent="0.25">
      <c r="AO4715" s="20">
        <v>99917971</v>
      </c>
      <c r="AP4715" s="20">
        <v>9470</v>
      </c>
    </row>
    <row r="4716" spans="41:42" x14ac:dyDescent="0.25">
      <c r="AO4716" s="20">
        <v>99917972</v>
      </c>
      <c r="AP4716" s="20">
        <v>11337</v>
      </c>
    </row>
    <row r="4717" spans="41:42" x14ac:dyDescent="0.25">
      <c r="AO4717" s="20">
        <v>99917973</v>
      </c>
      <c r="AP4717" s="20">
        <v>11337</v>
      </c>
    </row>
    <row r="4718" spans="41:42" x14ac:dyDescent="0.25">
      <c r="AO4718" s="20">
        <v>99917974</v>
      </c>
      <c r="AP4718" s="20">
        <v>13422</v>
      </c>
    </row>
    <row r="4719" spans="41:42" x14ac:dyDescent="0.25">
      <c r="AO4719" s="20">
        <v>99917975</v>
      </c>
      <c r="AP4719" s="20">
        <v>13422</v>
      </c>
    </row>
    <row r="4720" spans="41:42" x14ac:dyDescent="0.25">
      <c r="AO4720" s="20">
        <v>99917976</v>
      </c>
      <c r="AP4720" s="20">
        <v>15488</v>
      </c>
    </row>
    <row r="4721" spans="41:42" x14ac:dyDescent="0.25">
      <c r="AO4721" s="20">
        <v>99917977</v>
      </c>
      <c r="AP4721" s="20">
        <v>15488</v>
      </c>
    </row>
    <row r="4722" spans="41:42" x14ac:dyDescent="0.25">
      <c r="AO4722" s="20">
        <v>99917978</v>
      </c>
      <c r="AP4722" s="20">
        <v>15933</v>
      </c>
    </row>
    <row r="4723" spans="41:42" x14ac:dyDescent="0.25">
      <c r="AO4723" s="20">
        <v>99917979</v>
      </c>
      <c r="AP4723" s="20">
        <v>18768</v>
      </c>
    </row>
    <row r="4724" spans="41:42" x14ac:dyDescent="0.25">
      <c r="AO4724" s="20">
        <v>99917980</v>
      </c>
      <c r="AP4724" s="20">
        <v>19342</v>
      </c>
    </row>
    <row r="4725" spans="41:42" x14ac:dyDescent="0.25">
      <c r="AO4725" s="20">
        <v>99917981</v>
      </c>
      <c r="AP4725" s="20">
        <v>19342</v>
      </c>
    </row>
    <row r="4726" spans="41:42" x14ac:dyDescent="0.25">
      <c r="AO4726" s="20">
        <v>99917982</v>
      </c>
      <c r="AP4726" s="20">
        <v>20233</v>
      </c>
    </row>
    <row r="4727" spans="41:42" x14ac:dyDescent="0.25">
      <c r="AO4727" s="20">
        <v>99917983</v>
      </c>
      <c r="AP4727" s="20">
        <v>20233</v>
      </c>
    </row>
    <row r="4728" spans="41:42" x14ac:dyDescent="0.25">
      <c r="AO4728" s="20">
        <v>99917985</v>
      </c>
      <c r="AP4728" s="20">
        <v>22159</v>
      </c>
    </row>
    <row r="4729" spans="41:42" x14ac:dyDescent="0.25">
      <c r="AO4729" s="20">
        <v>99917986</v>
      </c>
      <c r="AP4729" s="20">
        <v>7135</v>
      </c>
    </row>
    <row r="4730" spans="41:42" x14ac:dyDescent="0.25">
      <c r="AO4730" s="20">
        <v>99917987</v>
      </c>
      <c r="AP4730" s="20">
        <v>8514</v>
      </c>
    </row>
    <row r="4731" spans="41:42" x14ac:dyDescent="0.25">
      <c r="AO4731" s="20">
        <v>99917988</v>
      </c>
      <c r="AP4731" s="20">
        <v>9122</v>
      </c>
    </row>
    <row r="4732" spans="41:42" x14ac:dyDescent="0.25">
      <c r="AO4732" s="20">
        <v>99917989</v>
      </c>
      <c r="AP4732" s="20">
        <v>10989</v>
      </c>
    </row>
    <row r="4733" spans="41:42" x14ac:dyDescent="0.25">
      <c r="AO4733" s="20">
        <v>99917990</v>
      </c>
      <c r="AP4733" s="20">
        <v>10989</v>
      </c>
    </row>
    <row r="4734" spans="41:42" x14ac:dyDescent="0.25">
      <c r="AO4734" s="20">
        <v>99917991</v>
      </c>
      <c r="AP4734" s="20">
        <v>12908</v>
      </c>
    </row>
    <row r="4735" spans="41:42" x14ac:dyDescent="0.25">
      <c r="AO4735" s="20">
        <v>99917992</v>
      </c>
      <c r="AP4735" s="20">
        <v>12908</v>
      </c>
    </row>
    <row r="4736" spans="41:42" x14ac:dyDescent="0.25">
      <c r="AO4736" s="20">
        <v>99917993</v>
      </c>
      <c r="AP4736" s="20">
        <v>14328</v>
      </c>
    </row>
    <row r="4737" spans="41:42" x14ac:dyDescent="0.25">
      <c r="AO4737" s="20">
        <v>99917994</v>
      </c>
      <c r="AP4737" s="20">
        <v>14328</v>
      </c>
    </row>
    <row r="4738" spans="41:42" x14ac:dyDescent="0.25">
      <c r="AO4738" s="20">
        <v>99917995</v>
      </c>
      <c r="AP4738" s="20">
        <v>14773</v>
      </c>
    </row>
    <row r="4739" spans="41:42" x14ac:dyDescent="0.25">
      <c r="AO4739" s="20">
        <v>99917996</v>
      </c>
      <c r="AP4739" s="20">
        <v>16648</v>
      </c>
    </row>
    <row r="4740" spans="41:42" x14ac:dyDescent="0.25">
      <c r="AO4740" s="20">
        <v>99917997</v>
      </c>
      <c r="AP4740" s="20">
        <v>17222</v>
      </c>
    </row>
    <row r="4741" spans="41:42" x14ac:dyDescent="0.25">
      <c r="AO4741" s="20">
        <v>99917998</v>
      </c>
      <c r="AP4741" s="20">
        <v>17222</v>
      </c>
    </row>
    <row r="4742" spans="41:42" x14ac:dyDescent="0.25">
      <c r="AO4742" s="20">
        <v>99917999</v>
      </c>
      <c r="AP4742" s="20">
        <v>18113</v>
      </c>
    </row>
    <row r="4743" spans="41:42" x14ac:dyDescent="0.25">
      <c r="AO4743" s="20">
        <v>99918000</v>
      </c>
      <c r="AP4743" s="20">
        <v>18113</v>
      </c>
    </row>
    <row r="4744" spans="41:42" x14ac:dyDescent="0.25">
      <c r="AO4744" s="20">
        <v>99918001</v>
      </c>
      <c r="AP4744" s="20">
        <v>18723</v>
      </c>
    </row>
    <row r="4745" spans="41:42" x14ac:dyDescent="0.25">
      <c r="AO4745" s="20">
        <v>99918002</v>
      </c>
      <c r="AP4745" s="20">
        <v>7222</v>
      </c>
    </row>
    <row r="4746" spans="41:42" x14ac:dyDescent="0.25">
      <c r="AO4746" s="20">
        <v>99918003</v>
      </c>
      <c r="AP4746" s="20">
        <v>8601</v>
      </c>
    </row>
    <row r="4747" spans="41:42" x14ac:dyDescent="0.25">
      <c r="AO4747" s="20">
        <v>99918004</v>
      </c>
      <c r="AP4747" s="20">
        <v>9209</v>
      </c>
    </row>
    <row r="4748" spans="41:42" x14ac:dyDescent="0.25">
      <c r="AO4748" s="20">
        <v>99918005</v>
      </c>
      <c r="AP4748" s="20">
        <v>11076</v>
      </c>
    </row>
    <row r="4749" spans="41:42" x14ac:dyDescent="0.25">
      <c r="AO4749" s="20">
        <v>99918006</v>
      </c>
      <c r="AP4749" s="20">
        <v>11076</v>
      </c>
    </row>
    <row r="4750" spans="41:42" x14ac:dyDescent="0.25">
      <c r="AO4750" s="20">
        <v>99918007</v>
      </c>
      <c r="AP4750" s="20">
        <v>12995</v>
      </c>
    </row>
    <row r="4751" spans="41:42" x14ac:dyDescent="0.25">
      <c r="AO4751" s="20">
        <v>99918008</v>
      </c>
      <c r="AP4751" s="20">
        <v>12995</v>
      </c>
    </row>
    <row r="4752" spans="41:42" x14ac:dyDescent="0.25">
      <c r="AO4752" s="20">
        <v>99918009</v>
      </c>
      <c r="AP4752" s="20">
        <v>14415</v>
      </c>
    </row>
    <row r="4753" spans="41:42" x14ac:dyDescent="0.25">
      <c r="AO4753" s="20">
        <v>99918010</v>
      </c>
      <c r="AP4753" s="20">
        <v>14415</v>
      </c>
    </row>
    <row r="4754" spans="41:42" x14ac:dyDescent="0.25">
      <c r="AO4754" s="20">
        <v>99918011</v>
      </c>
      <c r="AP4754" s="20">
        <v>14860</v>
      </c>
    </row>
    <row r="4755" spans="41:42" x14ac:dyDescent="0.25">
      <c r="AO4755" s="20">
        <v>99918012</v>
      </c>
      <c r="AP4755" s="20">
        <v>16735</v>
      </c>
    </row>
    <row r="4756" spans="41:42" x14ac:dyDescent="0.25">
      <c r="AO4756" s="20">
        <v>99918013</v>
      </c>
      <c r="AP4756" s="20">
        <v>17309</v>
      </c>
    </row>
    <row r="4757" spans="41:42" x14ac:dyDescent="0.25">
      <c r="AO4757" s="20">
        <v>99918014</v>
      </c>
      <c r="AP4757" s="20">
        <v>17309</v>
      </c>
    </row>
    <row r="4758" spans="41:42" x14ac:dyDescent="0.25">
      <c r="AO4758" s="20">
        <v>99918015</v>
      </c>
      <c r="AP4758" s="20">
        <v>18200</v>
      </c>
    </row>
    <row r="4759" spans="41:42" x14ac:dyDescent="0.25">
      <c r="AO4759" s="20">
        <v>99918016</v>
      </c>
      <c r="AP4759" s="20">
        <v>18200</v>
      </c>
    </row>
    <row r="4760" spans="41:42" x14ac:dyDescent="0.25">
      <c r="AO4760" s="20">
        <v>99918017</v>
      </c>
      <c r="AP4760" s="20">
        <v>18810</v>
      </c>
    </row>
    <row r="4761" spans="41:42" x14ac:dyDescent="0.25">
      <c r="AO4761" s="20">
        <v>99918119</v>
      </c>
      <c r="AP4761" s="20">
        <v>6051</v>
      </c>
    </row>
    <row r="4762" spans="41:42" x14ac:dyDescent="0.25">
      <c r="AO4762" s="20">
        <v>99918120</v>
      </c>
      <c r="AP4762" s="20">
        <v>7465</v>
      </c>
    </row>
    <row r="4763" spans="41:42" x14ac:dyDescent="0.25">
      <c r="AO4763" s="20">
        <v>99918121</v>
      </c>
      <c r="AP4763" s="20">
        <v>6138</v>
      </c>
    </row>
    <row r="4764" spans="41:42" x14ac:dyDescent="0.25">
      <c r="AO4764" s="20">
        <v>99918122</v>
      </c>
      <c r="AP4764" s="20">
        <v>7552</v>
      </c>
    </row>
    <row r="4765" spans="41:42" x14ac:dyDescent="0.25">
      <c r="AO4765" s="20">
        <v>99918123</v>
      </c>
      <c r="AP4765" s="20">
        <v>5140</v>
      </c>
    </row>
    <row r="4766" spans="41:42" x14ac:dyDescent="0.25">
      <c r="AO4766" s="20">
        <v>99918124</v>
      </c>
      <c r="AP4766" s="20">
        <v>5318</v>
      </c>
    </row>
    <row r="4767" spans="41:42" x14ac:dyDescent="0.25">
      <c r="AO4767" s="20">
        <v>99918125</v>
      </c>
      <c r="AP4767" s="20">
        <v>8396</v>
      </c>
    </row>
    <row r="4768" spans="41:42" x14ac:dyDescent="0.25">
      <c r="AO4768" s="20">
        <v>99918126</v>
      </c>
      <c r="AP4768" s="20">
        <v>8396</v>
      </c>
    </row>
    <row r="4769" spans="41:42" x14ac:dyDescent="0.25">
      <c r="AO4769" s="20">
        <v>99918127</v>
      </c>
      <c r="AP4769" s="20">
        <v>8396</v>
      </c>
    </row>
    <row r="4770" spans="41:42" x14ac:dyDescent="0.25">
      <c r="AO4770" s="20">
        <v>99918128</v>
      </c>
      <c r="AP4770" s="20">
        <v>12162</v>
      </c>
    </row>
    <row r="4771" spans="41:42" x14ac:dyDescent="0.25">
      <c r="AO4771" s="20">
        <v>99918129</v>
      </c>
      <c r="AP4771" s="20">
        <v>12811</v>
      </c>
    </row>
    <row r="4772" spans="41:42" x14ac:dyDescent="0.25">
      <c r="AO4772" s="20">
        <v>99918130</v>
      </c>
      <c r="AP4772" s="20">
        <v>12811</v>
      </c>
    </row>
    <row r="4773" spans="41:42" x14ac:dyDescent="0.25">
      <c r="AO4773" s="20">
        <v>99918131</v>
      </c>
      <c r="AP4773" s="20">
        <v>15322</v>
      </c>
    </row>
    <row r="4774" spans="41:42" x14ac:dyDescent="0.25">
      <c r="AO4774" s="20">
        <v>99918132</v>
      </c>
      <c r="AP4774" s="20">
        <v>15322</v>
      </c>
    </row>
    <row r="4775" spans="41:42" x14ac:dyDescent="0.25">
      <c r="AO4775" s="20">
        <v>99918133</v>
      </c>
      <c r="AP4775" s="20">
        <v>15322</v>
      </c>
    </row>
    <row r="4776" spans="41:42" x14ac:dyDescent="0.25">
      <c r="AO4776" s="20">
        <v>99918134</v>
      </c>
      <c r="AP4776" s="20">
        <v>19255</v>
      </c>
    </row>
    <row r="4777" spans="41:42" x14ac:dyDescent="0.25">
      <c r="AO4777" s="20">
        <v>99918135</v>
      </c>
      <c r="AP4777" s="20">
        <v>19255</v>
      </c>
    </row>
    <row r="4778" spans="41:42" x14ac:dyDescent="0.25">
      <c r="AO4778" s="20">
        <v>99918136</v>
      </c>
      <c r="AP4778" s="20">
        <v>19255</v>
      </c>
    </row>
    <row r="4779" spans="41:42" x14ac:dyDescent="0.25">
      <c r="AO4779" s="20">
        <v>99918137</v>
      </c>
      <c r="AP4779" s="20">
        <v>21289</v>
      </c>
    </row>
    <row r="4780" spans="41:42" x14ac:dyDescent="0.25">
      <c r="AO4780" s="20">
        <v>99918138</v>
      </c>
      <c r="AP4780" s="20">
        <v>21289</v>
      </c>
    </row>
    <row r="4781" spans="41:42" x14ac:dyDescent="0.25">
      <c r="AO4781" s="20">
        <v>99918139</v>
      </c>
      <c r="AP4781" s="20">
        <v>22438</v>
      </c>
    </row>
    <row r="4782" spans="41:42" x14ac:dyDescent="0.25">
      <c r="AO4782" s="20">
        <v>99918140</v>
      </c>
      <c r="AP4782" s="20">
        <v>25105</v>
      </c>
    </row>
    <row r="4783" spans="41:42" x14ac:dyDescent="0.25">
      <c r="AO4783" s="20">
        <v>99918141</v>
      </c>
      <c r="AP4783" s="20">
        <v>25967</v>
      </c>
    </row>
    <row r="4784" spans="41:42" x14ac:dyDescent="0.25">
      <c r="AO4784" s="20">
        <v>99918142</v>
      </c>
      <c r="AP4784" s="20">
        <v>5227</v>
      </c>
    </row>
    <row r="4785" spans="41:42" x14ac:dyDescent="0.25">
      <c r="AO4785" s="20">
        <v>99918143</v>
      </c>
      <c r="AP4785" s="20">
        <v>5405</v>
      </c>
    </row>
    <row r="4786" spans="41:42" x14ac:dyDescent="0.25">
      <c r="AO4786" s="20">
        <v>99918144</v>
      </c>
      <c r="AP4786" s="20">
        <v>8483</v>
      </c>
    </row>
    <row r="4787" spans="41:42" x14ac:dyDescent="0.25">
      <c r="AO4787" s="20">
        <v>99918145</v>
      </c>
      <c r="AP4787" s="20">
        <v>8483</v>
      </c>
    </row>
    <row r="4788" spans="41:42" x14ac:dyDescent="0.25">
      <c r="AO4788" s="20">
        <v>99918146</v>
      </c>
      <c r="AP4788" s="20">
        <v>8483</v>
      </c>
    </row>
    <row r="4789" spans="41:42" x14ac:dyDescent="0.25">
      <c r="AO4789" s="20">
        <v>99918147</v>
      </c>
      <c r="AP4789" s="20">
        <v>12249</v>
      </c>
    </row>
    <row r="4790" spans="41:42" x14ac:dyDescent="0.25">
      <c r="AO4790" s="20">
        <v>99918148</v>
      </c>
      <c r="AP4790" s="20">
        <v>12898</v>
      </c>
    </row>
    <row r="4791" spans="41:42" x14ac:dyDescent="0.25">
      <c r="AO4791" s="20">
        <v>99918149</v>
      </c>
      <c r="AP4791" s="20">
        <v>12898</v>
      </c>
    </row>
    <row r="4792" spans="41:42" x14ac:dyDescent="0.25">
      <c r="AO4792" s="20">
        <v>99918151</v>
      </c>
      <c r="AP4792" s="20">
        <v>15409</v>
      </c>
    </row>
    <row r="4793" spans="41:42" x14ac:dyDescent="0.25">
      <c r="AO4793" s="20">
        <v>99918152</v>
      </c>
      <c r="AP4793" s="20">
        <v>15409</v>
      </c>
    </row>
    <row r="4794" spans="41:42" x14ac:dyDescent="0.25">
      <c r="AO4794" s="20">
        <v>99918153</v>
      </c>
      <c r="AP4794" s="20">
        <v>15409</v>
      </c>
    </row>
    <row r="4795" spans="41:42" x14ac:dyDescent="0.25">
      <c r="AO4795" s="20">
        <v>99918154</v>
      </c>
      <c r="AP4795" s="20">
        <v>19342</v>
      </c>
    </row>
    <row r="4796" spans="41:42" x14ac:dyDescent="0.25">
      <c r="AO4796" s="20">
        <v>99918155</v>
      </c>
      <c r="AP4796" s="20">
        <v>19342</v>
      </c>
    </row>
    <row r="4797" spans="41:42" x14ac:dyDescent="0.25">
      <c r="AO4797" s="20">
        <v>99918156</v>
      </c>
      <c r="AP4797" s="20">
        <v>19342</v>
      </c>
    </row>
    <row r="4798" spans="41:42" x14ac:dyDescent="0.25">
      <c r="AO4798" s="20">
        <v>99918157</v>
      </c>
      <c r="AP4798" s="20">
        <v>21376</v>
      </c>
    </row>
    <row r="4799" spans="41:42" x14ac:dyDescent="0.25">
      <c r="AO4799" s="20">
        <v>99918158</v>
      </c>
      <c r="AP4799" s="20">
        <v>21376</v>
      </c>
    </row>
    <row r="4800" spans="41:42" x14ac:dyDescent="0.25">
      <c r="AO4800" s="20">
        <v>99918159</v>
      </c>
      <c r="AP4800" s="20">
        <v>22525</v>
      </c>
    </row>
    <row r="4801" spans="41:42" x14ac:dyDescent="0.25">
      <c r="AO4801" s="20">
        <v>99918160</v>
      </c>
      <c r="AP4801" s="20">
        <v>25192</v>
      </c>
    </row>
    <row r="4802" spans="41:42" x14ac:dyDescent="0.25">
      <c r="AO4802" s="20">
        <v>99918161</v>
      </c>
      <c r="AP4802" s="20">
        <v>26054</v>
      </c>
    </row>
    <row r="4803" spans="41:42" x14ac:dyDescent="0.25">
      <c r="AO4803" s="20">
        <v>99918162</v>
      </c>
      <c r="AP4803" s="20">
        <v>7965</v>
      </c>
    </row>
    <row r="4804" spans="41:42" x14ac:dyDescent="0.25">
      <c r="AO4804" s="20">
        <v>99918163</v>
      </c>
      <c r="AP4804" s="20">
        <v>7965</v>
      </c>
    </row>
    <row r="4805" spans="41:42" x14ac:dyDescent="0.25">
      <c r="AO4805" s="20">
        <v>99918164</v>
      </c>
      <c r="AP4805" s="20">
        <v>7965</v>
      </c>
    </row>
    <row r="4806" spans="41:42" x14ac:dyDescent="0.25">
      <c r="AO4806" s="20">
        <v>99918165</v>
      </c>
      <c r="AP4806" s="20">
        <v>11901</v>
      </c>
    </row>
    <row r="4807" spans="41:42" x14ac:dyDescent="0.25">
      <c r="AO4807" s="20">
        <v>99918166</v>
      </c>
      <c r="AP4807" s="20">
        <v>12384</v>
      </c>
    </row>
    <row r="4808" spans="41:42" x14ac:dyDescent="0.25">
      <c r="AO4808" s="20">
        <v>99918167</v>
      </c>
      <c r="AP4808" s="20">
        <v>12384</v>
      </c>
    </row>
    <row r="4809" spans="41:42" x14ac:dyDescent="0.25">
      <c r="AO4809" s="20">
        <v>99918168</v>
      </c>
      <c r="AP4809" s="20">
        <v>14249</v>
      </c>
    </row>
    <row r="4810" spans="41:42" x14ac:dyDescent="0.25">
      <c r="AO4810" s="20">
        <v>99918169</v>
      </c>
      <c r="AP4810" s="20">
        <v>14249</v>
      </c>
    </row>
    <row r="4811" spans="41:42" x14ac:dyDescent="0.25">
      <c r="AO4811" s="20">
        <v>99918171</v>
      </c>
      <c r="AP4811" s="20">
        <v>14249</v>
      </c>
    </row>
    <row r="4812" spans="41:42" x14ac:dyDescent="0.25">
      <c r="AO4812" s="20">
        <v>99918172</v>
      </c>
      <c r="AP4812" s="20">
        <v>17222</v>
      </c>
    </row>
    <row r="4813" spans="41:42" x14ac:dyDescent="0.25">
      <c r="AO4813" s="20">
        <v>99918173</v>
      </c>
      <c r="AP4813" s="20">
        <v>17222</v>
      </c>
    </row>
    <row r="4814" spans="41:42" x14ac:dyDescent="0.25">
      <c r="AO4814" s="20">
        <v>99918174</v>
      </c>
      <c r="AP4814" s="20">
        <v>17222</v>
      </c>
    </row>
    <row r="4815" spans="41:42" x14ac:dyDescent="0.25">
      <c r="AO4815" s="20">
        <v>99918175</v>
      </c>
      <c r="AP4815" s="20">
        <v>19387</v>
      </c>
    </row>
    <row r="4816" spans="41:42" x14ac:dyDescent="0.25">
      <c r="AO4816" s="20">
        <v>99918176</v>
      </c>
      <c r="AP4816" s="20">
        <v>19387</v>
      </c>
    </row>
    <row r="4817" spans="41:42" x14ac:dyDescent="0.25">
      <c r="AO4817" s="20">
        <v>99918177</v>
      </c>
      <c r="AP4817" s="20">
        <v>20536</v>
      </c>
    </row>
    <row r="4818" spans="41:42" x14ac:dyDescent="0.25">
      <c r="AO4818" s="20">
        <v>99918178</v>
      </c>
      <c r="AP4818" s="20">
        <v>22061</v>
      </c>
    </row>
    <row r="4819" spans="41:42" x14ac:dyDescent="0.25">
      <c r="AO4819" s="20">
        <v>99918179</v>
      </c>
      <c r="AP4819" s="20">
        <v>22923</v>
      </c>
    </row>
    <row r="4820" spans="41:42" x14ac:dyDescent="0.25">
      <c r="AO4820" s="20">
        <v>99918180</v>
      </c>
      <c r="AP4820" s="20">
        <v>8052</v>
      </c>
    </row>
    <row r="4821" spans="41:42" x14ac:dyDescent="0.25">
      <c r="AO4821" s="20">
        <v>99918181</v>
      </c>
      <c r="AP4821" s="20">
        <v>8052</v>
      </c>
    </row>
    <row r="4822" spans="41:42" x14ac:dyDescent="0.25">
      <c r="AO4822" s="20">
        <v>99918182</v>
      </c>
      <c r="AP4822" s="20">
        <v>8052</v>
      </c>
    </row>
    <row r="4823" spans="41:42" x14ac:dyDescent="0.25">
      <c r="AO4823" s="20">
        <v>99918183</v>
      </c>
      <c r="AP4823" s="20">
        <v>11988</v>
      </c>
    </row>
    <row r="4824" spans="41:42" x14ac:dyDescent="0.25">
      <c r="AO4824" s="20">
        <v>99918185</v>
      </c>
      <c r="AP4824" s="20">
        <v>12471</v>
      </c>
    </row>
    <row r="4825" spans="41:42" x14ac:dyDescent="0.25">
      <c r="AO4825" s="20">
        <v>99918186</v>
      </c>
      <c r="AP4825" s="20">
        <v>12471</v>
      </c>
    </row>
    <row r="4826" spans="41:42" x14ac:dyDescent="0.25">
      <c r="AO4826" s="20">
        <v>99918187</v>
      </c>
      <c r="AP4826" s="20">
        <v>14336</v>
      </c>
    </row>
    <row r="4827" spans="41:42" x14ac:dyDescent="0.25">
      <c r="AO4827" s="20">
        <v>99918188</v>
      </c>
      <c r="AP4827" s="20">
        <v>14336</v>
      </c>
    </row>
    <row r="4828" spans="41:42" x14ac:dyDescent="0.25">
      <c r="AO4828" s="20">
        <v>99918189</v>
      </c>
      <c r="AP4828" s="20">
        <v>14336</v>
      </c>
    </row>
    <row r="4829" spans="41:42" x14ac:dyDescent="0.25">
      <c r="AO4829" s="20">
        <v>99918190</v>
      </c>
      <c r="AP4829" s="20">
        <v>17309</v>
      </c>
    </row>
    <row r="4830" spans="41:42" x14ac:dyDescent="0.25">
      <c r="AO4830" s="20">
        <v>99918191</v>
      </c>
      <c r="AP4830" s="20">
        <v>17309</v>
      </c>
    </row>
    <row r="4831" spans="41:42" x14ac:dyDescent="0.25">
      <c r="AO4831" s="20">
        <v>99918192</v>
      </c>
      <c r="AP4831" s="20">
        <v>17309</v>
      </c>
    </row>
    <row r="4832" spans="41:42" x14ac:dyDescent="0.25">
      <c r="AO4832" s="20">
        <v>99918193</v>
      </c>
      <c r="AP4832" s="20">
        <v>19474</v>
      </c>
    </row>
    <row r="4833" spans="41:42" x14ac:dyDescent="0.25">
      <c r="AO4833" s="20">
        <v>99918194</v>
      </c>
      <c r="AP4833" s="20">
        <v>19474</v>
      </c>
    </row>
    <row r="4834" spans="41:42" x14ac:dyDescent="0.25">
      <c r="AO4834" s="20">
        <v>99918195</v>
      </c>
      <c r="AP4834" s="20">
        <v>20623</v>
      </c>
    </row>
    <row r="4835" spans="41:42" x14ac:dyDescent="0.25">
      <c r="AO4835" s="20">
        <v>99918197</v>
      </c>
      <c r="AP4835" s="20">
        <v>22148</v>
      </c>
    </row>
    <row r="4836" spans="41:42" x14ac:dyDescent="0.25">
      <c r="AO4836" s="20">
        <v>99918198</v>
      </c>
      <c r="AP4836" s="20">
        <v>23010</v>
      </c>
    </row>
    <row r="4837" spans="41:42" x14ac:dyDescent="0.25">
      <c r="AO4837" s="20">
        <v>99918280</v>
      </c>
      <c r="AP4837" s="20">
        <v>8426</v>
      </c>
    </row>
    <row r="4838" spans="41:42" x14ac:dyDescent="0.25">
      <c r="AO4838" s="20">
        <v>99918281</v>
      </c>
      <c r="AP4838" s="20">
        <v>8513</v>
      </c>
    </row>
    <row r="4839" spans="41:42" x14ac:dyDescent="0.25">
      <c r="AO4839" s="20">
        <v>99918282</v>
      </c>
      <c r="AP4839" s="20">
        <v>6279</v>
      </c>
    </row>
    <row r="4840" spans="41:42" x14ac:dyDescent="0.25">
      <c r="AO4840" s="20">
        <v>99918283</v>
      </c>
      <c r="AP4840" s="20">
        <v>7167</v>
      </c>
    </row>
    <row r="4841" spans="41:42" x14ac:dyDescent="0.25">
      <c r="AO4841" s="20">
        <v>99918284</v>
      </c>
      <c r="AP4841" s="20">
        <v>10003</v>
      </c>
    </row>
    <row r="4842" spans="41:42" x14ac:dyDescent="0.25">
      <c r="AO4842" s="20">
        <v>99918285</v>
      </c>
      <c r="AP4842" s="20">
        <v>10003</v>
      </c>
    </row>
    <row r="4843" spans="41:42" x14ac:dyDescent="0.25">
      <c r="AO4843" s="20">
        <v>99918286</v>
      </c>
      <c r="AP4843" s="20">
        <v>10652</v>
      </c>
    </row>
    <row r="4844" spans="41:42" x14ac:dyDescent="0.25">
      <c r="AO4844" s="20">
        <v>99918287</v>
      </c>
      <c r="AP4844" s="20">
        <v>14586</v>
      </c>
    </row>
    <row r="4845" spans="41:42" x14ac:dyDescent="0.25">
      <c r="AO4845" s="20">
        <v>99918288</v>
      </c>
      <c r="AP4845" s="20">
        <v>17421</v>
      </c>
    </row>
    <row r="4846" spans="41:42" x14ac:dyDescent="0.25">
      <c r="AO4846" s="20">
        <v>99918289</v>
      </c>
      <c r="AP4846" s="20">
        <v>17421</v>
      </c>
    </row>
    <row r="4847" spans="41:42" x14ac:dyDescent="0.25">
      <c r="AO4847" s="20">
        <v>99918290</v>
      </c>
      <c r="AP4847" s="20">
        <v>18106</v>
      </c>
    </row>
    <row r="4848" spans="41:42" x14ac:dyDescent="0.25">
      <c r="AO4848" s="20">
        <v>99918291</v>
      </c>
      <c r="AP4848" s="20">
        <v>19422</v>
      </c>
    </row>
    <row r="4849" spans="41:42" x14ac:dyDescent="0.25">
      <c r="AO4849" s="20">
        <v>99918292</v>
      </c>
      <c r="AP4849" s="20">
        <v>19422</v>
      </c>
    </row>
    <row r="4850" spans="41:42" x14ac:dyDescent="0.25">
      <c r="AO4850" s="20">
        <v>99918293</v>
      </c>
      <c r="AP4850" s="20">
        <v>23073</v>
      </c>
    </row>
    <row r="4851" spans="41:42" x14ac:dyDescent="0.25">
      <c r="AO4851" s="20">
        <v>99918294</v>
      </c>
      <c r="AP4851" s="20">
        <v>6366</v>
      </c>
    </row>
    <row r="4852" spans="41:42" x14ac:dyDescent="0.25">
      <c r="AO4852" s="20">
        <v>99918295</v>
      </c>
      <c r="AP4852" s="20">
        <v>7254</v>
      </c>
    </row>
    <row r="4853" spans="41:42" x14ac:dyDescent="0.25">
      <c r="AO4853" s="20">
        <v>99918296</v>
      </c>
      <c r="AP4853" s="20">
        <v>10090</v>
      </c>
    </row>
    <row r="4854" spans="41:42" x14ac:dyDescent="0.25">
      <c r="AO4854" s="20">
        <v>99918297</v>
      </c>
      <c r="AP4854" s="20">
        <v>10090</v>
      </c>
    </row>
    <row r="4855" spans="41:42" x14ac:dyDescent="0.25">
      <c r="AO4855" s="20">
        <v>99918298</v>
      </c>
      <c r="AP4855" s="20">
        <v>10739</v>
      </c>
    </row>
    <row r="4856" spans="41:42" x14ac:dyDescent="0.25">
      <c r="AO4856" s="20">
        <v>99918299</v>
      </c>
      <c r="AP4856" s="20">
        <v>14673</v>
      </c>
    </row>
    <row r="4857" spans="41:42" x14ac:dyDescent="0.25">
      <c r="AO4857" s="20">
        <v>99918301</v>
      </c>
      <c r="AP4857" s="20">
        <v>17508</v>
      </c>
    </row>
    <row r="4858" spans="41:42" x14ac:dyDescent="0.25">
      <c r="AO4858" s="20">
        <v>99918302</v>
      </c>
      <c r="AP4858" s="20">
        <v>17508</v>
      </c>
    </row>
    <row r="4859" spans="41:42" x14ac:dyDescent="0.25">
      <c r="AO4859" s="20">
        <v>99918303</v>
      </c>
      <c r="AP4859" s="20">
        <v>18193</v>
      </c>
    </row>
    <row r="4860" spans="41:42" x14ac:dyDescent="0.25">
      <c r="AO4860" s="20">
        <v>99918304</v>
      </c>
      <c r="AP4860" s="20">
        <v>19509</v>
      </c>
    </row>
    <row r="4861" spans="41:42" x14ac:dyDescent="0.25">
      <c r="AO4861" s="20">
        <v>99918305</v>
      </c>
      <c r="AP4861" s="20">
        <v>19509</v>
      </c>
    </row>
    <row r="4862" spans="41:42" x14ac:dyDescent="0.25">
      <c r="AO4862" s="20">
        <v>99918306</v>
      </c>
      <c r="AP4862" s="20">
        <v>23160</v>
      </c>
    </row>
    <row r="4863" spans="41:42" x14ac:dyDescent="0.25">
      <c r="AO4863" s="20">
        <v>99918307</v>
      </c>
      <c r="AP4863" s="20">
        <v>6736</v>
      </c>
    </row>
    <row r="4864" spans="41:42" x14ac:dyDescent="0.25">
      <c r="AO4864" s="20">
        <v>99918308</v>
      </c>
      <c r="AP4864" s="20">
        <v>9742</v>
      </c>
    </row>
    <row r="4865" spans="41:42" x14ac:dyDescent="0.25">
      <c r="AO4865" s="20">
        <v>99918309</v>
      </c>
      <c r="AP4865" s="20">
        <v>9742</v>
      </c>
    </row>
    <row r="4866" spans="41:42" x14ac:dyDescent="0.25">
      <c r="AO4866" s="20">
        <v>99918310</v>
      </c>
      <c r="AP4866" s="20">
        <v>10225</v>
      </c>
    </row>
    <row r="4867" spans="41:42" x14ac:dyDescent="0.25">
      <c r="AO4867" s="20">
        <v>99918311</v>
      </c>
      <c r="AP4867" s="20">
        <v>13513</v>
      </c>
    </row>
    <row r="4868" spans="41:42" x14ac:dyDescent="0.25">
      <c r="AO4868" s="20">
        <v>99918312</v>
      </c>
      <c r="AP4868" s="20">
        <v>15388</v>
      </c>
    </row>
    <row r="4869" spans="41:42" x14ac:dyDescent="0.25">
      <c r="AO4869" s="20">
        <v>99918313</v>
      </c>
      <c r="AP4869" s="20">
        <v>15388</v>
      </c>
    </row>
    <row r="4870" spans="41:42" x14ac:dyDescent="0.25">
      <c r="AO4870" s="20">
        <v>99918314</v>
      </c>
      <c r="AP4870" s="20">
        <v>16073</v>
      </c>
    </row>
    <row r="4871" spans="41:42" x14ac:dyDescent="0.25">
      <c r="AO4871" s="20">
        <v>99918315</v>
      </c>
      <c r="AP4871" s="20">
        <v>17520</v>
      </c>
    </row>
    <row r="4872" spans="41:42" x14ac:dyDescent="0.25">
      <c r="AO4872" s="20">
        <v>99918316</v>
      </c>
      <c r="AP4872" s="20">
        <v>17520</v>
      </c>
    </row>
    <row r="4873" spans="41:42" x14ac:dyDescent="0.25">
      <c r="AO4873" s="20">
        <v>99918317</v>
      </c>
      <c r="AP4873" s="20">
        <v>20029</v>
      </c>
    </row>
    <row r="4874" spans="41:42" x14ac:dyDescent="0.25">
      <c r="AO4874" s="20">
        <v>99918318</v>
      </c>
      <c r="AP4874" s="20">
        <v>6823</v>
      </c>
    </row>
    <row r="4875" spans="41:42" x14ac:dyDescent="0.25">
      <c r="AO4875" s="20">
        <v>99918319</v>
      </c>
      <c r="AP4875" s="20">
        <v>9829</v>
      </c>
    </row>
    <row r="4876" spans="41:42" x14ac:dyDescent="0.25">
      <c r="AO4876" s="20">
        <v>99918320</v>
      </c>
      <c r="AP4876" s="20">
        <v>9829</v>
      </c>
    </row>
    <row r="4877" spans="41:42" x14ac:dyDescent="0.25">
      <c r="AO4877" s="20">
        <v>99918321</v>
      </c>
      <c r="AP4877" s="20">
        <v>10312</v>
      </c>
    </row>
    <row r="4878" spans="41:42" x14ac:dyDescent="0.25">
      <c r="AO4878" s="20">
        <v>99918322</v>
      </c>
      <c r="AP4878" s="20">
        <v>13600</v>
      </c>
    </row>
    <row r="4879" spans="41:42" x14ac:dyDescent="0.25">
      <c r="AO4879" s="20">
        <v>99918323</v>
      </c>
      <c r="AP4879" s="20">
        <v>15475</v>
      </c>
    </row>
    <row r="4880" spans="41:42" x14ac:dyDescent="0.25">
      <c r="AO4880" s="20">
        <v>99918324</v>
      </c>
      <c r="AP4880" s="20">
        <v>15475</v>
      </c>
    </row>
    <row r="4881" spans="41:42" x14ac:dyDescent="0.25">
      <c r="AO4881" s="20">
        <v>99918325</v>
      </c>
      <c r="AP4881" s="20">
        <v>16160</v>
      </c>
    </row>
    <row r="4882" spans="41:42" x14ac:dyDescent="0.25">
      <c r="AO4882" s="20">
        <v>99918326</v>
      </c>
      <c r="AP4882" s="20">
        <v>17607</v>
      </c>
    </row>
    <row r="4883" spans="41:42" x14ac:dyDescent="0.25">
      <c r="AO4883" s="20">
        <v>99918327</v>
      </c>
      <c r="AP4883" s="20">
        <v>17607</v>
      </c>
    </row>
    <row r="4884" spans="41:42" x14ac:dyDescent="0.25">
      <c r="AO4884" s="20">
        <v>99918328</v>
      </c>
      <c r="AP4884" s="20">
        <v>20116</v>
      </c>
    </row>
    <row r="4885" spans="41:42" x14ac:dyDescent="0.25">
      <c r="AO4885" s="20">
        <v>99918386</v>
      </c>
      <c r="AP4885" s="20">
        <v>7550</v>
      </c>
    </row>
    <row r="4886" spans="41:42" x14ac:dyDescent="0.25">
      <c r="AO4886" s="20">
        <v>99918387</v>
      </c>
      <c r="AP4886" s="20">
        <v>9471</v>
      </c>
    </row>
    <row r="4887" spans="41:42" x14ac:dyDescent="0.25">
      <c r="AO4887" s="20">
        <v>99918388</v>
      </c>
      <c r="AP4887" s="20">
        <v>11269</v>
      </c>
    </row>
    <row r="4888" spans="41:42" x14ac:dyDescent="0.25">
      <c r="AO4888" s="20">
        <v>99918389</v>
      </c>
      <c r="AP4888" s="20">
        <v>12494</v>
      </c>
    </row>
    <row r="4889" spans="41:42" x14ac:dyDescent="0.25">
      <c r="AO4889" s="20">
        <v>99918390</v>
      </c>
      <c r="AP4889" s="20">
        <v>13823</v>
      </c>
    </row>
    <row r="4890" spans="41:42" x14ac:dyDescent="0.25">
      <c r="AO4890" s="20">
        <v>99918391</v>
      </c>
      <c r="AP4890" s="20">
        <v>15584</v>
      </c>
    </row>
    <row r="4891" spans="41:42" x14ac:dyDescent="0.25">
      <c r="AO4891" s="20">
        <v>99918392</v>
      </c>
      <c r="AP4891" s="20">
        <v>17541</v>
      </c>
    </row>
    <row r="4892" spans="41:42" x14ac:dyDescent="0.25">
      <c r="AO4892" s="20">
        <v>99918393</v>
      </c>
      <c r="AP4892" s="20">
        <v>18566</v>
      </c>
    </row>
    <row r="4893" spans="41:42" x14ac:dyDescent="0.25">
      <c r="AO4893" s="20">
        <v>99918394</v>
      </c>
      <c r="AP4893" s="20">
        <v>22769</v>
      </c>
    </row>
    <row r="4894" spans="41:42" x14ac:dyDescent="0.25">
      <c r="AO4894" s="20">
        <v>99918395</v>
      </c>
      <c r="AP4894" s="20">
        <v>22769</v>
      </c>
    </row>
    <row r="4895" spans="41:42" x14ac:dyDescent="0.25">
      <c r="AO4895" s="20">
        <v>99918396</v>
      </c>
      <c r="AP4895" s="20">
        <v>26564</v>
      </c>
    </row>
    <row r="4896" spans="41:42" x14ac:dyDescent="0.25">
      <c r="AO4896" s="20">
        <v>99918397</v>
      </c>
      <c r="AP4896" s="20">
        <v>27239</v>
      </c>
    </row>
    <row r="4897" spans="41:42" x14ac:dyDescent="0.25">
      <c r="AO4897" s="20">
        <v>99918398</v>
      </c>
      <c r="AP4897" s="20">
        <v>27239</v>
      </c>
    </row>
    <row r="4898" spans="41:42" x14ac:dyDescent="0.25">
      <c r="AO4898" s="20">
        <v>99918400</v>
      </c>
      <c r="AP4898" s="20">
        <v>7634</v>
      </c>
    </row>
    <row r="4899" spans="41:42" x14ac:dyDescent="0.25">
      <c r="AO4899" s="20">
        <v>99918401</v>
      </c>
      <c r="AP4899" s="20">
        <v>9555</v>
      </c>
    </row>
    <row r="4900" spans="41:42" x14ac:dyDescent="0.25">
      <c r="AO4900" s="20">
        <v>99918402</v>
      </c>
      <c r="AP4900" s="20">
        <v>11352</v>
      </c>
    </row>
    <row r="4901" spans="41:42" x14ac:dyDescent="0.25">
      <c r="AO4901" s="20">
        <v>99918403</v>
      </c>
      <c r="AP4901" s="20">
        <v>12578</v>
      </c>
    </row>
    <row r="4902" spans="41:42" x14ac:dyDescent="0.25">
      <c r="AO4902" s="20">
        <v>99918404</v>
      </c>
      <c r="AP4902" s="20">
        <v>13907</v>
      </c>
    </row>
    <row r="4903" spans="41:42" x14ac:dyDescent="0.25">
      <c r="AO4903" s="20">
        <v>99918405</v>
      </c>
      <c r="AP4903" s="20">
        <v>15668</v>
      </c>
    </row>
    <row r="4904" spans="41:42" x14ac:dyDescent="0.25">
      <c r="AO4904" s="20">
        <v>99918406</v>
      </c>
      <c r="AP4904" s="20">
        <v>17625</v>
      </c>
    </row>
    <row r="4905" spans="41:42" x14ac:dyDescent="0.25">
      <c r="AO4905" s="20">
        <v>99918407</v>
      </c>
      <c r="AP4905" s="20">
        <v>18650</v>
      </c>
    </row>
    <row r="4906" spans="41:42" x14ac:dyDescent="0.25">
      <c r="AO4906" s="20">
        <v>99918408</v>
      </c>
      <c r="AP4906" s="20">
        <v>22852</v>
      </c>
    </row>
    <row r="4907" spans="41:42" x14ac:dyDescent="0.25">
      <c r="AO4907" s="20">
        <v>99918409</v>
      </c>
      <c r="AP4907" s="20">
        <v>22852</v>
      </c>
    </row>
    <row r="4908" spans="41:42" x14ac:dyDescent="0.25">
      <c r="AO4908" s="20">
        <v>99918410</v>
      </c>
      <c r="AP4908" s="20">
        <v>26648</v>
      </c>
    </row>
    <row r="4909" spans="41:42" x14ac:dyDescent="0.25">
      <c r="AO4909" s="20">
        <v>99918411</v>
      </c>
      <c r="AP4909" s="20">
        <v>27322</v>
      </c>
    </row>
    <row r="4910" spans="41:42" x14ac:dyDescent="0.25">
      <c r="AO4910" s="20">
        <v>99918412</v>
      </c>
      <c r="AP4910" s="20">
        <v>27322</v>
      </c>
    </row>
    <row r="4911" spans="41:42" x14ac:dyDescent="0.25">
      <c r="AO4911" s="20">
        <v>99918476</v>
      </c>
      <c r="AP4911" s="20">
        <v>12742</v>
      </c>
    </row>
    <row r="4912" spans="41:42" x14ac:dyDescent="0.25">
      <c r="AO4912" s="20">
        <v>99918477</v>
      </c>
      <c r="AP4912" s="20">
        <v>14910</v>
      </c>
    </row>
    <row r="4913" spans="41:42" x14ac:dyDescent="0.25">
      <c r="AO4913" s="20">
        <v>99918478</v>
      </c>
      <c r="AP4913" s="20">
        <v>18432</v>
      </c>
    </row>
    <row r="4914" spans="41:42" x14ac:dyDescent="0.25">
      <c r="AO4914" s="20">
        <v>99918479</v>
      </c>
      <c r="AP4914" s="20">
        <v>23309</v>
      </c>
    </row>
    <row r="4915" spans="41:42" x14ac:dyDescent="0.25">
      <c r="AO4915" s="20">
        <v>99918480</v>
      </c>
      <c r="AP4915" s="20">
        <v>27105</v>
      </c>
    </row>
    <row r="4916" spans="41:42" x14ac:dyDescent="0.25">
      <c r="AO4916" s="20">
        <v>99918481</v>
      </c>
      <c r="AP4916" s="20">
        <v>30767</v>
      </c>
    </row>
    <row r="4917" spans="41:42" x14ac:dyDescent="0.25">
      <c r="AO4917" s="20">
        <v>99918482</v>
      </c>
      <c r="AP4917" s="20">
        <v>35510</v>
      </c>
    </row>
    <row r="4918" spans="41:42" x14ac:dyDescent="0.25">
      <c r="AO4918" s="20">
        <v>99918483</v>
      </c>
      <c r="AP4918" s="20">
        <v>35510</v>
      </c>
    </row>
    <row r="4919" spans="41:42" x14ac:dyDescent="0.25">
      <c r="AO4919" s="20">
        <v>99918484</v>
      </c>
      <c r="AP4919" s="20">
        <v>37137</v>
      </c>
    </row>
    <row r="4920" spans="41:42" x14ac:dyDescent="0.25">
      <c r="AO4920" s="20">
        <v>99918485</v>
      </c>
      <c r="AP4920" s="20">
        <v>12827</v>
      </c>
    </row>
    <row r="4921" spans="41:42" x14ac:dyDescent="0.25">
      <c r="AO4921" s="20">
        <v>99918486</v>
      </c>
      <c r="AP4921" s="20">
        <v>14995</v>
      </c>
    </row>
    <row r="4922" spans="41:42" x14ac:dyDescent="0.25">
      <c r="AO4922" s="20">
        <v>99918487</v>
      </c>
      <c r="AP4922" s="20">
        <v>18518</v>
      </c>
    </row>
    <row r="4923" spans="41:42" x14ac:dyDescent="0.25">
      <c r="AO4923" s="20">
        <v>99918488</v>
      </c>
      <c r="AP4923" s="20">
        <v>23395</v>
      </c>
    </row>
    <row r="4924" spans="41:42" x14ac:dyDescent="0.25">
      <c r="AO4924" s="20">
        <v>99918489</v>
      </c>
      <c r="AP4924" s="20">
        <v>27190</v>
      </c>
    </row>
    <row r="4925" spans="41:42" x14ac:dyDescent="0.25">
      <c r="AO4925" s="20">
        <v>99918490</v>
      </c>
      <c r="AP4925" s="20">
        <v>30852</v>
      </c>
    </row>
    <row r="4926" spans="41:42" x14ac:dyDescent="0.25">
      <c r="AO4926" s="20">
        <v>99918491</v>
      </c>
      <c r="AP4926" s="20">
        <v>35595</v>
      </c>
    </row>
    <row r="4927" spans="41:42" x14ac:dyDescent="0.25">
      <c r="AO4927" s="20">
        <v>99918492</v>
      </c>
      <c r="AP4927" s="20">
        <v>35595</v>
      </c>
    </row>
    <row r="4928" spans="41:42" x14ac:dyDescent="0.25">
      <c r="AO4928" s="20">
        <v>99918493</v>
      </c>
      <c r="AP4928" s="20">
        <v>37223</v>
      </c>
    </row>
    <row r="4929" spans="41:42" x14ac:dyDescent="0.25">
      <c r="AO4929" s="20">
        <v>99918567</v>
      </c>
      <c r="AP4929" s="20">
        <v>16995</v>
      </c>
    </row>
    <row r="4930" spans="41:42" x14ac:dyDescent="0.25">
      <c r="AO4930" s="20">
        <v>99918568</v>
      </c>
      <c r="AP4930" s="20">
        <v>21574</v>
      </c>
    </row>
    <row r="4931" spans="41:42" x14ac:dyDescent="0.25">
      <c r="AO4931" s="20">
        <v>99918569</v>
      </c>
      <c r="AP4931" s="20">
        <v>26801</v>
      </c>
    </row>
    <row r="4932" spans="41:42" x14ac:dyDescent="0.25">
      <c r="AO4932" s="20">
        <v>99918570</v>
      </c>
      <c r="AP4932" s="20">
        <v>30097</v>
      </c>
    </row>
    <row r="4933" spans="41:42" x14ac:dyDescent="0.25">
      <c r="AO4933" s="20">
        <v>99918571</v>
      </c>
      <c r="AP4933" s="20">
        <v>35927</v>
      </c>
    </row>
    <row r="4934" spans="41:42" x14ac:dyDescent="0.25">
      <c r="AO4934" s="20">
        <v>99918572</v>
      </c>
      <c r="AP4934" s="20">
        <v>38934</v>
      </c>
    </row>
    <row r="4935" spans="41:42" x14ac:dyDescent="0.25">
      <c r="AO4935" s="20">
        <v>99918573</v>
      </c>
      <c r="AP4935" s="20">
        <v>17081</v>
      </c>
    </row>
    <row r="4936" spans="41:42" x14ac:dyDescent="0.25">
      <c r="AO4936" s="20">
        <v>99918574</v>
      </c>
      <c r="AP4936" s="20">
        <v>21659</v>
      </c>
    </row>
    <row r="4937" spans="41:42" x14ac:dyDescent="0.25">
      <c r="AO4937" s="20">
        <v>99918575</v>
      </c>
      <c r="AP4937" s="20">
        <v>26887</v>
      </c>
    </row>
    <row r="4938" spans="41:42" x14ac:dyDescent="0.25">
      <c r="AO4938" s="20">
        <v>99918576</v>
      </c>
      <c r="AP4938" s="20">
        <v>30183</v>
      </c>
    </row>
    <row r="4939" spans="41:42" x14ac:dyDescent="0.25">
      <c r="AO4939" s="20">
        <v>99918577</v>
      </c>
      <c r="AP4939" s="20">
        <v>36012</v>
      </c>
    </row>
    <row r="4940" spans="41:42" x14ac:dyDescent="0.25">
      <c r="AO4940" s="20">
        <v>99918578</v>
      </c>
      <c r="AP4940" s="20">
        <v>39020</v>
      </c>
    </row>
    <row r="4941" spans="41:42" x14ac:dyDescent="0.25">
      <c r="AO4941" s="20" t="s">
        <v>1659</v>
      </c>
      <c r="AP4941" s="20">
        <v>2006</v>
      </c>
    </row>
    <row r="4942" spans="41:42" x14ac:dyDescent="0.25">
      <c r="AO4942" s="20" t="s">
        <v>1660</v>
      </c>
      <c r="AP4942" s="20">
        <v>2116</v>
      </c>
    </row>
    <row r="4943" spans="41:42" x14ac:dyDescent="0.25">
      <c r="AO4943" s="20" t="s">
        <v>1661</v>
      </c>
      <c r="AP4943" s="20">
        <v>2203</v>
      </c>
    </row>
    <row r="4944" spans="41:42" x14ac:dyDescent="0.25">
      <c r="AO4944" s="20" t="s">
        <v>1662</v>
      </c>
      <c r="AP4944" s="20">
        <v>2395</v>
      </c>
    </row>
    <row r="4945" spans="41:42" x14ac:dyDescent="0.25">
      <c r="AO4945" s="20" t="s">
        <v>1663</v>
      </c>
      <c r="AP4945" s="20">
        <v>2492</v>
      </c>
    </row>
    <row r="4946" spans="41:42" x14ac:dyDescent="0.25">
      <c r="AO4946" s="20" t="s">
        <v>1664</v>
      </c>
      <c r="AP4946" s="20">
        <v>2578</v>
      </c>
    </row>
    <row r="4947" spans="41:42" x14ac:dyDescent="0.25">
      <c r="AO4947" s="20" t="s">
        <v>1665</v>
      </c>
      <c r="AP4947" s="20">
        <v>2755</v>
      </c>
    </row>
    <row r="4948" spans="41:42" x14ac:dyDescent="0.25">
      <c r="AO4948" s="20" t="s">
        <v>1666</v>
      </c>
      <c r="AP4948" s="20">
        <v>2862</v>
      </c>
    </row>
    <row r="4949" spans="41:42" x14ac:dyDescent="0.25">
      <c r="AO4949" s="20" t="s">
        <v>1667</v>
      </c>
      <c r="AP4949" s="20">
        <v>2970</v>
      </c>
    </row>
    <row r="4950" spans="41:42" x14ac:dyDescent="0.25">
      <c r="AO4950" s="20" t="s">
        <v>1668</v>
      </c>
      <c r="AP4950" s="20">
        <v>3270</v>
      </c>
    </row>
    <row r="4951" spans="41:42" x14ac:dyDescent="0.25">
      <c r="AO4951" s="20" t="s">
        <v>1669</v>
      </c>
      <c r="AP4951" s="20">
        <v>3359</v>
      </c>
    </row>
    <row r="4952" spans="41:42" x14ac:dyDescent="0.25">
      <c r="AO4952" s="20" t="s">
        <v>1670</v>
      </c>
      <c r="AP4952" s="20">
        <v>3537</v>
      </c>
    </row>
    <row r="4953" spans="41:42" x14ac:dyDescent="0.25">
      <c r="AO4953" s="20" t="s">
        <v>1671</v>
      </c>
      <c r="AP4953" s="20">
        <v>3693</v>
      </c>
    </row>
    <row r="4954" spans="41:42" x14ac:dyDescent="0.25">
      <c r="AO4954" s="20" t="s">
        <v>1672</v>
      </c>
      <c r="AP4954" s="20">
        <v>4150</v>
      </c>
    </row>
    <row r="4955" spans="41:42" x14ac:dyDescent="0.25">
      <c r="AO4955" s="20" t="s">
        <v>1673</v>
      </c>
      <c r="AP4955" s="20">
        <v>4290</v>
      </c>
    </row>
    <row r="4956" spans="41:42" x14ac:dyDescent="0.25">
      <c r="AO4956" s="20" t="s">
        <v>1674</v>
      </c>
      <c r="AP4956" s="20">
        <v>4550</v>
      </c>
    </row>
    <row r="4957" spans="41:42" x14ac:dyDescent="0.25">
      <c r="AO4957" s="20" t="s">
        <v>1675</v>
      </c>
      <c r="AP4957" s="20">
        <v>4698</v>
      </c>
    </row>
    <row r="4958" spans="41:42" x14ac:dyDescent="0.25">
      <c r="AO4958" s="20" t="s">
        <v>1676</v>
      </c>
      <c r="AP4958" s="20">
        <v>2421</v>
      </c>
    </row>
    <row r="4959" spans="41:42" x14ac:dyDescent="0.25">
      <c r="AO4959" s="20" t="s">
        <v>1677</v>
      </c>
      <c r="AP4959" s="20">
        <v>2742</v>
      </c>
    </row>
    <row r="4960" spans="41:42" x14ac:dyDescent="0.25">
      <c r="AO4960" s="20" t="s">
        <v>1678</v>
      </c>
      <c r="AP4960" s="20">
        <v>2873</v>
      </c>
    </row>
    <row r="4961" spans="41:42" x14ac:dyDescent="0.25">
      <c r="AO4961" s="20" t="s">
        <v>1679</v>
      </c>
      <c r="AP4961" s="20">
        <v>3033</v>
      </c>
    </row>
    <row r="4962" spans="41:42" x14ac:dyDescent="0.25">
      <c r="AO4962" s="20" t="s">
        <v>1680</v>
      </c>
      <c r="AP4962" s="20">
        <v>3530</v>
      </c>
    </row>
    <row r="4963" spans="41:42" x14ac:dyDescent="0.25">
      <c r="AO4963" s="20" t="s">
        <v>1681</v>
      </c>
      <c r="AP4963" s="20">
        <v>3664</v>
      </c>
    </row>
    <row r="4964" spans="41:42" x14ac:dyDescent="0.25">
      <c r="AO4964" s="20" t="s">
        <v>1682</v>
      </c>
      <c r="AP4964" s="20">
        <v>3784</v>
      </c>
    </row>
    <row r="4965" spans="41:42" x14ac:dyDescent="0.25">
      <c r="AO4965" s="20" t="s">
        <v>1683</v>
      </c>
      <c r="AP4965" s="20">
        <v>3918</v>
      </c>
    </row>
    <row r="4966" spans="41:42" x14ac:dyDescent="0.25">
      <c r="AO4966" s="20" t="s">
        <v>1684</v>
      </c>
      <c r="AP4966" s="20">
        <v>4084</v>
      </c>
    </row>
    <row r="4967" spans="41:42" x14ac:dyDescent="0.25">
      <c r="AO4967" s="20" t="s">
        <v>1685</v>
      </c>
      <c r="AP4967" s="20">
        <v>4157</v>
      </c>
    </row>
    <row r="4968" spans="41:42" x14ac:dyDescent="0.25">
      <c r="AO4968" s="20" t="s">
        <v>1686</v>
      </c>
      <c r="AP4968" s="20">
        <v>4245</v>
      </c>
    </row>
    <row r="4969" spans="41:42" x14ac:dyDescent="0.25">
      <c r="AO4969" s="20" t="s">
        <v>1687</v>
      </c>
      <c r="AP4969" s="20">
        <v>4788</v>
      </c>
    </row>
    <row r="4970" spans="41:42" x14ac:dyDescent="0.25">
      <c r="AO4970" s="20" t="s">
        <v>1688</v>
      </c>
      <c r="AP4970" s="20">
        <v>4896</v>
      </c>
    </row>
    <row r="4971" spans="41:42" x14ac:dyDescent="0.25">
      <c r="AO4971" s="20" t="s">
        <v>1689</v>
      </c>
      <c r="AP4971" s="20">
        <v>5100</v>
      </c>
    </row>
    <row r="4972" spans="41:42" x14ac:dyDescent="0.25">
      <c r="AO4972" s="20" t="s">
        <v>1690</v>
      </c>
      <c r="AP4972" s="20">
        <v>5361</v>
      </c>
    </row>
    <row r="4973" spans="41:42" x14ac:dyDescent="0.25">
      <c r="AO4973" s="20" t="s">
        <v>1691</v>
      </c>
      <c r="AP4973" s="20">
        <v>5613</v>
      </c>
    </row>
    <row r="4974" spans="41:42" x14ac:dyDescent="0.25">
      <c r="AO4974" s="20" t="s">
        <v>1692</v>
      </c>
      <c r="AP4974" s="20">
        <v>6080</v>
      </c>
    </row>
    <row r="4975" spans="41:42" x14ac:dyDescent="0.25">
      <c r="AO4975" s="20" t="s">
        <v>1693</v>
      </c>
      <c r="AP4975" s="20">
        <v>4053</v>
      </c>
    </row>
    <row r="4976" spans="41:42" x14ac:dyDescent="0.25">
      <c r="AO4976" s="20" t="s">
        <v>1694</v>
      </c>
      <c r="AP4976" s="20">
        <v>4661</v>
      </c>
    </row>
    <row r="4977" spans="41:42" x14ac:dyDescent="0.25">
      <c r="AO4977" s="20" t="s">
        <v>1695</v>
      </c>
      <c r="AP4977" s="20">
        <v>4845</v>
      </c>
    </row>
    <row r="4978" spans="41:42" x14ac:dyDescent="0.25">
      <c r="AO4978" s="20" t="s">
        <v>1696</v>
      </c>
      <c r="AP4978" s="20">
        <v>5114</v>
      </c>
    </row>
    <row r="4979" spans="41:42" x14ac:dyDescent="0.25">
      <c r="AO4979" s="20" t="s">
        <v>1697</v>
      </c>
      <c r="AP4979" s="20">
        <v>5744</v>
      </c>
    </row>
    <row r="4980" spans="41:42" x14ac:dyDescent="0.25">
      <c r="AO4980" s="20" t="s">
        <v>1698</v>
      </c>
      <c r="AP4980" s="20">
        <v>6000</v>
      </c>
    </row>
    <row r="4981" spans="41:42" x14ac:dyDescent="0.25">
      <c r="AO4981" s="20" t="s">
        <v>1699</v>
      </c>
      <c r="AP4981" s="20">
        <v>6425</v>
      </c>
    </row>
    <row r="4982" spans="41:42" x14ac:dyDescent="0.25">
      <c r="AO4982" s="20" t="s">
        <v>1700</v>
      </c>
      <c r="AP4982" s="20">
        <v>7035</v>
      </c>
    </row>
    <row r="4983" spans="41:42" x14ac:dyDescent="0.25">
      <c r="AO4983" s="20" t="s">
        <v>1701</v>
      </c>
      <c r="AP4983" s="20">
        <v>7340</v>
      </c>
    </row>
    <row r="4984" spans="41:42" x14ac:dyDescent="0.25">
      <c r="AO4984" s="20" t="s">
        <v>1702</v>
      </c>
      <c r="AP4984" s="20">
        <v>8205</v>
      </c>
    </row>
    <row r="4985" spans="41:42" x14ac:dyDescent="0.25">
      <c r="AO4985" s="20" t="s">
        <v>1703</v>
      </c>
      <c r="AP4985" s="20">
        <v>8713</v>
      </c>
    </row>
    <row r="4986" spans="41:42" x14ac:dyDescent="0.25">
      <c r="AO4986" s="20" t="s">
        <v>1704</v>
      </c>
      <c r="AP4986" s="20">
        <v>9173</v>
      </c>
    </row>
    <row r="4987" spans="41:42" x14ac:dyDescent="0.25">
      <c r="AO4987" s="20" t="s">
        <v>1705</v>
      </c>
      <c r="AP4987" s="20">
        <v>5349</v>
      </c>
    </row>
    <row r="4988" spans="41:42" x14ac:dyDescent="0.25">
      <c r="AO4988" s="20" t="s">
        <v>1706</v>
      </c>
      <c r="AP4988" s="20">
        <v>5624</v>
      </c>
    </row>
    <row r="4989" spans="41:42" x14ac:dyDescent="0.25">
      <c r="AO4989" s="20" t="s">
        <v>1707</v>
      </c>
      <c r="AP4989" s="20">
        <v>6098</v>
      </c>
    </row>
    <row r="4990" spans="41:42" x14ac:dyDescent="0.25">
      <c r="AO4990" s="20" t="s">
        <v>1708</v>
      </c>
      <c r="AP4990" s="20">
        <v>6859</v>
      </c>
    </row>
    <row r="4991" spans="41:42" x14ac:dyDescent="0.25">
      <c r="AO4991" s="20" t="s">
        <v>1709</v>
      </c>
      <c r="AP4991" s="20">
        <v>7203</v>
      </c>
    </row>
    <row r="4992" spans="41:42" x14ac:dyDescent="0.25">
      <c r="AO4992" s="20" t="s">
        <v>1710</v>
      </c>
      <c r="AP4992" s="20">
        <v>7568</v>
      </c>
    </row>
    <row r="4993" spans="41:42" x14ac:dyDescent="0.25">
      <c r="AO4993" s="20" t="s">
        <v>1711</v>
      </c>
      <c r="AP4993" s="20">
        <v>8796</v>
      </c>
    </row>
    <row r="4994" spans="41:42" x14ac:dyDescent="0.25">
      <c r="AO4994" s="20" t="s">
        <v>1712</v>
      </c>
      <c r="AP4994" s="20">
        <v>9345</v>
      </c>
    </row>
    <row r="4995" spans="41:42" x14ac:dyDescent="0.25">
      <c r="AO4995" s="20" t="s">
        <v>1713</v>
      </c>
      <c r="AP4995" s="20">
        <v>9820</v>
      </c>
    </row>
    <row r="4996" spans="41:42" x14ac:dyDescent="0.25">
      <c r="AO4996" s="20" t="s">
        <v>1714</v>
      </c>
      <c r="AP4996" s="20">
        <v>11415</v>
      </c>
    </row>
    <row r="4997" spans="41:42" x14ac:dyDescent="0.25">
      <c r="AO4997" s="20" t="s">
        <v>1715</v>
      </c>
      <c r="AP4997" s="20">
        <v>5496</v>
      </c>
    </row>
    <row r="4998" spans="41:42" x14ac:dyDescent="0.25">
      <c r="AO4998" s="20" t="s">
        <v>1716</v>
      </c>
      <c r="AP4998" s="20">
        <v>6291</v>
      </c>
    </row>
    <row r="4999" spans="41:42" x14ac:dyDescent="0.25">
      <c r="AO4999" s="20" t="s">
        <v>1717</v>
      </c>
      <c r="AP4999" s="20">
        <v>7528</v>
      </c>
    </row>
    <row r="5000" spans="41:42" x14ac:dyDescent="0.25">
      <c r="AO5000" s="20" t="s">
        <v>1718</v>
      </c>
      <c r="AP5000" s="20">
        <v>7783</v>
      </c>
    </row>
    <row r="5001" spans="41:42" x14ac:dyDescent="0.25">
      <c r="AO5001" s="20" t="s">
        <v>1719</v>
      </c>
      <c r="AP5001" s="20">
        <v>7949</v>
      </c>
    </row>
    <row r="5002" spans="41:42" x14ac:dyDescent="0.25">
      <c r="AO5002" s="20" t="s">
        <v>1720</v>
      </c>
      <c r="AP5002" s="20">
        <v>9565</v>
      </c>
    </row>
    <row r="5003" spans="41:42" x14ac:dyDescent="0.25">
      <c r="AO5003" s="20" t="s">
        <v>1721</v>
      </c>
      <c r="AP5003" s="20">
        <v>10297</v>
      </c>
    </row>
    <row r="5004" spans="41:42" x14ac:dyDescent="0.25">
      <c r="AO5004" s="20" t="s">
        <v>1722</v>
      </c>
      <c r="AP5004" s="20">
        <v>12682</v>
      </c>
    </row>
    <row r="5005" spans="41:42" x14ac:dyDescent="0.25">
      <c r="AO5005" s="20" t="s">
        <v>1723</v>
      </c>
      <c r="AP5005" s="20">
        <v>6433</v>
      </c>
    </row>
    <row r="5006" spans="41:42" x14ac:dyDescent="0.25">
      <c r="AO5006" s="20" t="s">
        <v>1724</v>
      </c>
      <c r="AP5006" s="20">
        <v>7095</v>
      </c>
    </row>
    <row r="5007" spans="41:42" x14ac:dyDescent="0.25">
      <c r="AO5007" s="20" t="s">
        <v>1725</v>
      </c>
      <c r="AP5007" s="20">
        <v>8086</v>
      </c>
    </row>
    <row r="5008" spans="41:42" x14ac:dyDescent="0.25">
      <c r="AO5008" s="20" t="s">
        <v>1726</v>
      </c>
      <c r="AP5008" s="20">
        <v>8086</v>
      </c>
    </row>
    <row r="5009" spans="41:42" x14ac:dyDescent="0.25">
      <c r="AO5009" s="20" t="s">
        <v>1727</v>
      </c>
      <c r="AP5009" s="20">
        <v>10154</v>
      </c>
    </row>
    <row r="5010" spans="41:42" x14ac:dyDescent="0.25">
      <c r="AO5010" s="20" t="s">
        <v>1728</v>
      </c>
      <c r="AP5010" s="20">
        <v>10154</v>
      </c>
    </row>
    <row r="5011" spans="41:42" x14ac:dyDescent="0.25">
      <c r="AO5011" s="20" t="s">
        <v>1729</v>
      </c>
      <c r="AP5011" s="20">
        <v>12822</v>
      </c>
    </row>
    <row r="5012" spans="41:42" x14ac:dyDescent="0.25">
      <c r="AO5012" s="20" t="s">
        <v>1730</v>
      </c>
      <c r="AP5012" s="20">
        <v>12822</v>
      </c>
    </row>
    <row r="5013" spans="41:42" x14ac:dyDescent="0.25">
      <c r="AO5013" s="20" t="s">
        <v>1731</v>
      </c>
      <c r="AP5013" s="20">
        <v>14258</v>
      </c>
    </row>
    <row r="5014" spans="41:42" x14ac:dyDescent="0.25">
      <c r="AO5014" s="20" t="s">
        <v>1732</v>
      </c>
      <c r="AP5014" s="20">
        <v>15416</v>
      </c>
    </row>
    <row r="5015" spans="41:42" x14ac:dyDescent="0.25">
      <c r="AO5015" s="20" t="s">
        <v>1733</v>
      </c>
      <c r="AP5015" s="20">
        <v>16048</v>
      </c>
    </row>
    <row r="5016" spans="41:42" x14ac:dyDescent="0.25">
      <c r="AO5016" s="20" t="s">
        <v>1734</v>
      </c>
      <c r="AP5016" s="20">
        <v>18723</v>
      </c>
    </row>
    <row r="5017" spans="41:42" x14ac:dyDescent="0.25">
      <c r="AO5017" s="20" t="s">
        <v>1735</v>
      </c>
      <c r="AP5017" s="20">
        <v>19168</v>
      </c>
    </row>
    <row r="5018" spans="41:42" x14ac:dyDescent="0.25">
      <c r="AO5018" s="20" t="s">
        <v>1736</v>
      </c>
      <c r="AP5018" s="20">
        <v>19168</v>
      </c>
    </row>
    <row r="5019" spans="41:42" x14ac:dyDescent="0.25">
      <c r="AO5019" s="20" t="s">
        <v>1737</v>
      </c>
      <c r="AP5019" s="20">
        <v>19742</v>
      </c>
    </row>
    <row r="5020" spans="41:42" x14ac:dyDescent="0.25">
      <c r="AO5020" s="20" t="s">
        <v>1738</v>
      </c>
      <c r="AP5020" s="20">
        <v>19742</v>
      </c>
    </row>
    <row r="5021" spans="41:42" x14ac:dyDescent="0.25">
      <c r="AO5021" s="20" t="s">
        <v>1739</v>
      </c>
      <c r="AP5021" s="20">
        <v>22588</v>
      </c>
    </row>
    <row r="5022" spans="41:42" x14ac:dyDescent="0.25">
      <c r="AO5022" s="20" t="s">
        <v>1740</v>
      </c>
      <c r="AP5022" s="20">
        <v>22588</v>
      </c>
    </row>
    <row r="5023" spans="41:42" x14ac:dyDescent="0.25">
      <c r="AO5023" s="20" t="s">
        <v>1741</v>
      </c>
      <c r="AP5023" s="20">
        <v>9605</v>
      </c>
    </row>
    <row r="5024" spans="41:42" x14ac:dyDescent="0.25">
      <c r="AO5024" s="20" t="s">
        <v>1742</v>
      </c>
      <c r="AP5024" s="20">
        <v>9605</v>
      </c>
    </row>
    <row r="5025" spans="41:42" x14ac:dyDescent="0.25">
      <c r="AO5025" s="20" t="s">
        <v>1743</v>
      </c>
      <c r="AP5025" s="20">
        <v>13734</v>
      </c>
    </row>
    <row r="5026" spans="41:42" x14ac:dyDescent="0.25">
      <c r="AO5026" s="20" t="s">
        <v>1744</v>
      </c>
      <c r="AP5026" s="20">
        <v>14892</v>
      </c>
    </row>
    <row r="5027" spans="41:42" x14ac:dyDescent="0.25">
      <c r="AO5027" s="20" t="s">
        <v>1745</v>
      </c>
      <c r="AP5027" s="20">
        <v>18644</v>
      </c>
    </row>
    <row r="5028" spans="41:42" x14ac:dyDescent="0.25">
      <c r="AO5028" s="20" t="s">
        <v>1746</v>
      </c>
      <c r="AP5028" s="20">
        <v>18644</v>
      </c>
    </row>
    <row r="5029" spans="41:42" x14ac:dyDescent="0.25">
      <c r="AO5029" s="20" t="s">
        <v>1747</v>
      </c>
      <c r="AP5029" s="20">
        <v>18644</v>
      </c>
    </row>
    <row r="5030" spans="41:42" x14ac:dyDescent="0.25">
      <c r="AO5030" s="20" t="s">
        <v>1748</v>
      </c>
      <c r="AP5030" s="20">
        <v>19742</v>
      </c>
    </row>
    <row r="5031" spans="41:42" x14ac:dyDescent="0.25">
      <c r="AO5031" s="20" t="s">
        <v>1749</v>
      </c>
      <c r="AP5031" s="20">
        <v>21697</v>
      </c>
    </row>
    <row r="5032" spans="41:42" x14ac:dyDescent="0.25">
      <c r="AO5032" s="20" t="s">
        <v>1750</v>
      </c>
      <c r="AP5032" s="20">
        <v>21697</v>
      </c>
    </row>
    <row r="5033" spans="41:42" x14ac:dyDescent="0.25">
      <c r="AO5033" s="20" t="s">
        <v>1751</v>
      </c>
      <c r="AP5033" s="20">
        <v>22415</v>
      </c>
    </row>
    <row r="5034" spans="41:42" x14ac:dyDescent="0.25">
      <c r="AO5034" s="20" t="s">
        <v>1752</v>
      </c>
      <c r="AP5034" s="20">
        <v>22415</v>
      </c>
    </row>
    <row r="5035" spans="41:42" x14ac:dyDescent="0.25">
      <c r="AO5035" s="20" t="s">
        <v>1753</v>
      </c>
      <c r="AP5035" s="20">
        <v>25354</v>
      </c>
    </row>
    <row r="5036" spans="41:42" x14ac:dyDescent="0.25">
      <c r="AO5036" s="20" t="s">
        <v>1754</v>
      </c>
      <c r="AP5036" s="20">
        <v>25354</v>
      </c>
    </row>
    <row r="5037" spans="41:42" x14ac:dyDescent="0.25">
      <c r="AO5037" s="20" t="s">
        <v>1755</v>
      </c>
      <c r="AP5037" s="20">
        <v>11575</v>
      </c>
    </row>
    <row r="5038" spans="41:42" x14ac:dyDescent="0.25">
      <c r="AO5038" s="20" t="s">
        <v>1756</v>
      </c>
      <c r="AP5038" s="20">
        <v>12733</v>
      </c>
    </row>
    <row r="5039" spans="41:42" x14ac:dyDescent="0.25">
      <c r="AO5039" s="20" t="s">
        <v>1757</v>
      </c>
      <c r="AP5039" s="20">
        <v>17908</v>
      </c>
    </row>
    <row r="5040" spans="41:42" x14ac:dyDescent="0.25">
      <c r="AO5040" s="20" t="s">
        <v>1758</v>
      </c>
      <c r="AP5040" s="20">
        <v>17908</v>
      </c>
    </row>
    <row r="5041" spans="41:42" x14ac:dyDescent="0.25">
      <c r="AO5041" s="20" t="s">
        <v>1759</v>
      </c>
      <c r="AP5041" s="20">
        <v>17908</v>
      </c>
    </row>
    <row r="5042" spans="41:42" x14ac:dyDescent="0.25">
      <c r="AO5042" s="20" t="s">
        <v>1760</v>
      </c>
      <c r="AP5042" s="20">
        <v>20548</v>
      </c>
    </row>
    <row r="5043" spans="41:42" x14ac:dyDescent="0.25">
      <c r="AO5043" s="20" t="s">
        <v>1761</v>
      </c>
      <c r="AP5043" s="20">
        <v>20548</v>
      </c>
    </row>
    <row r="5044" spans="41:42" x14ac:dyDescent="0.25">
      <c r="AO5044" s="20" t="s">
        <v>1762</v>
      </c>
      <c r="AP5044" s="20">
        <v>22338</v>
      </c>
    </row>
    <row r="5045" spans="41:42" x14ac:dyDescent="0.25">
      <c r="AO5045" s="20" t="s">
        <v>1763</v>
      </c>
      <c r="AP5045" s="20">
        <v>23322</v>
      </c>
    </row>
    <row r="5046" spans="41:42" x14ac:dyDescent="0.25">
      <c r="AO5046" s="20">
        <v>99968400</v>
      </c>
      <c r="AP5046" s="20">
        <v>19914</v>
      </c>
    </row>
    <row r="5047" spans="41:42" x14ac:dyDescent="0.25">
      <c r="AO5047" s="20">
        <v>99968438</v>
      </c>
      <c r="AP5047" s="20">
        <v>20001</v>
      </c>
    </row>
    <row r="5048" spans="41:42" x14ac:dyDescent="0.25">
      <c r="AO5048" s="20">
        <v>99968497</v>
      </c>
      <c r="AP5048" s="20">
        <v>22698</v>
      </c>
    </row>
    <row r="5049" spans="41:42" x14ac:dyDescent="0.25">
      <c r="AO5049" s="20">
        <v>99968533</v>
      </c>
      <c r="AP5049" s="20">
        <v>25365</v>
      </c>
    </row>
    <row r="5050" spans="41:42" x14ac:dyDescent="0.25">
      <c r="AO5050" s="20">
        <v>99968535</v>
      </c>
      <c r="AP5050" s="20">
        <v>22785</v>
      </c>
    </row>
    <row r="5051" spans="41:42" x14ac:dyDescent="0.25">
      <c r="AO5051" s="20">
        <v>99968537</v>
      </c>
      <c r="AP5051" s="20">
        <v>25452</v>
      </c>
    </row>
    <row r="5052" spans="41:42" x14ac:dyDescent="0.25">
      <c r="AO5052" s="20">
        <v>99968561</v>
      </c>
      <c r="AP5052" s="20">
        <v>19682</v>
      </c>
    </row>
    <row r="5053" spans="41:42" x14ac:dyDescent="0.25">
      <c r="AO5053" s="20">
        <v>99968564</v>
      </c>
      <c r="AP5053" s="20">
        <v>23333</v>
      </c>
    </row>
    <row r="5054" spans="41:42" x14ac:dyDescent="0.25">
      <c r="AO5054" s="20">
        <v>99968568</v>
      </c>
      <c r="AP5054" s="20">
        <v>19769</v>
      </c>
    </row>
    <row r="5055" spans="41:42" x14ac:dyDescent="0.25">
      <c r="AO5055" s="20">
        <v>99968572</v>
      </c>
      <c r="AP5055" s="20">
        <v>23420</v>
      </c>
    </row>
    <row r="5056" spans="41:42" x14ac:dyDescent="0.25">
      <c r="AO5056" s="20">
        <v>99971299</v>
      </c>
      <c r="AP5056" s="20">
        <v>46853</v>
      </c>
    </row>
    <row r="5057" spans="41:42" x14ac:dyDescent="0.25">
      <c r="AO5057" s="20">
        <v>99971300</v>
      </c>
      <c r="AP5057" s="20">
        <v>46952</v>
      </c>
    </row>
    <row r="5058" spans="41:42" x14ac:dyDescent="0.25">
      <c r="AO5058" s="20">
        <v>99971345</v>
      </c>
      <c r="AP5058" s="20">
        <v>55838</v>
      </c>
    </row>
    <row r="5059" spans="41:42" x14ac:dyDescent="0.25">
      <c r="AO5059" s="20">
        <v>99971346</v>
      </c>
      <c r="AP5059" s="20">
        <v>55938</v>
      </c>
    </row>
    <row r="5060" spans="41:42" x14ac:dyDescent="0.25">
      <c r="AO5060" s="20">
        <v>99971351</v>
      </c>
      <c r="AP5060" s="20">
        <v>59225</v>
      </c>
    </row>
    <row r="5061" spans="41:42" x14ac:dyDescent="0.25">
      <c r="AO5061" s="20">
        <v>99971352</v>
      </c>
      <c r="AP5061" s="20">
        <v>59324</v>
      </c>
    </row>
    <row r="5062" spans="41:42" x14ac:dyDescent="0.25">
      <c r="AO5062" s="20">
        <v>99971367</v>
      </c>
      <c r="AP5062" s="20">
        <v>60363</v>
      </c>
    </row>
    <row r="5063" spans="41:42" x14ac:dyDescent="0.25">
      <c r="AO5063" s="20">
        <v>99971368</v>
      </c>
      <c r="AP5063" s="20">
        <v>60463</v>
      </c>
    </row>
    <row r="5064" spans="41:42" x14ac:dyDescent="0.25">
      <c r="AO5064" s="20">
        <v>99971383</v>
      </c>
      <c r="AP5064" s="20">
        <v>75578</v>
      </c>
    </row>
    <row r="5065" spans="41:42" x14ac:dyDescent="0.25">
      <c r="AO5065" s="20">
        <v>99971384</v>
      </c>
      <c r="AP5065" s="20">
        <v>75678</v>
      </c>
    </row>
    <row r="5066" spans="41:42" x14ac:dyDescent="0.25">
      <c r="AO5066" s="20">
        <v>99971389</v>
      </c>
      <c r="AP5066" s="20">
        <v>75578</v>
      </c>
    </row>
    <row r="5067" spans="41:42" x14ac:dyDescent="0.25">
      <c r="AO5067" s="20">
        <v>99971390</v>
      </c>
      <c r="AP5067" s="20">
        <v>75678</v>
      </c>
    </row>
    <row r="5068" spans="41:42" x14ac:dyDescent="0.25">
      <c r="AO5068" s="20">
        <v>99971405</v>
      </c>
      <c r="AP5068" s="20">
        <v>76709</v>
      </c>
    </row>
    <row r="5069" spans="41:42" x14ac:dyDescent="0.25">
      <c r="AO5069" s="20">
        <v>99971406</v>
      </c>
      <c r="AP5069" s="20">
        <v>76809</v>
      </c>
    </row>
    <row r="5070" spans="41:42" x14ac:dyDescent="0.25">
      <c r="AO5070" s="20">
        <v>99971411</v>
      </c>
      <c r="AP5070" s="20">
        <v>76809</v>
      </c>
    </row>
    <row r="5071" spans="41:42" x14ac:dyDescent="0.25">
      <c r="AO5071" s="20">
        <v>99971412</v>
      </c>
      <c r="AP5071" s="20">
        <v>90953</v>
      </c>
    </row>
    <row r="5072" spans="41:42" x14ac:dyDescent="0.25">
      <c r="AO5072" s="20">
        <v>99971413</v>
      </c>
      <c r="AP5072" s="20">
        <v>91052</v>
      </c>
    </row>
    <row r="5073" spans="41:42" x14ac:dyDescent="0.25">
      <c r="AO5073" s="20">
        <v>99971418</v>
      </c>
      <c r="AP5073" s="20">
        <v>90953</v>
      </c>
    </row>
    <row r="5074" spans="41:42" x14ac:dyDescent="0.25">
      <c r="AO5074" s="20">
        <v>99971419</v>
      </c>
      <c r="AP5074" s="20">
        <v>91052</v>
      </c>
    </row>
    <row r="5075" spans="41:42" x14ac:dyDescent="0.25">
      <c r="AO5075" s="20">
        <v>99971434</v>
      </c>
      <c r="AP5075" s="20">
        <v>90953</v>
      </c>
    </row>
    <row r="5076" spans="41:42" x14ac:dyDescent="0.25">
      <c r="AO5076" s="20">
        <v>99971435</v>
      </c>
      <c r="AP5076" s="20">
        <v>91052</v>
      </c>
    </row>
    <row r="5077" spans="41:42" x14ac:dyDescent="0.25">
      <c r="AO5077" s="20">
        <v>99971436</v>
      </c>
      <c r="AP5077" s="20">
        <v>92076</v>
      </c>
    </row>
    <row r="5078" spans="41:42" x14ac:dyDescent="0.25">
      <c r="AO5078" s="20">
        <v>99971437</v>
      </c>
      <c r="AP5078" s="20">
        <v>92175</v>
      </c>
    </row>
    <row r="5079" spans="41:42" x14ac:dyDescent="0.25">
      <c r="AO5079" s="20">
        <v>99971442</v>
      </c>
      <c r="AP5079" s="20">
        <v>92076</v>
      </c>
    </row>
    <row r="5080" spans="41:42" x14ac:dyDescent="0.25">
      <c r="AO5080" s="20">
        <v>99971443</v>
      </c>
      <c r="AP5080" s="20">
        <v>92175</v>
      </c>
    </row>
    <row r="5081" spans="41:42" x14ac:dyDescent="0.25">
      <c r="AO5081" s="20">
        <v>99971444</v>
      </c>
      <c r="AP5081" s="20">
        <v>103439</v>
      </c>
    </row>
    <row r="5082" spans="41:42" x14ac:dyDescent="0.25">
      <c r="AO5082" s="20">
        <v>99971445</v>
      </c>
      <c r="AP5082" s="20">
        <v>103539</v>
      </c>
    </row>
    <row r="5083" spans="41:42" x14ac:dyDescent="0.25">
      <c r="AO5083" s="20">
        <v>99971450</v>
      </c>
      <c r="AP5083" s="20">
        <v>103439</v>
      </c>
    </row>
    <row r="5084" spans="41:42" x14ac:dyDescent="0.25">
      <c r="AO5084" s="20">
        <v>99971451</v>
      </c>
      <c r="AP5084" s="20">
        <v>103539</v>
      </c>
    </row>
    <row r="5085" spans="41:42" x14ac:dyDescent="0.25">
      <c r="AO5085" s="20">
        <v>99971466</v>
      </c>
      <c r="AP5085" s="20">
        <v>103439</v>
      </c>
    </row>
    <row r="5086" spans="41:42" x14ac:dyDescent="0.25">
      <c r="AO5086" s="20">
        <v>99971467</v>
      </c>
      <c r="AP5086" s="20">
        <v>103539</v>
      </c>
    </row>
    <row r="5087" spans="41:42" x14ac:dyDescent="0.25">
      <c r="AO5087" s="20">
        <v>99971470</v>
      </c>
      <c r="AP5087" s="20">
        <v>7550</v>
      </c>
    </row>
    <row r="5088" spans="41:42" x14ac:dyDescent="0.25">
      <c r="AO5088" s="20">
        <v>99971471</v>
      </c>
      <c r="AP5088" s="20">
        <v>7634</v>
      </c>
    </row>
    <row r="5089" spans="41:42" x14ac:dyDescent="0.25">
      <c r="AO5089" s="20">
        <v>99972076</v>
      </c>
      <c r="AP5089" s="20">
        <v>9471</v>
      </c>
    </row>
    <row r="5090" spans="41:42" x14ac:dyDescent="0.25">
      <c r="AO5090" s="20">
        <v>99972077</v>
      </c>
      <c r="AP5090" s="20">
        <v>9555</v>
      </c>
    </row>
    <row r="5091" spans="41:42" x14ac:dyDescent="0.25">
      <c r="AO5091" s="20">
        <v>99972082</v>
      </c>
      <c r="AP5091" s="20">
        <v>11269</v>
      </c>
    </row>
    <row r="5092" spans="41:42" x14ac:dyDescent="0.25">
      <c r="AO5092" s="20">
        <v>99972093</v>
      </c>
      <c r="AP5092" s="20">
        <v>11352</v>
      </c>
    </row>
    <row r="5093" spans="41:42" x14ac:dyDescent="0.25">
      <c r="AO5093" s="20">
        <v>99972097</v>
      </c>
      <c r="AP5093" s="20">
        <v>12494</v>
      </c>
    </row>
    <row r="5094" spans="41:42" x14ac:dyDescent="0.25">
      <c r="AO5094" s="20">
        <v>99972098</v>
      </c>
      <c r="AP5094" s="20">
        <v>12578</v>
      </c>
    </row>
    <row r="5095" spans="41:42" x14ac:dyDescent="0.25">
      <c r="AO5095" s="20">
        <v>99972113</v>
      </c>
      <c r="AP5095" s="20">
        <v>13823</v>
      </c>
    </row>
    <row r="5096" spans="41:42" x14ac:dyDescent="0.25">
      <c r="AO5096" s="20">
        <v>99972114</v>
      </c>
      <c r="AP5096" s="20">
        <v>13907</v>
      </c>
    </row>
    <row r="5097" spans="41:42" x14ac:dyDescent="0.25">
      <c r="AO5097" s="20">
        <v>99972119</v>
      </c>
      <c r="AP5097" s="20">
        <v>15584</v>
      </c>
    </row>
    <row r="5098" spans="41:42" x14ac:dyDescent="0.25">
      <c r="AO5098" s="20">
        <v>99972120</v>
      </c>
      <c r="AP5098" s="20">
        <v>15668</v>
      </c>
    </row>
    <row r="5099" spans="41:42" x14ac:dyDescent="0.25">
      <c r="AO5099" s="20">
        <v>99972125</v>
      </c>
      <c r="AP5099" s="20">
        <v>17541</v>
      </c>
    </row>
    <row r="5100" spans="41:42" x14ac:dyDescent="0.25">
      <c r="AO5100" s="20">
        <v>99972126</v>
      </c>
      <c r="AP5100" s="20">
        <v>17625</v>
      </c>
    </row>
    <row r="5101" spans="41:42" x14ac:dyDescent="0.25">
      <c r="AO5101" s="20">
        <v>99972131</v>
      </c>
      <c r="AP5101" s="20">
        <v>18566</v>
      </c>
    </row>
    <row r="5102" spans="41:42" x14ac:dyDescent="0.25">
      <c r="AO5102" s="20">
        <v>99972132</v>
      </c>
      <c r="AP5102" s="20">
        <v>18650</v>
      </c>
    </row>
    <row r="5103" spans="41:42" x14ac:dyDescent="0.25">
      <c r="AO5103" s="20">
        <v>99972137</v>
      </c>
      <c r="AP5103" s="20">
        <v>22769</v>
      </c>
    </row>
    <row r="5104" spans="41:42" x14ac:dyDescent="0.25">
      <c r="AO5104" s="20">
        <v>99972138</v>
      </c>
      <c r="AP5104" s="20">
        <v>22852</v>
      </c>
    </row>
    <row r="5105" spans="41:42" x14ac:dyDescent="0.25">
      <c r="AO5105" s="20">
        <v>99972213</v>
      </c>
      <c r="AP5105" s="20">
        <v>22769</v>
      </c>
    </row>
    <row r="5106" spans="41:42" x14ac:dyDescent="0.25">
      <c r="AO5106" s="20">
        <v>99972214</v>
      </c>
      <c r="AP5106" s="20">
        <v>22852</v>
      </c>
    </row>
    <row r="5107" spans="41:42" x14ac:dyDescent="0.25">
      <c r="AO5107" s="20">
        <v>99972219</v>
      </c>
      <c r="AP5107" s="20">
        <v>26564</v>
      </c>
    </row>
    <row r="5108" spans="41:42" x14ac:dyDescent="0.25">
      <c r="AO5108" s="20">
        <v>99972220</v>
      </c>
      <c r="AP5108" s="20">
        <v>26648</v>
      </c>
    </row>
    <row r="5109" spans="41:42" x14ac:dyDescent="0.25">
      <c r="AO5109" s="20">
        <v>99972225</v>
      </c>
      <c r="AP5109" s="20">
        <v>27239</v>
      </c>
    </row>
    <row r="5110" spans="41:42" x14ac:dyDescent="0.25">
      <c r="AO5110" s="20">
        <v>99972226</v>
      </c>
      <c r="AP5110" s="20">
        <v>27322</v>
      </c>
    </row>
    <row r="5111" spans="41:42" x14ac:dyDescent="0.25">
      <c r="AO5111" s="20">
        <v>99972231</v>
      </c>
      <c r="AP5111" s="20">
        <v>27239</v>
      </c>
    </row>
    <row r="5112" spans="41:42" x14ac:dyDescent="0.25">
      <c r="AO5112" s="20">
        <v>99972232</v>
      </c>
      <c r="AP5112" s="20">
        <v>27322</v>
      </c>
    </row>
    <row r="5113" spans="41:42" x14ac:dyDescent="0.25">
      <c r="AO5113" s="20">
        <v>99972239</v>
      </c>
      <c r="AP5113" s="20">
        <v>76709</v>
      </c>
    </row>
    <row r="5114" spans="41:42" x14ac:dyDescent="0.25">
      <c r="AO5114" s="20" t="s">
        <v>1764</v>
      </c>
      <c r="AP5114" s="20">
        <v>14258</v>
      </c>
    </row>
    <row r="5115" spans="41:42" x14ac:dyDescent="0.25">
      <c r="AO5115" s="20" t="s">
        <v>1765</v>
      </c>
      <c r="AP5115" s="20">
        <v>22415</v>
      </c>
    </row>
  </sheetData>
  <mergeCells count="1">
    <mergeCell ref="AX5:AY5"/>
  </mergeCells>
  <dataValidations disablePrompts="1" count="1">
    <dataValidation type="list" allowBlank="1" showInputMessage="1" showErrorMessage="1" errorTitle="Invalid Attribute Type" error="Please select an attribute type from the dropdown list." sqref="B3:Z3" xr:uid="{00000000-0002-0000-0100-000000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4:J31"/>
  <sheetViews>
    <sheetView workbookViewId="0">
      <selection activeCell="J4" sqref="J4:J31"/>
    </sheetView>
  </sheetViews>
  <sheetFormatPr defaultRowHeight="15" x14ac:dyDescent="0.25"/>
  <sheetData>
    <row r="4" spans="7:10" x14ac:dyDescent="0.25">
      <c r="G4" t="s">
        <v>91</v>
      </c>
      <c r="H4" t="s">
        <v>1766</v>
      </c>
      <c r="J4" t="str">
        <f t="shared" ref="J4:J31" si="0">"CR_"&amp;H4</f>
        <v>CR_215-1-1</v>
      </c>
    </row>
    <row r="5" spans="7:10" x14ac:dyDescent="0.25">
      <c r="G5" t="s">
        <v>91</v>
      </c>
      <c r="H5" t="s">
        <v>1767</v>
      </c>
      <c r="J5" t="str">
        <f t="shared" si="0"/>
        <v>CR_215-1</v>
      </c>
    </row>
    <row r="6" spans="7:10" x14ac:dyDescent="0.25">
      <c r="G6" t="s">
        <v>91</v>
      </c>
      <c r="H6" t="s">
        <v>1768</v>
      </c>
      <c r="J6" t="str">
        <f t="shared" si="0"/>
        <v>CR_215-2-2</v>
      </c>
    </row>
    <row r="7" spans="7:10" x14ac:dyDescent="0.25">
      <c r="G7" t="s">
        <v>91</v>
      </c>
      <c r="H7" t="s">
        <v>1769</v>
      </c>
      <c r="J7" t="str">
        <f t="shared" si="0"/>
        <v>CR_215-2-1</v>
      </c>
    </row>
    <row r="8" spans="7:10" x14ac:dyDescent="0.25">
      <c r="G8" t="s">
        <v>91</v>
      </c>
      <c r="H8" t="s">
        <v>1770</v>
      </c>
      <c r="J8" t="str">
        <f t="shared" si="0"/>
        <v>CR_215-2</v>
      </c>
    </row>
    <row r="9" spans="7:10" x14ac:dyDescent="0.25">
      <c r="G9" t="s">
        <v>91</v>
      </c>
      <c r="H9" t="s">
        <v>1771</v>
      </c>
      <c r="J9" t="str">
        <f t="shared" si="0"/>
        <v>CR_215-3-3</v>
      </c>
    </row>
    <row r="10" spans="7:10" x14ac:dyDescent="0.25">
      <c r="G10" t="s">
        <v>91</v>
      </c>
      <c r="H10" t="s">
        <v>1772</v>
      </c>
      <c r="J10" t="str">
        <f t="shared" si="0"/>
        <v>CR_215-3-2</v>
      </c>
    </row>
    <row r="11" spans="7:10" x14ac:dyDescent="0.25">
      <c r="G11" t="s">
        <v>91</v>
      </c>
      <c r="H11" t="s">
        <v>1773</v>
      </c>
      <c r="J11" t="str">
        <f t="shared" si="0"/>
        <v>CR_215-3-1</v>
      </c>
    </row>
    <row r="12" spans="7:10" x14ac:dyDescent="0.25">
      <c r="G12" t="s">
        <v>91</v>
      </c>
      <c r="H12" t="s">
        <v>1774</v>
      </c>
      <c r="J12" t="str">
        <f t="shared" si="0"/>
        <v>CR_215-3</v>
      </c>
    </row>
    <row r="13" spans="7:10" x14ac:dyDescent="0.25">
      <c r="G13" t="s">
        <v>91</v>
      </c>
      <c r="H13" t="s">
        <v>1775</v>
      </c>
      <c r="J13" t="str">
        <f t="shared" si="0"/>
        <v>CR_215-4-3</v>
      </c>
    </row>
    <row r="14" spans="7:10" x14ac:dyDescent="0.25">
      <c r="G14" t="s">
        <v>91</v>
      </c>
      <c r="H14" t="s">
        <v>1776</v>
      </c>
      <c r="J14" t="str">
        <f t="shared" si="0"/>
        <v>CR_215-4-2</v>
      </c>
    </row>
    <row r="15" spans="7:10" x14ac:dyDescent="0.25">
      <c r="G15" t="s">
        <v>91</v>
      </c>
      <c r="H15" t="s">
        <v>1777</v>
      </c>
      <c r="J15" t="str">
        <f t="shared" si="0"/>
        <v>CR_215-4-1</v>
      </c>
    </row>
    <row r="16" spans="7:10" x14ac:dyDescent="0.25">
      <c r="G16" t="s">
        <v>91</v>
      </c>
      <c r="H16" t="s">
        <v>1778</v>
      </c>
      <c r="J16" t="str">
        <f t="shared" si="0"/>
        <v>CR_215-4</v>
      </c>
    </row>
    <row r="17" spans="7:10" x14ac:dyDescent="0.25">
      <c r="G17" t="s">
        <v>91</v>
      </c>
      <c r="H17" t="s">
        <v>1779</v>
      </c>
      <c r="J17" t="str">
        <f t="shared" si="0"/>
        <v>CR_215-5-3</v>
      </c>
    </row>
    <row r="18" spans="7:10" x14ac:dyDescent="0.25">
      <c r="G18" t="s">
        <v>91</v>
      </c>
      <c r="H18" t="s">
        <v>1780</v>
      </c>
      <c r="J18" t="str">
        <f t="shared" si="0"/>
        <v>CR_215-5-2</v>
      </c>
    </row>
    <row r="19" spans="7:10" x14ac:dyDescent="0.25">
      <c r="G19" t="s">
        <v>91</v>
      </c>
      <c r="H19" t="s">
        <v>1781</v>
      </c>
      <c r="J19" t="str">
        <f t="shared" si="0"/>
        <v>CR_215-5-1</v>
      </c>
    </row>
    <row r="20" spans="7:10" x14ac:dyDescent="0.25">
      <c r="G20" t="s">
        <v>91</v>
      </c>
      <c r="H20" t="s">
        <v>1782</v>
      </c>
      <c r="J20" t="str">
        <f t="shared" si="0"/>
        <v>CR_255-1-1</v>
      </c>
    </row>
    <row r="21" spans="7:10" x14ac:dyDescent="0.25">
      <c r="G21" t="s">
        <v>91</v>
      </c>
      <c r="H21" t="s">
        <v>1783</v>
      </c>
      <c r="J21" t="str">
        <f t="shared" si="0"/>
        <v>CR_255-1</v>
      </c>
    </row>
    <row r="22" spans="7:10" x14ac:dyDescent="0.25">
      <c r="G22" t="s">
        <v>91</v>
      </c>
      <c r="H22" t="s">
        <v>1784</v>
      </c>
      <c r="J22" t="str">
        <f t="shared" si="0"/>
        <v>CR_255-2-2</v>
      </c>
    </row>
    <row r="23" spans="7:10" x14ac:dyDescent="0.25">
      <c r="G23" t="s">
        <v>91</v>
      </c>
      <c r="H23" t="s">
        <v>1785</v>
      </c>
      <c r="J23" t="str">
        <f t="shared" si="0"/>
        <v>CR_255-2-1</v>
      </c>
    </row>
    <row r="24" spans="7:10" x14ac:dyDescent="0.25">
      <c r="G24" t="s">
        <v>91</v>
      </c>
      <c r="H24" t="s">
        <v>1786</v>
      </c>
      <c r="J24" t="str">
        <f t="shared" si="0"/>
        <v>CR_255-2</v>
      </c>
    </row>
    <row r="25" spans="7:10" x14ac:dyDescent="0.25">
      <c r="G25" t="s">
        <v>91</v>
      </c>
      <c r="H25" t="s">
        <v>1787</v>
      </c>
      <c r="J25" t="str">
        <f t="shared" si="0"/>
        <v>CR_255-3-3</v>
      </c>
    </row>
    <row r="26" spans="7:10" x14ac:dyDescent="0.25">
      <c r="G26" t="s">
        <v>91</v>
      </c>
      <c r="H26" t="s">
        <v>1788</v>
      </c>
      <c r="J26" t="str">
        <f t="shared" si="0"/>
        <v>CR_255-3-2</v>
      </c>
    </row>
    <row r="27" spans="7:10" x14ac:dyDescent="0.25">
      <c r="G27" t="s">
        <v>91</v>
      </c>
      <c r="H27" t="s">
        <v>1789</v>
      </c>
      <c r="J27" t="str">
        <f t="shared" si="0"/>
        <v>CR_255-3-1</v>
      </c>
    </row>
    <row r="28" spans="7:10" x14ac:dyDescent="0.25">
      <c r="G28" t="s">
        <v>91</v>
      </c>
      <c r="H28" t="s">
        <v>1790</v>
      </c>
      <c r="J28" t="str">
        <f t="shared" si="0"/>
        <v>CR_255-3</v>
      </c>
    </row>
    <row r="29" spans="7:10" x14ac:dyDescent="0.25">
      <c r="G29" t="s">
        <v>91</v>
      </c>
      <c r="H29" t="s">
        <v>1791</v>
      </c>
      <c r="J29" t="str">
        <f t="shared" si="0"/>
        <v>CR_255-4-3</v>
      </c>
    </row>
    <row r="30" spans="7:10" x14ac:dyDescent="0.25">
      <c r="G30" t="s">
        <v>91</v>
      </c>
      <c r="H30" t="s">
        <v>1792</v>
      </c>
      <c r="J30" t="str">
        <f t="shared" si="0"/>
        <v>CR_255-4-2</v>
      </c>
    </row>
    <row r="31" spans="7:10" x14ac:dyDescent="0.25">
      <c r="G31" t="s">
        <v>91</v>
      </c>
      <c r="H31" t="s">
        <v>1793</v>
      </c>
      <c r="J31" t="str">
        <f t="shared" si="0"/>
        <v>CR_255-4-1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"/>
  <sheetViews>
    <sheetView workbookViewId="0">
      <selection activeCell="G28" sqref="G28"/>
    </sheetView>
  </sheetViews>
  <sheetFormatPr defaultRowHeight="15" x14ac:dyDescent="0.25"/>
  <cols>
    <col min="1" max="1" width="10.7109375" bestFit="1" customWidth="1"/>
    <col min="3" max="3" width="5" bestFit="1" customWidth="1"/>
    <col min="4" max="4" width="3.28515625" bestFit="1" customWidth="1"/>
    <col min="5" max="5" width="7.85546875" bestFit="1" customWidth="1"/>
    <col min="6" max="6" width="5" bestFit="1" customWidth="1"/>
    <col min="7" max="7" width="11.42578125" bestFit="1" customWidth="1"/>
    <col min="8" max="8" width="9.7109375" bestFit="1" customWidth="1"/>
    <col min="9" max="9" width="10.140625" bestFit="1" customWidth="1"/>
    <col min="10" max="10" width="9.140625" bestFit="1" customWidth="1"/>
    <col min="11" max="13" width="15" bestFit="1" customWidth="1"/>
    <col min="14" max="14" width="10.5703125" bestFit="1" customWidth="1"/>
  </cols>
  <sheetData>
    <row r="1" spans="1:22" x14ac:dyDescent="0.25">
      <c r="A1" s="1" t="s">
        <v>1794</v>
      </c>
      <c r="B1" s="1" t="s">
        <v>1795</v>
      </c>
      <c r="C1" s="1" t="s">
        <v>1796</v>
      </c>
      <c r="D1" s="1" t="s">
        <v>1797</v>
      </c>
      <c r="E1" s="1" t="s">
        <v>51</v>
      </c>
      <c r="F1" s="1" t="s">
        <v>1798</v>
      </c>
      <c r="G1" s="1" t="s">
        <v>54</v>
      </c>
      <c r="H1" s="1" t="s">
        <v>1799</v>
      </c>
      <c r="I1" s="1" t="s">
        <v>1800</v>
      </c>
      <c r="J1" s="1" t="s">
        <v>1801</v>
      </c>
      <c r="K1" s="1" t="s">
        <v>1802</v>
      </c>
      <c r="L1" s="1" t="s">
        <v>1803</v>
      </c>
      <c r="M1" s="1" t="s">
        <v>1804</v>
      </c>
      <c r="N1" s="1" t="s">
        <v>1805</v>
      </c>
    </row>
    <row r="2" spans="1:22" x14ac:dyDescent="0.25">
      <c r="A2" t="s">
        <v>1806</v>
      </c>
      <c r="C2" s="1"/>
      <c r="D2" s="1"/>
      <c r="E2" s="1"/>
      <c r="F2" s="1"/>
      <c r="G2" s="1" t="s">
        <v>1807</v>
      </c>
      <c r="H2" s="1" t="s">
        <v>1808</v>
      </c>
      <c r="I2" s="1"/>
      <c r="J2" s="1"/>
      <c r="K2" s="1" t="s">
        <v>1809</v>
      </c>
      <c r="L2" s="1" t="s">
        <v>1809</v>
      </c>
      <c r="M2" s="1" t="s">
        <v>1809</v>
      </c>
      <c r="N2" s="1"/>
    </row>
    <row r="3" spans="1:22" x14ac:dyDescent="0.25">
      <c r="A3" t="str">
        <f t="shared" ref="A3:A41" si="0">CONCATENATE(B3,C3,D3)</f>
        <v>TEFC0.331</v>
      </c>
      <c r="B3" t="s">
        <v>101</v>
      </c>
      <c r="C3">
        <v>0.33</v>
      </c>
      <c r="D3">
        <v>1</v>
      </c>
      <c r="E3" t="s">
        <v>94</v>
      </c>
      <c r="F3">
        <v>1.35</v>
      </c>
      <c r="G3" t="s">
        <v>96</v>
      </c>
      <c r="H3">
        <v>55</v>
      </c>
      <c r="I3" t="s">
        <v>1810</v>
      </c>
      <c r="J3" t="s">
        <v>1811</v>
      </c>
      <c r="K3" t="s">
        <v>1812</v>
      </c>
      <c r="L3" t="s">
        <v>1813</v>
      </c>
      <c r="M3" t="s">
        <v>1814</v>
      </c>
      <c r="N3" t="s">
        <v>1815</v>
      </c>
      <c r="O3" s="54" t="s">
        <v>1816</v>
      </c>
      <c r="P3" s="54"/>
      <c r="Q3" s="54"/>
      <c r="R3" s="54"/>
      <c r="S3" s="54"/>
      <c r="T3" s="54"/>
      <c r="U3" s="54"/>
      <c r="V3" s="54"/>
    </row>
    <row r="4" spans="1:22" x14ac:dyDescent="0.25">
      <c r="A4" t="str">
        <f t="shared" si="0"/>
        <v>TEFC0.333</v>
      </c>
      <c r="B4" t="s">
        <v>101</v>
      </c>
      <c r="C4">
        <v>0.33</v>
      </c>
      <c r="D4">
        <v>3</v>
      </c>
      <c r="E4" t="s">
        <v>94</v>
      </c>
      <c r="F4">
        <v>1.35</v>
      </c>
      <c r="G4" t="s">
        <v>222</v>
      </c>
      <c r="H4">
        <v>78.5</v>
      </c>
      <c r="I4" t="s">
        <v>1817</v>
      </c>
      <c r="J4" t="s">
        <v>1818</v>
      </c>
      <c r="K4" t="s">
        <v>1819</v>
      </c>
      <c r="L4" t="s">
        <v>1820</v>
      </c>
      <c r="M4" t="s">
        <v>1821</v>
      </c>
      <c r="N4" t="s">
        <v>1822</v>
      </c>
    </row>
    <row r="5" spans="1:22" x14ac:dyDescent="0.25">
      <c r="A5" t="str">
        <f t="shared" si="0"/>
        <v>TEFC0.51</v>
      </c>
      <c r="B5" t="s">
        <v>101</v>
      </c>
      <c r="C5">
        <v>0.5</v>
      </c>
      <c r="D5">
        <v>1</v>
      </c>
      <c r="E5" t="s">
        <v>94</v>
      </c>
      <c r="F5">
        <v>1.6</v>
      </c>
      <c r="G5" t="s">
        <v>96</v>
      </c>
      <c r="H5">
        <v>62</v>
      </c>
      <c r="I5" t="s">
        <v>1810</v>
      </c>
      <c r="J5" t="s">
        <v>1811</v>
      </c>
      <c r="K5" t="s">
        <v>1823</v>
      </c>
      <c r="L5" t="s">
        <v>1824</v>
      </c>
      <c r="M5" t="s">
        <v>1825</v>
      </c>
      <c r="N5" t="s">
        <v>1815</v>
      </c>
    </row>
    <row r="6" spans="1:22" x14ac:dyDescent="0.25">
      <c r="A6" t="str">
        <f t="shared" si="0"/>
        <v>TEFC0.53</v>
      </c>
      <c r="B6" t="s">
        <v>101</v>
      </c>
      <c r="C6">
        <v>0.5</v>
      </c>
      <c r="D6">
        <v>3</v>
      </c>
      <c r="E6" t="s">
        <v>94</v>
      </c>
      <c r="F6">
        <v>1.25</v>
      </c>
      <c r="G6" t="s">
        <v>222</v>
      </c>
      <c r="H6">
        <v>78.5</v>
      </c>
      <c r="I6" t="s">
        <v>1817</v>
      </c>
      <c r="J6" t="s">
        <v>1811</v>
      </c>
      <c r="K6" t="s">
        <v>1826</v>
      </c>
      <c r="L6" t="s">
        <v>1827</v>
      </c>
      <c r="M6" t="s">
        <v>1828</v>
      </c>
      <c r="N6" t="s">
        <v>1822</v>
      </c>
    </row>
    <row r="7" spans="1:22" x14ac:dyDescent="0.25">
      <c r="A7" t="str">
        <f t="shared" si="0"/>
        <v>TEFC0.751</v>
      </c>
      <c r="B7" t="s">
        <v>101</v>
      </c>
      <c r="C7">
        <v>0.75</v>
      </c>
      <c r="D7">
        <v>1</v>
      </c>
      <c r="E7" t="s">
        <v>94</v>
      </c>
      <c r="F7">
        <v>1.25</v>
      </c>
      <c r="G7" t="s">
        <v>96</v>
      </c>
      <c r="H7">
        <v>66</v>
      </c>
      <c r="I7" t="s">
        <v>1810</v>
      </c>
      <c r="J7" t="s">
        <v>1811</v>
      </c>
      <c r="K7" t="s">
        <v>1829</v>
      </c>
      <c r="L7" t="s">
        <v>1830</v>
      </c>
      <c r="M7" t="s">
        <v>1831</v>
      </c>
      <c r="N7" t="s">
        <v>1815</v>
      </c>
    </row>
    <row r="8" spans="1:22" x14ac:dyDescent="0.25">
      <c r="A8" t="str">
        <f t="shared" si="0"/>
        <v>TEFC0.753</v>
      </c>
      <c r="B8" t="s">
        <v>101</v>
      </c>
      <c r="C8">
        <v>0.75</v>
      </c>
      <c r="D8">
        <v>3</v>
      </c>
      <c r="E8" t="s">
        <v>94</v>
      </c>
      <c r="F8">
        <v>1.25</v>
      </c>
      <c r="G8" t="s">
        <v>222</v>
      </c>
      <c r="H8">
        <v>79</v>
      </c>
      <c r="I8" t="s">
        <v>1817</v>
      </c>
      <c r="J8" t="s">
        <v>1811</v>
      </c>
      <c r="K8" t="s">
        <v>1832</v>
      </c>
      <c r="L8" t="s">
        <v>1833</v>
      </c>
      <c r="M8" t="s">
        <v>1834</v>
      </c>
      <c r="N8" t="s">
        <v>1822</v>
      </c>
    </row>
    <row r="9" spans="1:22" x14ac:dyDescent="0.25">
      <c r="A9" t="str">
        <f t="shared" si="0"/>
        <v>TEFC11</v>
      </c>
      <c r="B9" t="s">
        <v>101</v>
      </c>
      <c r="C9">
        <v>1</v>
      </c>
      <c r="D9">
        <v>1</v>
      </c>
      <c r="E9" t="s">
        <v>94</v>
      </c>
      <c r="F9">
        <v>1.25</v>
      </c>
      <c r="G9" t="s">
        <v>96</v>
      </c>
      <c r="H9">
        <v>66</v>
      </c>
      <c r="I9" t="s">
        <v>1810</v>
      </c>
      <c r="J9" t="s">
        <v>1811</v>
      </c>
      <c r="K9" t="s">
        <v>1835</v>
      </c>
      <c r="L9" t="s">
        <v>1836</v>
      </c>
      <c r="M9" t="s">
        <v>1837</v>
      </c>
      <c r="N9" t="s">
        <v>1815</v>
      </c>
    </row>
    <row r="10" spans="1:22" x14ac:dyDescent="0.25">
      <c r="A10" t="str">
        <f t="shared" si="0"/>
        <v>TEFC13</v>
      </c>
      <c r="B10" t="s">
        <v>101</v>
      </c>
      <c r="C10">
        <v>1</v>
      </c>
      <c r="D10">
        <v>3</v>
      </c>
      <c r="E10" t="s">
        <v>94</v>
      </c>
      <c r="F10">
        <v>1.25</v>
      </c>
      <c r="G10" t="s">
        <v>222</v>
      </c>
      <c r="H10">
        <v>80</v>
      </c>
      <c r="I10" t="s">
        <v>1817</v>
      </c>
      <c r="J10" t="s">
        <v>1838</v>
      </c>
      <c r="K10" t="s">
        <v>1839</v>
      </c>
      <c r="L10" t="s">
        <v>1840</v>
      </c>
      <c r="M10" t="s">
        <v>1841</v>
      </c>
      <c r="N10" t="s">
        <v>1822</v>
      </c>
    </row>
    <row r="11" spans="1:22" x14ac:dyDescent="0.25">
      <c r="A11" t="str">
        <f t="shared" si="0"/>
        <v>TEFC1.51</v>
      </c>
      <c r="B11" t="s">
        <v>101</v>
      </c>
      <c r="C11">
        <v>1.5</v>
      </c>
      <c r="D11">
        <v>1</v>
      </c>
      <c r="E11" t="s">
        <v>94</v>
      </c>
      <c r="F11">
        <v>1.3</v>
      </c>
      <c r="G11" t="s">
        <v>161</v>
      </c>
      <c r="H11">
        <v>71</v>
      </c>
      <c r="I11" t="s">
        <v>1810</v>
      </c>
      <c r="J11" t="s">
        <v>1811</v>
      </c>
      <c r="K11" t="s">
        <v>1842</v>
      </c>
      <c r="L11" t="s">
        <v>1843</v>
      </c>
      <c r="M11" t="s">
        <v>1844</v>
      </c>
      <c r="N11" t="s">
        <v>1815</v>
      </c>
    </row>
    <row r="12" spans="1:22" x14ac:dyDescent="0.25">
      <c r="A12" t="str">
        <f t="shared" si="0"/>
        <v>TEFC1.53</v>
      </c>
      <c r="B12" t="s">
        <v>101</v>
      </c>
      <c r="C12">
        <v>1.5</v>
      </c>
      <c r="D12">
        <v>3</v>
      </c>
      <c r="E12" t="s">
        <v>94</v>
      </c>
      <c r="F12">
        <v>1.1499999999999999</v>
      </c>
      <c r="G12" t="s">
        <v>222</v>
      </c>
      <c r="H12">
        <v>84</v>
      </c>
      <c r="I12" t="s">
        <v>1817</v>
      </c>
      <c r="J12" t="s">
        <v>1845</v>
      </c>
      <c r="K12" t="s">
        <v>1846</v>
      </c>
      <c r="L12" t="s">
        <v>1847</v>
      </c>
      <c r="M12" t="s">
        <v>1848</v>
      </c>
      <c r="N12" t="s">
        <v>1822</v>
      </c>
    </row>
    <row r="13" spans="1:22" x14ac:dyDescent="0.25">
      <c r="A13" t="str">
        <f t="shared" si="0"/>
        <v>TEFC21</v>
      </c>
      <c r="B13" t="s">
        <v>101</v>
      </c>
      <c r="C13">
        <v>2</v>
      </c>
      <c r="D13">
        <v>1</v>
      </c>
      <c r="E13" t="s">
        <v>94</v>
      </c>
      <c r="F13">
        <v>1.1499999999999999</v>
      </c>
      <c r="G13" t="s">
        <v>161</v>
      </c>
      <c r="H13">
        <v>74</v>
      </c>
      <c r="I13" t="s">
        <v>1817</v>
      </c>
      <c r="J13" t="s">
        <v>1811</v>
      </c>
      <c r="K13" t="s">
        <v>1849</v>
      </c>
      <c r="L13" t="s">
        <v>1850</v>
      </c>
      <c r="M13" t="s">
        <v>1851</v>
      </c>
      <c r="N13" t="s">
        <v>1815</v>
      </c>
    </row>
    <row r="14" spans="1:22" x14ac:dyDescent="0.25">
      <c r="A14" t="str">
        <f t="shared" si="0"/>
        <v>TEFC23</v>
      </c>
      <c r="B14" t="s">
        <v>101</v>
      </c>
      <c r="C14">
        <v>2</v>
      </c>
      <c r="D14">
        <v>3</v>
      </c>
      <c r="E14" t="s">
        <v>94</v>
      </c>
      <c r="F14">
        <v>1.1499999999999999</v>
      </c>
      <c r="G14" t="s">
        <v>222</v>
      </c>
      <c r="H14">
        <v>85.5</v>
      </c>
      <c r="I14" t="s">
        <v>1817</v>
      </c>
      <c r="J14" t="s">
        <v>1852</v>
      </c>
      <c r="K14" t="s">
        <v>1853</v>
      </c>
      <c r="L14" t="s">
        <v>1854</v>
      </c>
      <c r="M14" t="s">
        <v>1855</v>
      </c>
      <c r="N14" t="s">
        <v>1822</v>
      </c>
    </row>
    <row r="15" spans="1:22" x14ac:dyDescent="0.25">
      <c r="A15" t="str">
        <f t="shared" si="0"/>
        <v>TEFC31</v>
      </c>
      <c r="B15" t="s">
        <v>101</v>
      </c>
      <c r="C15">
        <v>3</v>
      </c>
      <c r="D15">
        <v>1</v>
      </c>
      <c r="E15" t="s">
        <v>414</v>
      </c>
      <c r="F15">
        <v>1.1499999999999999</v>
      </c>
      <c r="G15" t="s">
        <v>161</v>
      </c>
      <c r="H15">
        <v>75</v>
      </c>
      <c r="I15" t="s">
        <v>1817</v>
      </c>
      <c r="J15" t="s">
        <v>1856</v>
      </c>
      <c r="K15" t="s">
        <v>1857</v>
      </c>
      <c r="L15" t="s">
        <v>1858</v>
      </c>
      <c r="M15" t="s">
        <v>1859</v>
      </c>
      <c r="N15" t="s">
        <v>1815</v>
      </c>
    </row>
    <row r="16" spans="1:22" x14ac:dyDescent="0.25">
      <c r="A16" t="str">
        <f t="shared" si="0"/>
        <v>TEFC33</v>
      </c>
      <c r="B16" t="s">
        <v>101</v>
      </c>
      <c r="C16">
        <v>3</v>
      </c>
      <c r="D16">
        <v>3</v>
      </c>
      <c r="E16" t="s">
        <v>414</v>
      </c>
      <c r="F16">
        <v>1.1499999999999999</v>
      </c>
      <c r="G16" t="s">
        <v>222</v>
      </c>
      <c r="H16">
        <v>86.5</v>
      </c>
      <c r="I16" t="s">
        <v>1817</v>
      </c>
      <c r="J16" t="s">
        <v>1845</v>
      </c>
      <c r="K16" t="s">
        <v>1860</v>
      </c>
      <c r="L16" t="s">
        <v>1861</v>
      </c>
      <c r="M16" t="s">
        <v>1862</v>
      </c>
      <c r="N16" t="s">
        <v>1822</v>
      </c>
    </row>
    <row r="17" spans="1:14" x14ac:dyDescent="0.25">
      <c r="A17" t="str">
        <f t="shared" si="0"/>
        <v>TEFC51</v>
      </c>
      <c r="B17" t="s">
        <v>101</v>
      </c>
      <c r="C17">
        <v>5</v>
      </c>
      <c r="D17">
        <v>1</v>
      </c>
      <c r="E17" t="s">
        <v>1863</v>
      </c>
      <c r="F17">
        <v>1.1499999999999999</v>
      </c>
      <c r="G17" t="s">
        <v>586</v>
      </c>
      <c r="H17">
        <v>80</v>
      </c>
      <c r="I17" t="s">
        <v>1817</v>
      </c>
      <c r="J17" t="s">
        <v>1838</v>
      </c>
      <c r="K17" t="s">
        <v>1864</v>
      </c>
      <c r="L17" t="s">
        <v>1865</v>
      </c>
      <c r="M17" t="s">
        <v>1866</v>
      </c>
      <c r="N17" t="s">
        <v>1815</v>
      </c>
    </row>
    <row r="18" spans="1:14" x14ac:dyDescent="0.25">
      <c r="A18" t="str">
        <f t="shared" si="0"/>
        <v>TEFC53</v>
      </c>
      <c r="B18" t="s">
        <v>101</v>
      </c>
      <c r="C18">
        <v>5</v>
      </c>
      <c r="D18">
        <v>3</v>
      </c>
      <c r="E18" t="s">
        <v>414</v>
      </c>
      <c r="F18">
        <v>1.1499999999999999</v>
      </c>
      <c r="G18" t="s">
        <v>222</v>
      </c>
      <c r="H18">
        <v>88.5</v>
      </c>
      <c r="I18" t="s">
        <v>1817</v>
      </c>
      <c r="J18" t="s">
        <v>1818</v>
      </c>
      <c r="K18" t="s">
        <v>1867</v>
      </c>
      <c r="L18" t="s">
        <v>1868</v>
      </c>
      <c r="M18" t="s">
        <v>1869</v>
      </c>
      <c r="N18" t="s">
        <v>1822</v>
      </c>
    </row>
    <row r="19" spans="1:14" x14ac:dyDescent="0.25">
      <c r="A19" t="str">
        <f t="shared" si="0"/>
        <v>TEFC7.51</v>
      </c>
      <c r="B19" t="s">
        <v>101</v>
      </c>
      <c r="C19">
        <v>7.5</v>
      </c>
      <c r="D19">
        <v>1</v>
      </c>
      <c r="E19" t="s">
        <v>759</v>
      </c>
      <c r="F19">
        <v>1.1499999999999999</v>
      </c>
      <c r="G19" t="s">
        <v>586</v>
      </c>
      <c r="H19">
        <v>82</v>
      </c>
      <c r="I19" t="s">
        <v>1817</v>
      </c>
      <c r="J19" t="s">
        <v>1817</v>
      </c>
      <c r="K19" t="s">
        <v>1870</v>
      </c>
      <c r="L19" t="s">
        <v>1871</v>
      </c>
      <c r="M19" t="s">
        <v>1872</v>
      </c>
      <c r="N19" t="s">
        <v>1815</v>
      </c>
    </row>
    <row r="20" spans="1:14" x14ac:dyDescent="0.25">
      <c r="A20" t="str">
        <f t="shared" si="0"/>
        <v>TEFC7.53</v>
      </c>
      <c r="B20" t="s">
        <v>101</v>
      </c>
      <c r="C20">
        <v>7.5</v>
      </c>
      <c r="D20">
        <v>3</v>
      </c>
      <c r="E20" t="s">
        <v>759</v>
      </c>
      <c r="F20">
        <v>1.1499999999999999</v>
      </c>
      <c r="G20" t="s">
        <v>222</v>
      </c>
      <c r="H20">
        <v>89.5</v>
      </c>
      <c r="I20" t="s">
        <v>1817</v>
      </c>
      <c r="J20" t="s">
        <v>1873</v>
      </c>
      <c r="K20" t="s">
        <v>1874</v>
      </c>
      <c r="L20" t="s">
        <v>1875</v>
      </c>
      <c r="M20" t="s">
        <v>1876</v>
      </c>
      <c r="N20" t="s">
        <v>1822</v>
      </c>
    </row>
    <row r="21" spans="1:14" x14ac:dyDescent="0.25">
      <c r="A21" t="str">
        <f t="shared" si="0"/>
        <v>TEFC101</v>
      </c>
      <c r="B21" t="s">
        <v>101</v>
      </c>
      <c r="C21">
        <v>10</v>
      </c>
      <c r="D21">
        <v>1</v>
      </c>
      <c r="E21" t="s">
        <v>759</v>
      </c>
      <c r="F21">
        <v>1.1499999999999999</v>
      </c>
      <c r="G21">
        <v>230</v>
      </c>
      <c r="H21">
        <v>85.5</v>
      </c>
      <c r="I21" t="s">
        <v>1817</v>
      </c>
      <c r="J21" t="s">
        <v>1817</v>
      </c>
      <c r="K21">
        <v>40</v>
      </c>
      <c r="L21">
        <v>46</v>
      </c>
      <c r="M21">
        <v>284</v>
      </c>
      <c r="N21" t="s">
        <v>1815</v>
      </c>
    </row>
    <row r="22" spans="1:14" x14ac:dyDescent="0.25">
      <c r="A22" t="str">
        <f t="shared" si="0"/>
        <v>TEFC103</v>
      </c>
      <c r="B22" t="s">
        <v>101</v>
      </c>
      <c r="C22">
        <v>10</v>
      </c>
      <c r="D22">
        <v>3</v>
      </c>
      <c r="E22" s="54" t="s">
        <v>759</v>
      </c>
      <c r="F22">
        <v>1.1499999999999999</v>
      </c>
      <c r="G22" t="s">
        <v>222</v>
      </c>
      <c r="H22">
        <v>90.2</v>
      </c>
      <c r="I22" t="s">
        <v>1817</v>
      </c>
      <c r="J22" t="s">
        <v>1811</v>
      </c>
      <c r="K22" t="s">
        <v>1877</v>
      </c>
      <c r="L22" t="s">
        <v>1878</v>
      </c>
      <c r="M22" t="s">
        <v>1879</v>
      </c>
      <c r="N22" t="s">
        <v>1822</v>
      </c>
    </row>
    <row r="23" spans="1:14" x14ac:dyDescent="0.25">
      <c r="A23" t="str">
        <f t="shared" si="0"/>
        <v>TEFC153</v>
      </c>
      <c r="B23" t="s">
        <v>101</v>
      </c>
      <c r="C23">
        <v>15</v>
      </c>
      <c r="D23">
        <v>3</v>
      </c>
      <c r="E23" t="s">
        <v>913</v>
      </c>
      <c r="F23">
        <v>1.1499999999999999</v>
      </c>
      <c r="G23" t="s">
        <v>222</v>
      </c>
      <c r="H23">
        <v>91</v>
      </c>
      <c r="I23" t="s">
        <v>1817</v>
      </c>
      <c r="J23" t="s">
        <v>1838</v>
      </c>
      <c r="K23" t="s">
        <v>1880</v>
      </c>
      <c r="L23" t="s">
        <v>1881</v>
      </c>
      <c r="M23" t="s">
        <v>1882</v>
      </c>
      <c r="N23" t="s">
        <v>1822</v>
      </c>
    </row>
    <row r="24" spans="1:14" x14ac:dyDescent="0.25">
      <c r="A24" t="str">
        <f t="shared" si="0"/>
        <v>TEFC203</v>
      </c>
      <c r="B24" t="s">
        <v>101</v>
      </c>
      <c r="C24">
        <v>20</v>
      </c>
      <c r="D24">
        <v>3</v>
      </c>
      <c r="E24" t="s">
        <v>913</v>
      </c>
      <c r="F24">
        <v>1.1499999999999999</v>
      </c>
      <c r="G24" t="s">
        <v>222</v>
      </c>
      <c r="H24">
        <v>91</v>
      </c>
      <c r="I24" t="s">
        <v>1817</v>
      </c>
      <c r="J24" t="s">
        <v>1811</v>
      </c>
      <c r="K24" t="s">
        <v>1883</v>
      </c>
      <c r="L24" t="s">
        <v>1884</v>
      </c>
      <c r="M24" t="s">
        <v>1885</v>
      </c>
      <c r="N24" t="s">
        <v>1822</v>
      </c>
    </row>
    <row r="25" spans="1:14" x14ac:dyDescent="0.25">
      <c r="A25" t="str">
        <f t="shared" si="0"/>
        <v>TEFC253</v>
      </c>
      <c r="B25" t="s">
        <v>101</v>
      </c>
      <c r="C25">
        <v>25</v>
      </c>
      <c r="D25">
        <v>3</v>
      </c>
      <c r="E25" t="s">
        <v>1010</v>
      </c>
      <c r="F25">
        <v>1.1499999999999999</v>
      </c>
      <c r="G25" t="s">
        <v>109</v>
      </c>
      <c r="H25">
        <v>91.7</v>
      </c>
      <c r="I25" t="s">
        <v>1817</v>
      </c>
      <c r="J25" t="s">
        <v>1838</v>
      </c>
      <c r="K25" t="s">
        <v>1886</v>
      </c>
      <c r="L25" t="s">
        <v>1887</v>
      </c>
      <c r="M25" t="s">
        <v>1888</v>
      </c>
      <c r="N25" t="s">
        <v>1822</v>
      </c>
    </row>
    <row r="26" spans="1:14" x14ac:dyDescent="0.25">
      <c r="A26" t="str">
        <f t="shared" si="0"/>
        <v>TEFC303</v>
      </c>
      <c r="B26" t="s">
        <v>101</v>
      </c>
      <c r="C26">
        <v>30</v>
      </c>
      <c r="D26">
        <v>3</v>
      </c>
      <c r="E26" s="54" t="s">
        <v>1010</v>
      </c>
      <c r="F26">
        <v>1.1499999999999999</v>
      </c>
      <c r="G26" t="s">
        <v>109</v>
      </c>
      <c r="H26">
        <v>91.7</v>
      </c>
      <c r="I26" t="s">
        <v>1817</v>
      </c>
      <c r="J26" t="s">
        <v>1856</v>
      </c>
      <c r="K26" t="s">
        <v>1889</v>
      </c>
      <c r="L26" t="s">
        <v>1890</v>
      </c>
      <c r="M26" t="s">
        <v>1891</v>
      </c>
      <c r="N26" t="s">
        <v>1822</v>
      </c>
    </row>
    <row r="27" spans="1:14" x14ac:dyDescent="0.25">
      <c r="A27" t="str">
        <f t="shared" si="0"/>
        <v>TEFC403</v>
      </c>
      <c r="B27" t="s">
        <v>101</v>
      </c>
      <c r="C27">
        <v>40</v>
      </c>
      <c r="D27">
        <v>3</v>
      </c>
      <c r="E27" t="s">
        <v>1892</v>
      </c>
      <c r="F27">
        <v>1.1499999999999999</v>
      </c>
      <c r="G27" t="s">
        <v>109</v>
      </c>
      <c r="H27">
        <v>91.7</v>
      </c>
      <c r="I27" t="s">
        <v>1817</v>
      </c>
      <c r="J27" t="s">
        <v>1852</v>
      </c>
      <c r="K27" t="s">
        <v>1893</v>
      </c>
      <c r="L27" t="s">
        <v>1894</v>
      </c>
      <c r="M27" t="s">
        <v>1895</v>
      </c>
      <c r="N27" t="s">
        <v>1815</v>
      </c>
    </row>
    <row r="28" spans="1:14" x14ac:dyDescent="0.25">
      <c r="A28" t="str">
        <f t="shared" si="0"/>
        <v>TEFC503</v>
      </c>
      <c r="B28" t="s">
        <v>101</v>
      </c>
      <c r="C28">
        <v>50</v>
      </c>
      <c r="D28">
        <v>3</v>
      </c>
      <c r="E28" t="s">
        <v>1226</v>
      </c>
      <c r="F28">
        <v>1.1499999999999999</v>
      </c>
      <c r="G28" t="s">
        <v>109</v>
      </c>
      <c r="H28">
        <v>93</v>
      </c>
      <c r="I28" t="s">
        <v>1817</v>
      </c>
      <c r="J28" t="s">
        <v>1852</v>
      </c>
      <c r="K28" t="s">
        <v>1896</v>
      </c>
      <c r="L28" t="s">
        <v>1897</v>
      </c>
      <c r="M28" t="s">
        <v>1898</v>
      </c>
      <c r="N28" t="s">
        <v>1815</v>
      </c>
    </row>
    <row r="29" spans="1:14" x14ac:dyDescent="0.25">
      <c r="A29" t="str">
        <f t="shared" si="0"/>
        <v>TEFC603</v>
      </c>
      <c r="B29" t="s">
        <v>101</v>
      </c>
      <c r="C29">
        <v>60</v>
      </c>
      <c r="D29">
        <v>3</v>
      </c>
      <c r="E29" t="s">
        <v>1426</v>
      </c>
      <c r="F29">
        <v>1.1499999999999999</v>
      </c>
      <c r="G29" t="s">
        <v>109</v>
      </c>
      <c r="H29">
        <v>93</v>
      </c>
      <c r="I29" t="s">
        <v>1817</v>
      </c>
      <c r="J29" t="s">
        <v>1852</v>
      </c>
      <c r="K29" t="s">
        <v>1899</v>
      </c>
      <c r="L29" t="s">
        <v>1900</v>
      </c>
      <c r="M29" t="s">
        <v>1901</v>
      </c>
      <c r="N29" t="s">
        <v>1815</v>
      </c>
    </row>
    <row r="30" spans="1:14" x14ac:dyDescent="0.25">
      <c r="A30" t="str">
        <f t="shared" si="0"/>
        <v>TEFC753</v>
      </c>
      <c r="B30" t="s">
        <v>101</v>
      </c>
      <c r="C30">
        <v>75</v>
      </c>
      <c r="D30">
        <v>3</v>
      </c>
      <c r="E30" t="s">
        <v>1486</v>
      </c>
      <c r="F30">
        <v>1.1499999999999999</v>
      </c>
      <c r="G30" t="s">
        <v>109</v>
      </c>
      <c r="H30">
        <v>93</v>
      </c>
      <c r="I30" t="s">
        <v>1817</v>
      </c>
      <c r="J30" t="s">
        <v>1852</v>
      </c>
      <c r="K30" t="s">
        <v>1902</v>
      </c>
      <c r="L30" t="s">
        <v>1903</v>
      </c>
      <c r="M30" t="s">
        <v>1904</v>
      </c>
      <c r="N30" t="s">
        <v>1815</v>
      </c>
    </row>
    <row r="31" spans="1:14" x14ac:dyDescent="0.25">
      <c r="A31" t="str">
        <f t="shared" si="0"/>
        <v>TEFC1003</v>
      </c>
      <c r="B31" t="s">
        <v>101</v>
      </c>
      <c r="C31">
        <v>100</v>
      </c>
      <c r="D31">
        <v>3</v>
      </c>
      <c r="E31" t="s">
        <v>1905</v>
      </c>
      <c r="F31">
        <v>1.1499999999999999</v>
      </c>
      <c r="G31" t="s">
        <v>109</v>
      </c>
      <c r="H31">
        <v>93.6</v>
      </c>
      <c r="I31" t="s">
        <v>1817</v>
      </c>
      <c r="J31" t="s">
        <v>1852</v>
      </c>
      <c r="K31" t="s">
        <v>1906</v>
      </c>
      <c r="L31" t="s">
        <v>1907</v>
      </c>
      <c r="M31" t="s">
        <v>1908</v>
      </c>
      <c r="N31" t="s">
        <v>1815</v>
      </c>
    </row>
    <row r="32" spans="1:14" x14ac:dyDescent="0.25">
      <c r="A32" t="str">
        <f t="shared" si="0"/>
        <v>ODP153</v>
      </c>
      <c r="B32" t="s">
        <v>916</v>
      </c>
      <c r="C32">
        <v>15</v>
      </c>
      <c r="D32">
        <v>3</v>
      </c>
      <c r="E32" t="s">
        <v>1909</v>
      </c>
      <c r="F32">
        <v>1.1499999999999999</v>
      </c>
      <c r="G32" t="s">
        <v>222</v>
      </c>
      <c r="H32">
        <v>89.5</v>
      </c>
      <c r="I32" t="s">
        <v>1817</v>
      </c>
      <c r="J32" t="s">
        <v>1856</v>
      </c>
      <c r="K32" t="s">
        <v>1910</v>
      </c>
      <c r="L32" t="s">
        <v>1911</v>
      </c>
      <c r="M32" t="s">
        <v>1912</v>
      </c>
      <c r="N32" t="s">
        <v>1815</v>
      </c>
    </row>
    <row r="33" spans="1:14" x14ac:dyDescent="0.25">
      <c r="A33" t="str">
        <f t="shared" si="0"/>
        <v>ODP203</v>
      </c>
      <c r="B33" t="s">
        <v>916</v>
      </c>
      <c r="C33">
        <v>20</v>
      </c>
      <c r="D33">
        <v>3</v>
      </c>
      <c r="E33" t="s">
        <v>913</v>
      </c>
      <c r="F33">
        <v>1.1499999999999999</v>
      </c>
      <c r="G33" t="s">
        <v>109</v>
      </c>
      <c r="H33">
        <v>90.2</v>
      </c>
      <c r="I33" t="s">
        <v>1810</v>
      </c>
      <c r="J33" t="s">
        <v>1852</v>
      </c>
      <c r="K33" t="s">
        <v>1913</v>
      </c>
      <c r="L33" t="s">
        <v>1914</v>
      </c>
      <c r="M33" t="s">
        <v>1915</v>
      </c>
      <c r="N33" t="s">
        <v>1815</v>
      </c>
    </row>
    <row r="34" spans="1:14" x14ac:dyDescent="0.25">
      <c r="A34" t="str">
        <f t="shared" si="0"/>
        <v>ODP253</v>
      </c>
      <c r="B34" t="s">
        <v>916</v>
      </c>
      <c r="C34">
        <v>25</v>
      </c>
      <c r="D34">
        <v>3</v>
      </c>
      <c r="E34" t="s">
        <v>1473</v>
      </c>
      <c r="F34">
        <v>1.1499999999999999</v>
      </c>
      <c r="G34" t="s">
        <v>222</v>
      </c>
      <c r="H34">
        <v>91</v>
      </c>
      <c r="I34" t="s">
        <v>1810</v>
      </c>
      <c r="J34" t="s">
        <v>1852</v>
      </c>
      <c r="K34" t="s">
        <v>1916</v>
      </c>
      <c r="L34" t="s">
        <v>1917</v>
      </c>
      <c r="M34" t="s">
        <v>1918</v>
      </c>
      <c r="N34" t="s">
        <v>1815</v>
      </c>
    </row>
    <row r="35" spans="1:14" x14ac:dyDescent="0.25">
      <c r="A35" t="str">
        <f t="shared" si="0"/>
        <v>ODP303</v>
      </c>
      <c r="B35" t="s">
        <v>916</v>
      </c>
      <c r="C35">
        <v>30</v>
      </c>
      <c r="D35">
        <v>3</v>
      </c>
      <c r="E35" t="s">
        <v>1010</v>
      </c>
      <c r="F35">
        <v>1.1499999999999999</v>
      </c>
      <c r="G35" t="s">
        <v>109</v>
      </c>
      <c r="H35">
        <v>91</v>
      </c>
      <c r="I35" t="s">
        <v>1817</v>
      </c>
      <c r="J35" t="s">
        <v>1856</v>
      </c>
      <c r="K35" t="s">
        <v>1919</v>
      </c>
      <c r="L35" t="s">
        <v>1920</v>
      </c>
      <c r="M35" t="s">
        <v>1921</v>
      </c>
      <c r="N35" t="s">
        <v>1815</v>
      </c>
    </row>
    <row r="36" spans="1:14" x14ac:dyDescent="0.25">
      <c r="A36" t="str">
        <f t="shared" si="0"/>
        <v>ODP403</v>
      </c>
      <c r="B36" t="s">
        <v>916</v>
      </c>
      <c r="C36">
        <v>40</v>
      </c>
      <c r="D36">
        <v>3</v>
      </c>
      <c r="E36" t="s">
        <v>1922</v>
      </c>
      <c r="F36">
        <v>1.1499999999999999</v>
      </c>
      <c r="G36" t="s">
        <v>109</v>
      </c>
      <c r="H36">
        <v>91.7</v>
      </c>
      <c r="I36" t="s">
        <v>1817</v>
      </c>
      <c r="J36" t="s">
        <v>1817</v>
      </c>
      <c r="K36" t="s">
        <v>1923</v>
      </c>
      <c r="L36" t="s">
        <v>1924</v>
      </c>
      <c r="M36" t="s">
        <v>1925</v>
      </c>
      <c r="N36" t="s">
        <v>1815</v>
      </c>
    </row>
    <row r="37" spans="1:14" x14ac:dyDescent="0.25">
      <c r="A37" t="str">
        <f t="shared" si="0"/>
        <v>ODP503</v>
      </c>
      <c r="B37" t="s">
        <v>916</v>
      </c>
      <c r="C37">
        <v>50</v>
      </c>
      <c r="D37">
        <v>3</v>
      </c>
      <c r="E37" t="s">
        <v>1200</v>
      </c>
      <c r="F37">
        <v>1.1499999999999999</v>
      </c>
      <c r="G37" t="s">
        <v>109</v>
      </c>
      <c r="H37">
        <v>92.4</v>
      </c>
      <c r="I37" t="s">
        <v>1817</v>
      </c>
      <c r="J37" t="s">
        <v>1852</v>
      </c>
      <c r="K37" t="s">
        <v>1926</v>
      </c>
      <c r="L37" t="s">
        <v>1899</v>
      </c>
      <c r="M37" t="s">
        <v>1927</v>
      </c>
      <c r="N37" t="s">
        <v>1815</v>
      </c>
    </row>
    <row r="38" spans="1:14" x14ac:dyDescent="0.25">
      <c r="A38" t="str">
        <f t="shared" si="0"/>
        <v>ODP603</v>
      </c>
      <c r="B38" t="s">
        <v>916</v>
      </c>
      <c r="C38">
        <v>60</v>
      </c>
      <c r="D38">
        <v>3</v>
      </c>
      <c r="E38" t="s">
        <v>1200</v>
      </c>
      <c r="F38">
        <v>1.1499999999999999</v>
      </c>
      <c r="G38" t="s">
        <v>109</v>
      </c>
      <c r="H38">
        <v>93</v>
      </c>
      <c r="I38" t="s">
        <v>1810</v>
      </c>
      <c r="J38" t="s">
        <v>1852</v>
      </c>
      <c r="K38" t="s">
        <v>1928</v>
      </c>
      <c r="L38" t="s">
        <v>1929</v>
      </c>
      <c r="M38" t="s">
        <v>1930</v>
      </c>
      <c r="N38" t="s">
        <v>1815</v>
      </c>
    </row>
    <row r="39" spans="1:14" x14ac:dyDescent="0.25">
      <c r="A39" t="str">
        <f t="shared" si="0"/>
        <v>ODP753</v>
      </c>
      <c r="B39" t="s">
        <v>916</v>
      </c>
      <c r="C39">
        <v>75</v>
      </c>
      <c r="D39">
        <v>3</v>
      </c>
      <c r="E39" t="s">
        <v>1426</v>
      </c>
      <c r="F39">
        <v>1.1499999999999999</v>
      </c>
      <c r="G39" t="s">
        <v>109</v>
      </c>
      <c r="H39">
        <v>93</v>
      </c>
      <c r="I39" t="s">
        <v>1817</v>
      </c>
      <c r="J39" t="s">
        <v>1852</v>
      </c>
      <c r="K39" t="s">
        <v>1931</v>
      </c>
      <c r="L39" t="s">
        <v>1932</v>
      </c>
      <c r="M39" t="s">
        <v>1933</v>
      </c>
      <c r="N39" t="s">
        <v>1815</v>
      </c>
    </row>
    <row r="40" spans="1:14" x14ac:dyDescent="0.25">
      <c r="A40" t="str">
        <f t="shared" si="0"/>
        <v>ODP1003</v>
      </c>
      <c r="B40" t="s">
        <v>916</v>
      </c>
      <c r="C40">
        <v>100</v>
      </c>
      <c r="D40">
        <v>3</v>
      </c>
      <c r="E40" t="s">
        <v>1486</v>
      </c>
      <c r="F40">
        <v>1.1499999999999999</v>
      </c>
      <c r="G40" t="s">
        <v>109</v>
      </c>
      <c r="H40">
        <v>93</v>
      </c>
      <c r="I40" t="s">
        <v>1817</v>
      </c>
      <c r="J40" t="s">
        <v>1852</v>
      </c>
      <c r="K40" t="s">
        <v>1934</v>
      </c>
      <c r="L40" t="s">
        <v>1935</v>
      </c>
      <c r="M40" t="s">
        <v>1936</v>
      </c>
      <c r="N40" t="s">
        <v>1815</v>
      </c>
    </row>
    <row r="41" spans="1:14" x14ac:dyDescent="0.25">
      <c r="A41" t="str">
        <f t="shared" si="0"/>
        <v>ODP1253</v>
      </c>
      <c r="B41" t="s">
        <v>916</v>
      </c>
      <c r="C41">
        <v>125</v>
      </c>
      <c r="D41">
        <v>3</v>
      </c>
      <c r="E41" t="s">
        <v>1905</v>
      </c>
      <c r="F41">
        <v>1.1499999999999999</v>
      </c>
      <c r="G41">
        <v>460</v>
      </c>
      <c r="H41">
        <v>93.6</v>
      </c>
      <c r="I41" t="s">
        <v>1810</v>
      </c>
      <c r="J41" t="s">
        <v>1852</v>
      </c>
      <c r="K41">
        <v>140</v>
      </c>
      <c r="L41">
        <v>171</v>
      </c>
      <c r="M41">
        <v>897</v>
      </c>
      <c r="N41" t="s">
        <v>1815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CR BpaQ</vt:lpstr>
      <vt:lpstr>Sheet1</vt:lpstr>
      <vt:lpstr>Motor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2012-07-24T22:33:19Z</dcterms:created>
  <dcterms:modified xsi:type="dcterms:W3CDTF">2022-03-03T17:48:48Z</dcterms:modified>
</cp:coreProperties>
</file>