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-Projects/2022/APR2022 Price Increase CR Lines/Converted/"/>
    </mc:Choice>
  </mc:AlternateContent>
  <xr:revisionPtr revIDLastSave="8" documentId="11_CC1772744D95D05B98643BA415BC4295474F21D1" xr6:coauthVersionLast="47" xr6:coauthVersionMax="47" xr10:uidLastSave="{294F620D-4C2C-4878-85EE-83925701237E}"/>
  <bookViews>
    <workbookView xWindow="-28920" yWindow="2655" windowWidth="29040" windowHeight="15840" activeTab="1" xr2:uid="{00000000-000D-0000-FFFF-FFFF00000000}"/>
  </bookViews>
  <sheets>
    <sheet name="Info" sheetId="1" r:id="rId1"/>
    <sheet name="CRE-DP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0" i="2" l="1"/>
  <c r="N60" i="2"/>
  <c r="AD59" i="2"/>
  <c r="N59" i="2"/>
  <c r="AD58" i="2"/>
  <c r="N58" i="2"/>
  <c r="AD57" i="2"/>
  <c r="N57" i="2"/>
  <c r="AD53" i="2"/>
  <c r="P53" i="2"/>
  <c r="N53" i="2"/>
  <c r="AD52" i="2"/>
  <c r="P52" i="2"/>
  <c r="N52" i="2"/>
  <c r="AD51" i="2"/>
  <c r="P51" i="2"/>
  <c r="N51" i="2"/>
  <c r="AD50" i="2"/>
  <c r="P50" i="2"/>
  <c r="N50" i="2"/>
  <c r="AD49" i="2"/>
  <c r="P49" i="2"/>
  <c r="N49" i="2"/>
  <c r="AD48" i="2"/>
  <c r="P48" i="2"/>
  <c r="N48" i="2"/>
  <c r="AD47" i="2"/>
  <c r="P47" i="2"/>
  <c r="N47" i="2"/>
  <c r="AD46" i="2"/>
  <c r="P46" i="2"/>
  <c r="N46" i="2"/>
  <c r="AD45" i="2"/>
  <c r="P45" i="2"/>
  <c r="N45" i="2"/>
  <c r="AD44" i="2"/>
  <c r="P44" i="2"/>
  <c r="N44" i="2"/>
  <c r="AD43" i="2"/>
  <c r="P43" i="2"/>
  <c r="N43" i="2"/>
  <c r="AD42" i="2"/>
  <c r="P42" i="2"/>
  <c r="N42" i="2"/>
  <c r="AD41" i="2"/>
  <c r="P41" i="2"/>
  <c r="N41" i="2"/>
  <c r="AD40" i="2"/>
  <c r="P40" i="2"/>
  <c r="N40" i="2"/>
  <c r="AD39" i="2"/>
  <c r="P39" i="2"/>
  <c r="N39" i="2"/>
  <c r="AD38" i="2"/>
  <c r="P38" i="2"/>
  <c r="N38" i="2"/>
  <c r="AD37" i="2"/>
  <c r="P37" i="2"/>
  <c r="N37" i="2"/>
  <c r="AD36" i="2"/>
  <c r="P36" i="2"/>
  <c r="N36" i="2"/>
  <c r="AD35" i="2"/>
  <c r="P35" i="2"/>
  <c r="N35" i="2"/>
  <c r="AD34" i="2"/>
  <c r="P34" i="2"/>
  <c r="N34" i="2"/>
  <c r="AD33" i="2"/>
  <c r="P33" i="2"/>
  <c r="N33" i="2"/>
  <c r="AD32" i="2"/>
  <c r="P32" i="2"/>
  <c r="N32" i="2"/>
  <c r="AD31" i="2"/>
  <c r="P31" i="2"/>
  <c r="N31" i="2"/>
  <c r="AD30" i="2"/>
  <c r="P30" i="2"/>
  <c r="N30" i="2"/>
  <c r="AD29" i="2"/>
  <c r="P29" i="2"/>
  <c r="N29" i="2"/>
  <c r="AD28" i="2"/>
  <c r="P28" i="2"/>
  <c r="N28" i="2"/>
  <c r="AD27" i="2"/>
  <c r="P27" i="2"/>
  <c r="N27" i="2"/>
  <c r="AD26" i="2"/>
  <c r="P26" i="2"/>
  <c r="N26" i="2"/>
  <c r="AD25" i="2"/>
  <c r="P25" i="2"/>
  <c r="N25" i="2"/>
  <c r="AD24" i="2"/>
  <c r="P24" i="2"/>
  <c r="N24" i="2"/>
  <c r="AD23" i="2"/>
  <c r="P23" i="2"/>
  <c r="N23" i="2"/>
  <c r="AD22" i="2"/>
  <c r="P22" i="2"/>
  <c r="N22" i="2"/>
  <c r="AD21" i="2"/>
  <c r="P21" i="2"/>
  <c r="N21" i="2"/>
  <c r="AD20" i="2"/>
  <c r="P20" i="2"/>
  <c r="N20" i="2"/>
  <c r="AD19" i="2"/>
  <c r="P19" i="2"/>
  <c r="N19" i="2"/>
  <c r="AD18" i="2"/>
  <c r="P18" i="2"/>
  <c r="N18" i="2"/>
  <c r="AD17" i="2"/>
  <c r="P17" i="2"/>
  <c r="N17" i="2"/>
  <c r="AD16" i="2"/>
  <c r="P16" i="2"/>
  <c r="N16" i="2"/>
  <c r="AD15" i="2"/>
  <c r="P15" i="2"/>
  <c r="N15" i="2"/>
  <c r="AD14" i="2"/>
  <c r="P14" i="2"/>
  <c r="N14" i="2"/>
  <c r="AD13" i="2"/>
  <c r="P13" i="2"/>
  <c r="N13" i="2"/>
  <c r="AD12" i="2"/>
  <c r="P12" i="2"/>
  <c r="N12" i="2"/>
  <c r="AD11" i="2"/>
  <c r="P11" i="2"/>
  <c r="N11" i="2"/>
  <c r="AD10" i="2"/>
  <c r="P10" i="2"/>
  <c r="N10" i="2"/>
  <c r="AD9" i="2"/>
  <c r="P9" i="2"/>
  <c r="N9" i="2"/>
  <c r="AD8" i="2"/>
  <c r="P8" i="2"/>
  <c r="N8" i="2"/>
  <c r="AD7" i="2"/>
  <c r="P7" i="2"/>
  <c r="N7" i="2"/>
  <c r="AD6" i="2"/>
  <c r="P6" i="2"/>
  <c r="N6" i="2"/>
</calcChain>
</file>

<file path=xl/sharedStrings.xml><?xml version="1.0" encoding="utf-8"?>
<sst xmlns="http://schemas.openxmlformats.org/spreadsheetml/2006/main" count="860" uniqueCount="188">
  <si>
    <t>Rev</t>
  </si>
  <si>
    <t>Date</t>
  </si>
  <si>
    <t>Description</t>
  </si>
  <si>
    <t>By</t>
  </si>
  <si>
    <t>Created document</t>
  </si>
  <si>
    <t>ACH</t>
  </si>
  <si>
    <t>Mid-year price updates caused all new PNs except for 98…; Updated frame of Dimensions_CRE_DP_034 &amp; 35 (highlighted yellow)</t>
  </si>
  <si>
    <t>Updated with 2019 pricing</t>
  </si>
  <si>
    <t>SW</t>
  </si>
  <si>
    <t>Updated with 2020 pricing, pushed down CRE90 sizes</t>
  </si>
  <si>
    <t>PSS</t>
  </si>
  <si>
    <t>Updated with 2021 pricing</t>
  </si>
  <si>
    <t>Updated with mid year 2021 pricing</t>
  </si>
  <si>
    <t>Updated with 2022 pricing</t>
  </si>
  <si>
    <t>Export Set-up</t>
  </si>
  <si>
    <t>PSD v1.2</t>
  </si>
  <si>
    <t>CRE_DP_StdPumps</t>
  </si>
  <si>
    <t>ID</t>
  </si>
  <si>
    <t>ProductLine</t>
  </si>
  <si>
    <t>SupplierID</t>
  </si>
  <si>
    <t>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</si>
  <si>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</si>
  <si>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</si>
  <si>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</si>
  <si>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</si>
  <si>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</si>
  <si>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</si>
  <si>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</si>
  <si>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</si>
  <si>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</si>
  <si>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Construction</t>
  </si>
  <si>
    <t>Flanges</t>
  </si>
  <si>
    <t>FlangeDim</t>
  </si>
  <si>
    <t>FlangeRating</t>
  </si>
  <si>
    <t>Enclosure</t>
  </si>
  <si>
    <t>Leadtime</t>
  </si>
  <si>
    <t>SensorRange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</si>
  <si>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</si>
  <si>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</si>
  <si>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</si>
  <si>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</si>
  <si>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</si>
  <si>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</si>
  <si>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</si>
  <si>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Mid year 2021</t>
  </si>
  <si>
    <t>CRE-DP</t>
  </si>
  <si>
    <t>2020 List Price</t>
  </si>
  <si>
    <t>Mid 2021</t>
  </si>
  <si>
    <t>2022 List Prices</t>
  </si>
  <si>
    <t>APR 2022 Price Change</t>
  </si>
  <si>
    <t>[START]</t>
  </si>
  <si>
    <t>Dimensions_CRE_DP_001</t>
  </si>
  <si>
    <t>CRE-DP 10-1_200-240V</t>
  </si>
  <si>
    <t>56C</t>
  </si>
  <si>
    <t>HQQE</t>
  </si>
  <si>
    <t>1x200-240</t>
  </si>
  <si>
    <t>CRE-DP10</t>
  </si>
  <si>
    <t>Cast Iron/304 Stainless Steel</t>
  </si>
  <si>
    <t>Oval flanges</t>
  </si>
  <si>
    <t>2"</t>
  </si>
  <si>
    <t>145#</t>
  </si>
  <si>
    <t>TEFC</t>
  </si>
  <si>
    <t>2 Weeks</t>
  </si>
  <si>
    <t>0 - 36 psi</t>
  </si>
  <si>
    <t>Dimensions_CRE_DP_002</t>
  </si>
  <si>
    <t>CRE-DP 10-1_208-230V</t>
  </si>
  <si>
    <t>3x208-230</t>
  </si>
  <si>
    <t>Dimensions_CRE_DP_003</t>
  </si>
  <si>
    <t>CRE-DP 10-1_460-480V</t>
  </si>
  <si>
    <t>3x440-480</t>
  </si>
  <si>
    <t>Dimensions_CRE_DP_004</t>
  </si>
  <si>
    <t>CRE-DP 10-2_208-230V</t>
  </si>
  <si>
    <t>0 - 58 psi</t>
  </si>
  <si>
    <t>Dimensions_CRE_DP_005</t>
  </si>
  <si>
    <t>CRE-DP 10-2_460-480V</t>
  </si>
  <si>
    <t>Dimensions_CRE_DP_006</t>
  </si>
  <si>
    <t>CRE-DP 10-3_208-230V</t>
  </si>
  <si>
    <t>182TC</t>
  </si>
  <si>
    <t>0 - 87 psi</t>
  </si>
  <si>
    <t>Dimensions_CRE_DP_007</t>
  </si>
  <si>
    <t>CRE-DP 10-3_460-480V</t>
  </si>
  <si>
    <t>Dimensions_CRE_DP_008</t>
  </si>
  <si>
    <t>CRE-DP 10-4_208-230V</t>
  </si>
  <si>
    <t>0 - 145 psi</t>
  </si>
  <si>
    <t>Dimensions_CRE_DP_009</t>
  </si>
  <si>
    <t>CRE-DP 10-4_460-480V</t>
  </si>
  <si>
    <t>Dimensions_CRE_DP_010</t>
  </si>
  <si>
    <t>CRE-DP 10-5_208-230V</t>
  </si>
  <si>
    <t>Dimensions_CRE_DP_011</t>
  </si>
  <si>
    <t>CRE-DP 10-5_460-480V</t>
  </si>
  <si>
    <t>Dimensions_CRE_DP_012</t>
  </si>
  <si>
    <t>CRE-DP 15-1_200-240V</t>
  </si>
  <si>
    <t>CRE-DP15</t>
  </si>
  <si>
    <t>Dimensions_CRE_DP_013</t>
  </si>
  <si>
    <t>CRE-DP 15-1_208-230V</t>
  </si>
  <si>
    <t>Dimensions_CRE_DP_014</t>
  </si>
  <si>
    <t>CRE-DP 15-1_460-480V</t>
  </si>
  <si>
    <t>Dimensions_CRE_DP_015</t>
  </si>
  <si>
    <t>CRE-DP 15-2_208-230V</t>
  </si>
  <si>
    <t>Dimensions_CRE_DP_016</t>
  </si>
  <si>
    <t>CRE-DP 15-2_460-480V</t>
  </si>
  <si>
    <t>3x460-480</t>
  </si>
  <si>
    <t>Dimensions_CRE_DP_017</t>
  </si>
  <si>
    <t>CRE-DP 15-3_208-230V</t>
  </si>
  <si>
    <t>213TC</t>
  </si>
  <si>
    <t>Dimensions_CRE_DP_018</t>
  </si>
  <si>
    <t>CRE-DP 15-3_460-480V</t>
  </si>
  <si>
    <t>Dimensions_CRE_DP_019</t>
  </si>
  <si>
    <t>CRE-DP 15-4_208-230V</t>
  </si>
  <si>
    <t>Dimensions_CRE_DP_020</t>
  </si>
  <si>
    <t>CRE-DP 15-4_460-480V</t>
  </si>
  <si>
    <t>Dimensions_CRE_DP_021</t>
  </si>
  <si>
    <t>CRE-DP 20-1_208-230V</t>
  </si>
  <si>
    <t>CRE-DP20</t>
  </si>
  <si>
    <t>Dimensions_CRE_DP_022</t>
  </si>
  <si>
    <t>CRE-DP 20-1_460-480V</t>
  </si>
  <si>
    <t>Dimensions_CRE_DP_023</t>
  </si>
  <si>
    <t>CRE-DP 20-2_208-230V</t>
  </si>
  <si>
    <t>Dimensions_CRE_DP_024</t>
  </si>
  <si>
    <t>CRE-DP 20-2_460-480V</t>
  </si>
  <si>
    <t>Dimensions_CRE_DP_025</t>
  </si>
  <si>
    <t>CRE-DP 20-3_208-230V</t>
  </si>
  <si>
    <t>Dimensions_CRE_DP_026</t>
  </si>
  <si>
    <t>CRE-DP 20-3_460-480V</t>
  </si>
  <si>
    <t>Dimensions_CRE_DP_027</t>
  </si>
  <si>
    <t>CRE-DP 20-4</t>
  </si>
  <si>
    <t>Dimensions_CRE_DP_028</t>
  </si>
  <si>
    <t>CRE-DP 32-1-1_208-230V</t>
  </si>
  <si>
    <t>CRE-DP32</t>
  </si>
  <si>
    <t>ANSI flanges</t>
  </si>
  <si>
    <t>2-1/2"</t>
  </si>
  <si>
    <t>125#</t>
  </si>
  <si>
    <t>Dimensions_CRE_DP_029</t>
  </si>
  <si>
    <t>CRE-DP 32-1-1_460-480V</t>
  </si>
  <si>
    <t>Dimensions_CRE_DP_030</t>
  </si>
  <si>
    <t>CRE-DP 32-1_208-230V</t>
  </si>
  <si>
    <t>Dimensions_CRE_DP_031</t>
  </si>
  <si>
    <t>CRE-DP 32-1_460-480V</t>
  </si>
  <si>
    <t>Dimensions_CRE_DP_032</t>
  </si>
  <si>
    <t>CRE-DP 32-2-2_208-230V</t>
  </si>
  <si>
    <t>Dimensions_CRE_DP_033</t>
  </si>
  <si>
    <t>CRE-DP 32-2-2_460-480V</t>
  </si>
  <si>
    <t>Dimensions_CRE_DP_034</t>
  </si>
  <si>
    <t>CRE-DP 32-2-1_208-230V</t>
  </si>
  <si>
    <t>Dimensions_CRE_DP_035</t>
  </si>
  <si>
    <t>CRE-DP 32-2-1_460-480V</t>
  </si>
  <si>
    <t>Dimensions_CRE_DP_036</t>
  </si>
  <si>
    <t>CRE-DP 32-2</t>
  </si>
  <si>
    <t>Dimensions_CRE_DP_037</t>
  </si>
  <si>
    <t>CRE-DP 32-3-2</t>
  </si>
  <si>
    <t>Dimensions_CRE_DP_038</t>
  </si>
  <si>
    <t>CRE-DP 32-3</t>
  </si>
  <si>
    <t>254TC</t>
  </si>
  <si>
    <t>Dimensions_CRE_DP_039</t>
  </si>
  <si>
    <t>CRE-DP 45-1-1_208-230V</t>
  </si>
  <si>
    <t>CRE-DP45</t>
  </si>
  <si>
    <t>3"</t>
  </si>
  <si>
    <t>Dimensions_CRE_DP_040</t>
  </si>
  <si>
    <t>CRE-DP 45-1-1_460-480V</t>
  </si>
  <si>
    <t>Dimensions_CRE_DP_041</t>
  </si>
  <si>
    <t>CRE-DP 45-1</t>
  </si>
  <si>
    <t>Dimensions_CRE_DP_042</t>
  </si>
  <si>
    <t>CRE-DP 45-2-2</t>
  </si>
  <si>
    <t>Dimensions_CRE_DP_043</t>
  </si>
  <si>
    <t>CRE-DP 45-2-1</t>
  </si>
  <si>
    <t>Dimensions_CRE_DP_044</t>
  </si>
  <si>
    <t>CRE-DP 45-2</t>
  </si>
  <si>
    <t>Dimensions_CRE_DP_045</t>
  </si>
  <si>
    <t>CRE-DP 64-1-1</t>
  </si>
  <si>
    <t>CRE-DP64</t>
  </si>
  <si>
    <t>4"</t>
  </si>
  <si>
    <t>Dimensions_CRE_DP_046</t>
  </si>
  <si>
    <t>CRE-DP 64-1</t>
  </si>
  <si>
    <t>Dimensions_CRE_DP_047</t>
  </si>
  <si>
    <t>CRE-DP 64-2-2</t>
  </si>
  <si>
    <t>Dimensions_CRE_DP_048</t>
  </si>
  <si>
    <t>CRE-DP 64-2-1</t>
  </si>
  <si>
    <t>Dimensions_CRE_DP_049</t>
  </si>
  <si>
    <t>CRE-DP 90-1-1</t>
  </si>
  <si>
    <t>CRE-DP90</t>
  </si>
  <si>
    <t>Dimensions_CRE_DP_050</t>
  </si>
  <si>
    <t>CRE-DP 90-1</t>
  </si>
  <si>
    <t>Dimensions_CRE_DP_051</t>
  </si>
  <si>
    <t>CRE-DP 90-2-2</t>
  </si>
  <si>
    <t>284TC</t>
  </si>
  <si>
    <t>Dimensions_CRE_DP_052</t>
  </si>
  <si>
    <t>CRE-DP 90-2-1</t>
  </si>
  <si>
    <t>C:\Users\104092\Documents\Converted\CRE_DP_StdPumps_30Mar22.xml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</si>
</sst>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44" fontId="4" fillId="0" borderId="0"/>
    <xf numFmtId="0" fontId="4" fillId="0" borderId="0"/>
    <xf numFmtId="0" fontId="5" fillId="0" borderId="0"/>
    <xf numFmtId="0" fontId="3" fillId="0" borderId="0"/>
    <xf numFmtId="43" fontId="6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2" xfId="0" applyBorder="1"/>
    <xf numFmtId="14" fontId="0" fillId="0" borderId="0" xfId="0" applyNumberFormat="1"/>
    <xf numFmtId="0" fontId="1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164" fontId="7" fillId="0" borderId="0" xfId="6" applyNumberFormat="1" applyFont="1" applyAlignment="1">
      <alignment horizontal="center"/>
    </xf>
    <xf numFmtId="0" fontId="2" fillId="3" borderId="2" xfId="1" applyFill="1" applyBorder="1" applyAlignment="1">
      <alignment horizontal="center"/>
    </xf>
    <xf numFmtId="0" fontId="7" fillId="0" borderId="0" xfId="6" applyFont="1" applyAlignment="1">
      <alignment horizontal="center"/>
    </xf>
    <xf numFmtId="0" fontId="0" fillId="0" borderId="1" xfId="0" applyBorder="1"/>
    <xf numFmtId="49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43" fontId="7" fillId="4" borderId="0" xfId="7" applyFont="1" applyFill="1" applyAlignment="1">
      <alignment horizontal="center"/>
    </xf>
    <xf numFmtId="0" fontId="7" fillId="4" borderId="0" xfId="6" applyFont="1" applyFill="1" applyAlignment="1">
      <alignment horizontal="center"/>
    </xf>
    <xf numFmtId="0" fontId="3" fillId="4" borderId="0" xfId="6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/>
    <xf numFmtId="165" fontId="7" fillId="0" borderId="0" xfId="7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8">
    <cellStyle name="Comma" xfId="7" builtinId="3"/>
    <cellStyle name="Currency 4" xfId="3" xr:uid="{00000000-0005-0000-0000-000003000000}"/>
    <cellStyle name="Hyperlink" xfId="1" builtinId="8"/>
    <cellStyle name="Normal" xfId="0" builtinId="0"/>
    <cellStyle name="Normal 2 2 3" xfId="2" xr:uid="{00000000-0005-0000-0000-000002000000}"/>
    <cellStyle name="Normal 3 3" xfId="4" xr:uid="{00000000-0005-0000-0000-000004000000}"/>
    <cellStyle name="Normal 4 2" xfId="5" xr:uid="{00000000-0005-0000-0000-000005000000}"/>
    <cellStyle name="Normal 9" xfId="6" xr:uid="{00000000-0005-0000-0000-000006000000}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  <row r="995">
          <cell r="A995">
            <v>99341025</v>
          </cell>
          <cell r="B995" t="str">
            <v>CRIE15-01 A-CA-I-E-HQQE 3x440-480 60 HZ</v>
          </cell>
          <cell r="C995" t="str">
            <v>CIE15</v>
          </cell>
          <cell r="D995">
            <v>31</v>
          </cell>
          <cell r="E995" t="str">
            <v>5713827518744</v>
          </cell>
          <cell r="F995">
            <v>108.02637999999999</v>
          </cell>
          <cell r="G995" t="str">
            <v>LB</v>
          </cell>
          <cell r="H995">
            <v>92.594039999999993</v>
          </cell>
          <cell r="I995" t="str">
            <v>LB</v>
          </cell>
          <cell r="J995">
            <v>5193</v>
          </cell>
        </row>
        <row r="996">
          <cell r="A996">
            <v>99392089</v>
          </cell>
          <cell r="B996" t="str">
            <v>CRIE15-01 A-CA-I-E-HQQE 3x200-240 60 HZ</v>
          </cell>
          <cell r="C996" t="str">
            <v>CIE15</v>
          </cell>
          <cell r="D996" t="str">
            <v>31</v>
          </cell>
          <cell r="E996" t="str">
            <v>5713828370181</v>
          </cell>
          <cell r="F996">
            <v>176.36959999999999</v>
          </cell>
          <cell r="G996" t="str">
            <v>LB</v>
          </cell>
          <cell r="H996">
            <v>90.389419999999987</v>
          </cell>
          <cell r="I996" t="str">
            <v>LB</v>
          </cell>
          <cell r="J996">
            <v>5193</v>
          </cell>
        </row>
        <row r="997">
          <cell r="A997">
            <v>99341010</v>
          </cell>
          <cell r="B997" t="str">
            <v>CRIE15-01 A-CA-I-E-HQQE 1x200-240 60 HZ</v>
          </cell>
          <cell r="C997" t="str">
            <v>CIE15</v>
          </cell>
          <cell r="D997">
            <v>31</v>
          </cell>
          <cell r="E997" t="str">
            <v>5713827518430</v>
          </cell>
          <cell r="F997">
            <v>105.82175999999998</v>
          </cell>
          <cell r="G997" t="str">
            <v>LB</v>
          </cell>
          <cell r="H997">
            <v>88.184799999999996</v>
          </cell>
          <cell r="I997" t="str">
            <v>LB</v>
          </cell>
          <cell r="J997">
            <v>4999</v>
          </cell>
        </row>
        <row r="998">
          <cell r="A998">
            <v>99340945</v>
          </cell>
          <cell r="B998" t="str">
            <v>CRIE10-02 AN-FGJ-I-E-HQQE 1x200-240 60 H</v>
          </cell>
          <cell r="C998" t="str">
            <v>CIE10</v>
          </cell>
          <cell r="D998">
            <v>31</v>
          </cell>
          <cell r="E998" t="str">
            <v>5713827517051</v>
          </cell>
          <cell r="F998">
            <v>110.23099999999999</v>
          </cell>
          <cell r="G998" t="str">
            <v>LB</v>
          </cell>
          <cell r="H998">
            <v>94.798659999999998</v>
          </cell>
          <cell r="I998" t="str">
            <v>LB</v>
          </cell>
          <cell r="J998">
            <v>4908</v>
          </cell>
        </row>
        <row r="999">
          <cell r="A999">
            <v>99340941</v>
          </cell>
          <cell r="B999" t="str">
            <v>CRIE10-02 AN-CA-I-E-HQQE 1x200-240 60 HZ</v>
          </cell>
          <cell r="C999" t="str">
            <v>CIE10</v>
          </cell>
          <cell r="D999">
            <v>31</v>
          </cell>
          <cell r="E999" t="str">
            <v>5713827516979</v>
          </cell>
          <cell r="F999">
            <v>103.61713999999999</v>
          </cell>
          <cell r="G999" t="str">
            <v>LB</v>
          </cell>
          <cell r="H999">
            <v>88.184799999999996</v>
          </cell>
          <cell r="I999" t="str">
            <v>LB</v>
          </cell>
          <cell r="J999">
            <v>4908</v>
          </cell>
        </row>
        <row r="1000">
          <cell r="A1000">
            <v>99340947</v>
          </cell>
          <cell r="B1000" t="str">
            <v>CRIE10-02 A-FGJ-I-E-HQQE 1x200-240 60 HZ</v>
          </cell>
          <cell r="C1000" t="str">
            <v>CIE10</v>
          </cell>
          <cell r="D1000">
            <v>31</v>
          </cell>
          <cell r="E1000" t="str">
            <v>5713827517099</v>
          </cell>
          <cell r="F1000">
            <v>110.23099999999999</v>
          </cell>
          <cell r="G1000" t="str">
            <v>LB</v>
          </cell>
          <cell r="H1000">
            <v>94.798659999999998</v>
          </cell>
          <cell r="I1000" t="str">
            <v>LB</v>
          </cell>
          <cell r="J1000">
            <v>4493</v>
          </cell>
        </row>
        <row r="1001">
          <cell r="A1001">
            <v>99340943</v>
          </cell>
          <cell r="B1001" t="str">
            <v>CRIE10-02 A-CA-I-E-HQQE 1x200-240 60 HZ</v>
          </cell>
          <cell r="C1001" t="str">
            <v>CIE10</v>
          </cell>
          <cell r="D1001">
            <v>31</v>
          </cell>
          <cell r="E1001" t="str">
            <v>5713827517013</v>
          </cell>
          <cell r="F1001">
            <v>103.61713999999999</v>
          </cell>
          <cell r="G1001" t="str">
            <v>LB</v>
          </cell>
          <cell r="H1001">
            <v>88.184799999999996</v>
          </cell>
          <cell r="I1001" t="str">
            <v>LB</v>
          </cell>
          <cell r="J1001">
            <v>4493</v>
          </cell>
        </row>
        <row r="1002">
          <cell r="A1002">
            <v>99340944</v>
          </cell>
          <cell r="B1002" t="str">
            <v>CRIE10-01 AN-FGJ-I-E-HQQE 1x200-240 60 H</v>
          </cell>
          <cell r="C1002" t="str">
            <v>CIE10</v>
          </cell>
          <cell r="D1002">
            <v>31</v>
          </cell>
          <cell r="E1002" t="str">
            <v>5713827517037</v>
          </cell>
          <cell r="F1002">
            <v>105.82175999999998</v>
          </cell>
          <cell r="G1002" t="str">
            <v>LB</v>
          </cell>
          <cell r="H1002">
            <v>88.184799999999996</v>
          </cell>
          <cell r="I1002" t="str">
            <v>LB</v>
          </cell>
          <cell r="J1002">
            <v>4316</v>
          </cell>
        </row>
        <row r="1003">
          <cell r="A1003">
            <v>99340940</v>
          </cell>
          <cell r="B1003" t="str">
            <v>CRIE10-01 AN-CA-I-E-HQQE 1x200-240 60 HZ</v>
          </cell>
          <cell r="C1003" t="str">
            <v>CIE10</v>
          </cell>
          <cell r="D1003">
            <v>31</v>
          </cell>
          <cell r="E1003" t="str">
            <v>5713827516955</v>
          </cell>
          <cell r="F1003">
            <v>99.207899999999995</v>
          </cell>
          <cell r="G1003" t="str">
            <v>LB</v>
          </cell>
          <cell r="H1003">
            <v>81.570939999999993</v>
          </cell>
          <cell r="I1003" t="str">
            <v>LB</v>
          </cell>
          <cell r="J1003">
            <v>4316</v>
          </cell>
        </row>
        <row r="1004">
          <cell r="A1004">
            <v>99340946</v>
          </cell>
          <cell r="B1004" t="str">
            <v>CRIE10-01 A-FGJ-I-E-HQQE 1x200-240 60 HZ</v>
          </cell>
          <cell r="C1004" t="str">
            <v>CIE10</v>
          </cell>
          <cell r="D1004">
            <v>31</v>
          </cell>
          <cell r="E1004" t="str">
            <v>5713827517075</v>
          </cell>
          <cell r="F1004">
            <v>105.82175999999998</v>
          </cell>
          <cell r="G1004" t="str">
            <v>LB</v>
          </cell>
          <cell r="H1004">
            <v>88.184799999999996</v>
          </cell>
          <cell r="I1004" t="str">
            <v>LB</v>
          </cell>
          <cell r="J1004">
            <v>3901</v>
          </cell>
        </row>
        <row r="1005">
          <cell r="A1005">
            <v>99340942</v>
          </cell>
          <cell r="B1005" t="str">
            <v>CRIE10-01 A-CA-I-E-HQQE 1x200-240 60 HZ</v>
          </cell>
          <cell r="C1005" t="str">
            <v>CIE10</v>
          </cell>
          <cell r="D1005">
            <v>31</v>
          </cell>
          <cell r="E1005" t="str">
            <v>5713827516993</v>
          </cell>
          <cell r="F1005">
            <v>99.207899999999995</v>
          </cell>
          <cell r="G1005" t="str">
            <v>LB</v>
          </cell>
          <cell r="H1005">
            <v>81.570939999999993</v>
          </cell>
          <cell r="I1005" t="str">
            <v>LB</v>
          </cell>
          <cell r="J1005">
            <v>3901</v>
          </cell>
        </row>
        <row r="1006">
          <cell r="A1006">
            <v>98183132</v>
          </cell>
          <cell r="B1006" t="str">
            <v>CRIE20-10 AN-FGJ-I-E-HQQE 3x460 60 HZ</v>
          </cell>
          <cell r="C1006" t="str">
            <v>CIE20</v>
          </cell>
          <cell r="D1006" t="str">
            <v>31</v>
          </cell>
          <cell r="E1006" t="str">
            <v>5711491080017</v>
          </cell>
          <cell r="F1006">
            <v>542.33651999999995</v>
          </cell>
          <cell r="G1006" t="str">
            <v>LB</v>
          </cell>
          <cell r="H1006">
            <v>427.69627999999994</v>
          </cell>
          <cell r="I1006" t="str">
            <v>LB</v>
          </cell>
          <cell r="J1006">
            <v>17267</v>
          </cell>
        </row>
        <row r="1007">
          <cell r="A1007">
            <v>98183182</v>
          </cell>
          <cell r="B1007" t="str">
            <v>CRIE20-10 A-FGJ-I-E-HQQE 3x460 60 HZ</v>
          </cell>
          <cell r="C1007" t="str">
            <v>CIE20</v>
          </cell>
          <cell r="D1007" t="str">
            <v>31</v>
          </cell>
          <cell r="E1007" t="str">
            <v>5711491080659</v>
          </cell>
          <cell r="F1007">
            <v>542.33651999999995</v>
          </cell>
          <cell r="G1007" t="str">
            <v>LB</v>
          </cell>
          <cell r="H1007">
            <v>427.69627999999994</v>
          </cell>
          <cell r="I1007" t="str">
            <v>LB</v>
          </cell>
          <cell r="J1007">
            <v>16852</v>
          </cell>
        </row>
        <row r="1008">
          <cell r="A1008">
            <v>98183546</v>
          </cell>
          <cell r="B1008" t="str">
            <v>CRIE20-08 AN-FGJ-I-E-HQQE 3x460 60 HZ</v>
          </cell>
          <cell r="C1008" t="str">
            <v>CIE20</v>
          </cell>
          <cell r="D1008" t="str">
            <v>31</v>
          </cell>
          <cell r="E1008" t="str">
            <v>5711491086897</v>
          </cell>
          <cell r="F1008">
            <v>507.06259999999997</v>
          </cell>
          <cell r="G1008" t="str">
            <v>LB</v>
          </cell>
          <cell r="H1008">
            <v>392.42235999999997</v>
          </cell>
          <cell r="I1008" t="str">
            <v>LB</v>
          </cell>
          <cell r="J1008">
            <v>14673</v>
          </cell>
        </row>
        <row r="1009">
          <cell r="A1009">
            <v>98183181</v>
          </cell>
          <cell r="B1009" t="str">
            <v>CRIE20-08 A-FGJ-I-E-HQQE 3x460 60 HZ</v>
          </cell>
          <cell r="C1009" t="str">
            <v>CIE20</v>
          </cell>
          <cell r="D1009" t="str">
            <v>31</v>
          </cell>
          <cell r="E1009" t="str">
            <v>5711491080628</v>
          </cell>
          <cell r="F1009">
            <v>507.06259999999997</v>
          </cell>
          <cell r="G1009" t="str">
            <v>LB</v>
          </cell>
          <cell r="H1009">
            <v>392.42235999999997</v>
          </cell>
          <cell r="I1009" t="str">
            <v>LB</v>
          </cell>
          <cell r="J1009">
            <v>14258</v>
          </cell>
        </row>
        <row r="1010">
          <cell r="A1010">
            <v>98183547</v>
          </cell>
          <cell r="B1010" t="str">
            <v>CRIE20-07 AN-CA-I-E-HQQE 3x460 60 HZ</v>
          </cell>
          <cell r="C1010" t="str">
            <v>CIE20</v>
          </cell>
          <cell r="D1010" t="str">
            <v>31</v>
          </cell>
          <cell r="E1010" t="str">
            <v>5711491087023</v>
          </cell>
          <cell r="F1010">
            <v>496.03949999999998</v>
          </cell>
          <cell r="G1010" t="str">
            <v>LB</v>
          </cell>
          <cell r="H1010">
            <v>381.39925999999997</v>
          </cell>
          <cell r="I1010" t="str">
            <v>LB</v>
          </cell>
          <cell r="J1010">
            <v>13740</v>
          </cell>
        </row>
        <row r="1011">
          <cell r="A1011">
            <v>98183134</v>
          </cell>
          <cell r="B1011" t="str">
            <v>CRIE20-07 A-CA-I-E-HQQE 3x460 60 HZ</v>
          </cell>
          <cell r="C1011" t="str">
            <v>CIE20</v>
          </cell>
          <cell r="D1011" t="str">
            <v>31</v>
          </cell>
          <cell r="E1011" t="str">
            <v>5711491080055</v>
          </cell>
          <cell r="F1011">
            <v>496.03949999999998</v>
          </cell>
          <cell r="G1011" t="str">
            <v>LB</v>
          </cell>
          <cell r="H1011">
            <v>381.39925999999997</v>
          </cell>
          <cell r="I1011" t="str">
            <v>LB</v>
          </cell>
          <cell r="J1011">
            <v>13325</v>
          </cell>
        </row>
        <row r="1012">
          <cell r="A1012">
            <v>99076429</v>
          </cell>
          <cell r="B1012" t="str">
            <v>CRIE20-06 AN-FGJ-I-E-HQQE 3x440-480 60 H</v>
          </cell>
          <cell r="C1012" t="str">
            <v>CIE20</v>
          </cell>
          <cell r="D1012">
            <v>31</v>
          </cell>
          <cell r="E1012" t="str">
            <v>5712606284122</v>
          </cell>
          <cell r="F1012">
            <v>310.85141999999996</v>
          </cell>
          <cell r="G1012" t="str">
            <v>LB</v>
          </cell>
          <cell r="H1012">
            <v>224.87123999999997</v>
          </cell>
          <cell r="I1012" t="str">
            <v>LB</v>
          </cell>
          <cell r="J1012">
            <v>11443</v>
          </cell>
        </row>
        <row r="1013">
          <cell r="A1013">
            <v>99076427</v>
          </cell>
          <cell r="B1013" t="str">
            <v>CRIE20-06 AN-CA-I-E-HQQE 3x440-480 60 HZ</v>
          </cell>
          <cell r="C1013" t="str">
            <v>CIE20</v>
          </cell>
          <cell r="D1013">
            <v>31</v>
          </cell>
          <cell r="E1013" t="str">
            <v>5712606284085</v>
          </cell>
          <cell r="F1013">
            <v>238.09895999999998</v>
          </cell>
          <cell r="G1013" t="str">
            <v>LB</v>
          </cell>
          <cell r="H1013">
            <v>218.25737999999998</v>
          </cell>
          <cell r="I1013" t="str">
            <v>LB</v>
          </cell>
          <cell r="J1013">
            <v>11443</v>
          </cell>
        </row>
        <row r="1014">
          <cell r="A1014">
            <v>99076425</v>
          </cell>
          <cell r="B1014" t="str">
            <v>CRIE20-06 A-FGJ-I-E-HQQE 3x440-480 60 HZ</v>
          </cell>
          <cell r="C1014" t="str">
            <v>CIE20</v>
          </cell>
          <cell r="D1014">
            <v>31</v>
          </cell>
          <cell r="E1014" t="str">
            <v>5712606284047</v>
          </cell>
          <cell r="F1014">
            <v>310.85141999999996</v>
          </cell>
          <cell r="G1014" t="str">
            <v>LB</v>
          </cell>
          <cell r="H1014">
            <v>224.87123999999997</v>
          </cell>
          <cell r="I1014" t="str">
            <v>LB</v>
          </cell>
          <cell r="J1014">
            <v>11028</v>
          </cell>
        </row>
        <row r="1015">
          <cell r="A1015">
            <v>99076423</v>
          </cell>
          <cell r="B1015" t="str">
            <v>CRIE20-06 A-CA-I-E-HQQE 3x440-480 60 HZ</v>
          </cell>
          <cell r="C1015" t="str">
            <v>CIE20</v>
          </cell>
          <cell r="D1015">
            <v>31</v>
          </cell>
          <cell r="E1015" t="str">
            <v>5712606284009</v>
          </cell>
          <cell r="F1015">
            <v>238.09895999999998</v>
          </cell>
          <cell r="G1015" t="str">
            <v>LB</v>
          </cell>
          <cell r="H1015">
            <v>218.25737999999998</v>
          </cell>
          <cell r="I1015" t="str">
            <v>LB</v>
          </cell>
          <cell r="J1015">
            <v>11028</v>
          </cell>
        </row>
        <row r="1016">
          <cell r="A1016">
            <v>99076428</v>
          </cell>
          <cell r="B1016" t="str">
            <v>CRIE20-05 AN-FGJ-I-E-HQQE 3x440-480 60 H</v>
          </cell>
          <cell r="C1016" t="str">
            <v>CIE20</v>
          </cell>
          <cell r="D1016">
            <v>31</v>
          </cell>
          <cell r="E1016" t="str">
            <v>5712606284108</v>
          </cell>
          <cell r="F1016">
            <v>308.64679999999998</v>
          </cell>
          <cell r="G1016" t="str">
            <v>LB</v>
          </cell>
          <cell r="H1016">
            <v>222.66661999999997</v>
          </cell>
          <cell r="I1016" t="str">
            <v>LB</v>
          </cell>
          <cell r="J1016">
            <v>11253</v>
          </cell>
        </row>
        <row r="1017">
          <cell r="A1017">
            <v>99076426</v>
          </cell>
          <cell r="B1017" t="str">
            <v>CRIE20-05 AN-CA-I-E-HQQE 3x440-480 60 HZ</v>
          </cell>
          <cell r="C1017" t="str">
            <v>CIE20</v>
          </cell>
          <cell r="D1017">
            <v>31</v>
          </cell>
          <cell r="E1017" t="str">
            <v>5712606284061</v>
          </cell>
          <cell r="F1017">
            <v>235.89433999999997</v>
          </cell>
          <cell r="G1017" t="str">
            <v>LB</v>
          </cell>
          <cell r="H1017">
            <v>216.05275999999998</v>
          </cell>
          <cell r="I1017" t="str">
            <v>LB</v>
          </cell>
          <cell r="J1017">
            <v>11253</v>
          </cell>
        </row>
        <row r="1018">
          <cell r="A1018">
            <v>99076424</v>
          </cell>
          <cell r="B1018" t="str">
            <v>CRIE20-05 A-FGJ-I-E-HQQE 3x440-480 60 HZ</v>
          </cell>
          <cell r="C1018" t="str">
            <v>CIE20</v>
          </cell>
          <cell r="D1018">
            <v>31</v>
          </cell>
          <cell r="E1018" t="str">
            <v>5712606284023</v>
          </cell>
          <cell r="F1018">
            <v>308.64679999999998</v>
          </cell>
          <cell r="G1018" t="str">
            <v>LB</v>
          </cell>
          <cell r="H1018">
            <v>222.66661999999997</v>
          </cell>
          <cell r="I1018" t="str">
            <v>LB</v>
          </cell>
          <cell r="J1018">
            <v>10838</v>
          </cell>
        </row>
        <row r="1019">
          <cell r="A1019">
            <v>99076422</v>
          </cell>
          <cell r="B1019" t="str">
            <v>CRIE20-05 A-CA-I-E-HQQE 3x440-480 60 HZ</v>
          </cell>
          <cell r="C1019" t="str">
            <v>CIE20</v>
          </cell>
          <cell r="D1019">
            <v>31</v>
          </cell>
          <cell r="E1019" t="str">
            <v>5712606283989</v>
          </cell>
          <cell r="F1019">
            <v>235.89433999999997</v>
          </cell>
          <cell r="G1019" t="str">
            <v>LB</v>
          </cell>
          <cell r="H1019">
            <v>216.05275999999998</v>
          </cell>
          <cell r="I1019" t="str">
            <v>LB</v>
          </cell>
          <cell r="J1019">
            <v>10838</v>
          </cell>
        </row>
        <row r="1020">
          <cell r="A1020">
            <v>99076287</v>
          </cell>
          <cell r="B1020" t="str">
            <v>CRIE20-04 AN-FGJ-I-E-HQQE 3x440-480 60 H</v>
          </cell>
          <cell r="C1020" t="str">
            <v>CIE20</v>
          </cell>
          <cell r="D1020">
            <v>31</v>
          </cell>
          <cell r="E1020" t="str">
            <v>5712606281381</v>
          </cell>
          <cell r="F1020">
            <v>275.57749999999999</v>
          </cell>
          <cell r="G1020" t="str">
            <v>LB</v>
          </cell>
          <cell r="H1020">
            <v>189.59732</v>
          </cell>
          <cell r="I1020" t="str">
            <v>LB</v>
          </cell>
          <cell r="J1020">
            <v>9792</v>
          </cell>
        </row>
        <row r="1021">
          <cell r="A1021">
            <v>99076283</v>
          </cell>
          <cell r="B1021" t="str">
            <v>CRIE20-04 AN-CA-I-E-HQQE 3x440-480 60 HZ</v>
          </cell>
          <cell r="C1021" t="str">
            <v>CIE20</v>
          </cell>
          <cell r="D1021">
            <v>31</v>
          </cell>
          <cell r="E1021" t="str">
            <v>5712606281312</v>
          </cell>
          <cell r="F1021">
            <v>264.55439999999999</v>
          </cell>
          <cell r="G1021" t="str">
            <v>LB</v>
          </cell>
          <cell r="H1021">
            <v>182.98345999999998</v>
          </cell>
          <cell r="I1021" t="str">
            <v>LB</v>
          </cell>
          <cell r="J1021">
            <v>9792</v>
          </cell>
        </row>
        <row r="1022">
          <cell r="A1022">
            <v>99076280</v>
          </cell>
          <cell r="B1022" t="str">
            <v>CRIE20-04 A-FGJ-I-E-HQQE 3x440-480 60 HZ</v>
          </cell>
          <cell r="C1022" t="str">
            <v>CIE20</v>
          </cell>
          <cell r="D1022">
            <v>31</v>
          </cell>
          <cell r="E1022" t="str">
            <v>5712606281251</v>
          </cell>
          <cell r="F1022">
            <v>275.57749999999999</v>
          </cell>
          <cell r="G1022" t="str">
            <v>LB</v>
          </cell>
          <cell r="H1022">
            <v>189.59732</v>
          </cell>
          <cell r="I1022" t="str">
            <v>LB</v>
          </cell>
          <cell r="J1022">
            <v>9377</v>
          </cell>
        </row>
        <row r="1023">
          <cell r="A1023">
            <v>99076276</v>
          </cell>
          <cell r="B1023" t="str">
            <v>CRIE20-04 A-CA-I-E-HQQE 3x440-480 60 HZ</v>
          </cell>
          <cell r="C1023" t="str">
            <v>CIE20</v>
          </cell>
          <cell r="D1023">
            <v>31</v>
          </cell>
          <cell r="E1023" t="str">
            <v>5712606281183</v>
          </cell>
          <cell r="F1023">
            <v>264.55439999999999</v>
          </cell>
          <cell r="G1023" t="str">
            <v>LB</v>
          </cell>
          <cell r="H1023">
            <v>182.98345999999998</v>
          </cell>
          <cell r="I1023" t="str">
            <v>LB</v>
          </cell>
          <cell r="J1023">
            <v>9377</v>
          </cell>
        </row>
        <row r="1024">
          <cell r="A1024">
            <v>99076286</v>
          </cell>
          <cell r="B1024" t="str">
            <v>CRIE20-03 AN-FGJ-I-E-HQQE 3x440-480 60 H</v>
          </cell>
          <cell r="C1024" t="str">
            <v>CIE20</v>
          </cell>
          <cell r="D1024">
            <v>31</v>
          </cell>
          <cell r="E1024" t="str">
            <v>5712606281367</v>
          </cell>
          <cell r="F1024">
            <v>180.77883999999997</v>
          </cell>
          <cell r="G1024" t="str">
            <v>LB</v>
          </cell>
          <cell r="H1024">
            <v>165.34649999999999</v>
          </cell>
          <cell r="I1024" t="str">
            <v>LB</v>
          </cell>
          <cell r="J1024">
            <v>8602</v>
          </cell>
        </row>
        <row r="1025">
          <cell r="A1025">
            <v>99392204</v>
          </cell>
          <cell r="B1025" t="str">
            <v>CRIE20-03 AN-FGJ-I-E-HQQE 3x200-240 60 H</v>
          </cell>
          <cell r="C1025" t="str">
            <v>CIE20</v>
          </cell>
          <cell r="D1025" t="str">
            <v>31</v>
          </cell>
          <cell r="E1025" t="str">
            <v>5713828372352</v>
          </cell>
          <cell r="F1025">
            <v>264.55439999999999</v>
          </cell>
          <cell r="G1025" t="str">
            <v>LB</v>
          </cell>
          <cell r="H1025">
            <v>178.57422</v>
          </cell>
          <cell r="I1025" t="str">
            <v>LB</v>
          </cell>
          <cell r="J1025">
            <v>8602</v>
          </cell>
        </row>
        <row r="1026">
          <cell r="A1026">
            <v>99076282</v>
          </cell>
          <cell r="B1026" t="str">
            <v>CRIE20-03 AN-CA-I-E-HQQE 3x440-480 60 HZ</v>
          </cell>
          <cell r="C1026" t="str">
            <v>CIE20</v>
          </cell>
          <cell r="D1026">
            <v>31</v>
          </cell>
          <cell r="E1026" t="str">
            <v>5712606281299</v>
          </cell>
          <cell r="F1026">
            <v>174.16497999999999</v>
          </cell>
          <cell r="G1026" t="str">
            <v>LB</v>
          </cell>
          <cell r="H1026">
            <v>158.73263999999998</v>
          </cell>
          <cell r="I1026" t="str">
            <v>LB</v>
          </cell>
          <cell r="J1026">
            <v>8602</v>
          </cell>
        </row>
        <row r="1027">
          <cell r="A1027">
            <v>99392201</v>
          </cell>
          <cell r="B1027" t="str">
            <v>CRIE20-03 AN-CA-I-E-HQQE 3x200-240 60 HZ</v>
          </cell>
          <cell r="C1027" t="str">
            <v>CIE20</v>
          </cell>
          <cell r="D1027" t="str">
            <v>31</v>
          </cell>
          <cell r="E1027" t="str">
            <v>5713828372291</v>
          </cell>
          <cell r="F1027">
            <v>257.94054</v>
          </cell>
          <cell r="G1027" t="str">
            <v>LB</v>
          </cell>
          <cell r="H1027">
            <v>171.96035999999998</v>
          </cell>
          <cell r="I1027" t="str">
            <v>LB</v>
          </cell>
          <cell r="J1027">
            <v>8602</v>
          </cell>
        </row>
        <row r="1028">
          <cell r="A1028">
            <v>99076279</v>
          </cell>
          <cell r="B1028" t="str">
            <v>CRIE20-03 A-FGJ-I-E-HQQE 3x440-480 60 HZ</v>
          </cell>
          <cell r="C1028" t="str">
            <v>CIE20</v>
          </cell>
          <cell r="D1028">
            <v>31</v>
          </cell>
          <cell r="E1028" t="str">
            <v>5712606281237</v>
          </cell>
          <cell r="F1028">
            <v>180.77883999999997</v>
          </cell>
          <cell r="G1028" t="str">
            <v>LB</v>
          </cell>
          <cell r="H1028">
            <v>165.34649999999999</v>
          </cell>
          <cell r="I1028" t="str">
            <v>LB</v>
          </cell>
          <cell r="J1028">
            <v>8187</v>
          </cell>
        </row>
        <row r="1029">
          <cell r="A1029">
            <v>99392180</v>
          </cell>
          <cell r="B1029" t="str">
            <v>CRIE20-03 A-FGJ-I-E-HQQE 3x200-240 60 HZ</v>
          </cell>
          <cell r="C1029" t="str">
            <v>CIE20</v>
          </cell>
          <cell r="D1029" t="str">
            <v>31</v>
          </cell>
          <cell r="E1029" t="str">
            <v>5713828371829</v>
          </cell>
          <cell r="F1029">
            <v>264.55439999999999</v>
          </cell>
          <cell r="G1029" t="str">
            <v>LB</v>
          </cell>
          <cell r="H1029">
            <v>178.57422</v>
          </cell>
          <cell r="I1029" t="str">
            <v>LB</v>
          </cell>
          <cell r="J1029">
            <v>8187</v>
          </cell>
        </row>
        <row r="1030">
          <cell r="A1030">
            <v>99076275</v>
          </cell>
          <cell r="B1030" t="str">
            <v>CRIE20-03 A-CA-I-E-HQQE 3x440-480 60 HZ</v>
          </cell>
          <cell r="C1030" t="str">
            <v>CIE20</v>
          </cell>
          <cell r="D1030">
            <v>31</v>
          </cell>
          <cell r="E1030" t="str">
            <v>5712606281169</v>
          </cell>
          <cell r="F1030">
            <v>174.16497999999999</v>
          </cell>
          <cell r="G1030" t="str">
            <v>LB</v>
          </cell>
          <cell r="H1030">
            <v>158.73263999999998</v>
          </cell>
          <cell r="I1030" t="str">
            <v>LB</v>
          </cell>
          <cell r="J1030">
            <v>8187</v>
          </cell>
        </row>
        <row r="1031">
          <cell r="A1031">
            <v>99392173</v>
          </cell>
          <cell r="B1031" t="str">
            <v>CRIE20-03 A-CA-I-E-HQQE 3x200-240 60 HZ</v>
          </cell>
          <cell r="C1031" t="str">
            <v>CIE20</v>
          </cell>
          <cell r="D1031" t="str">
            <v>31</v>
          </cell>
          <cell r="E1031" t="str">
            <v>5713828371676</v>
          </cell>
          <cell r="F1031">
            <v>257.94054</v>
          </cell>
          <cell r="G1031" t="str">
            <v>LB</v>
          </cell>
          <cell r="H1031">
            <v>171.96035999999998</v>
          </cell>
          <cell r="I1031" t="str">
            <v>LB</v>
          </cell>
          <cell r="J1031">
            <v>8187</v>
          </cell>
        </row>
        <row r="1032">
          <cell r="A1032">
            <v>99076285</v>
          </cell>
          <cell r="B1032" t="str">
            <v>CRIE20-02 AN-FGJ-I-E-HQQE 3x440-480 60 H</v>
          </cell>
          <cell r="C1032" t="str">
            <v>CIE20</v>
          </cell>
          <cell r="D1032">
            <v>31</v>
          </cell>
          <cell r="E1032" t="str">
            <v>5712606281343</v>
          </cell>
          <cell r="F1032">
            <v>163.14187999999999</v>
          </cell>
          <cell r="G1032" t="str">
            <v>LB</v>
          </cell>
          <cell r="H1032">
            <v>147.70953999999998</v>
          </cell>
          <cell r="I1032" t="str">
            <v>LB</v>
          </cell>
          <cell r="J1032">
            <v>7034</v>
          </cell>
        </row>
        <row r="1033">
          <cell r="A1033">
            <v>99392203</v>
          </cell>
          <cell r="B1033" t="str">
            <v>CRIE20-02 AN-FGJ-I-E-HQQE 3x200-240 60 H</v>
          </cell>
          <cell r="C1033" t="str">
            <v>CIE20</v>
          </cell>
          <cell r="D1033" t="str">
            <v>31</v>
          </cell>
          <cell r="E1033" t="str">
            <v>5713828372338</v>
          </cell>
          <cell r="F1033">
            <v>218.25737999999998</v>
          </cell>
          <cell r="G1033" t="str">
            <v>LB</v>
          </cell>
          <cell r="H1033">
            <v>132.27719999999999</v>
          </cell>
          <cell r="I1033" t="str">
            <v>LB</v>
          </cell>
          <cell r="J1033">
            <v>7034</v>
          </cell>
        </row>
        <row r="1034">
          <cell r="A1034">
            <v>99076281</v>
          </cell>
          <cell r="B1034" t="str">
            <v>CRIE20-02 AN-CA-I-E-HQQE 3x440-480 60 HZ</v>
          </cell>
          <cell r="C1034" t="str">
            <v>CIE20</v>
          </cell>
          <cell r="D1034">
            <v>31</v>
          </cell>
          <cell r="E1034" t="str">
            <v>5712606281275</v>
          </cell>
          <cell r="F1034">
            <v>156.52802</v>
          </cell>
          <cell r="G1034" t="str">
            <v>LB</v>
          </cell>
          <cell r="H1034">
            <v>138.89105999999998</v>
          </cell>
          <cell r="I1034" t="str">
            <v>LB</v>
          </cell>
          <cell r="J1034">
            <v>7034</v>
          </cell>
        </row>
        <row r="1035">
          <cell r="A1035">
            <v>99392198</v>
          </cell>
          <cell r="B1035" t="str">
            <v>CRIE20-02 AN-CA-I-E-HQQE 3x200-240 60 HZ</v>
          </cell>
          <cell r="C1035" t="str">
            <v>CIE20</v>
          </cell>
          <cell r="D1035" t="str">
            <v>31</v>
          </cell>
          <cell r="E1035" t="str">
            <v>5713828372253</v>
          </cell>
          <cell r="F1035">
            <v>211.64351999999997</v>
          </cell>
          <cell r="G1035" t="str">
            <v>LB</v>
          </cell>
          <cell r="H1035">
            <v>125.66333999999999</v>
          </cell>
          <cell r="I1035" t="str">
            <v>LB</v>
          </cell>
          <cell r="J1035">
            <v>7034</v>
          </cell>
        </row>
        <row r="1036">
          <cell r="A1036">
            <v>99076277</v>
          </cell>
          <cell r="B1036" t="str">
            <v>CRIE20-02 A-FGJ-I-E-HQQE 3x440-480 60 HZ</v>
          </cell>
          <cell r="C1036" t="str">
            <v>CIE20</v>
          </cell>
          <cell r="D1036">
            <v>31</v>
          </cell>
          <cell r="E1036" t="str">
            <v>5712606281206</v>
          </cell>
          <cell r="F1036">
            <v>163.14187999999999</v>
          </cell>
          <cell r="G1036" t="str">
            <v>LB</v>
          </cell>
          <cell r="H1036">
            <v>147.70953999999998</v>
          </cell>
          <cell r="I1036" t="str">
            <v>LB</v>
          </cell>
          <cell r="J1036">
            <v>6619</v>
          </cell>
        </row>
        <row r="1037">
          <cell r="A1037">
            <v>99392178</v>
          </cell>
          <cell r="B1037" t="str">
            <v>CRIE20-02 A-FGJ-I-E-HQQE 3x200-240 60 HZ</v>
          </cell>
          <cell r="C1037" t="str">
            <v>CIE20</v>
          </cell>
          <cell r="D1037" t="str">
            <v>31</v>
          </cell>
          <cell r="E1037" t="str">
            <v>5713828371782</v>
          </cell>
          <cell r="F1037">
            <v>218.25737999999998</v>
          </cell>
          <cell r="G1037" t="str">
            <v>LB</v>
          </cell>
          <cell r="H1037">
            <v>132.27719999999999</v>
          </cell>
          <cell r="I1037" t="str">
            <v>LB</v>
          </cell>
          <cell r="J1037">
            <v>6619</v>
          </cell>
        </row>
        <row r="1038">
          <cell r="A1038">
            <v>99076274</v>
          </cell>
          <cell r="B1038" t="str">
            <v>CRIE20-02 A-CA-I-E-HQQE 3x440-480 60 HZ</v>
          </cell>
          <cell r="C1038" t="str">
            <v>CIE20</v>
          </cell>
          <cell r="D1038">
            <v>31</v>
          </cell>
          <cell r="E1038" t="str">
            <v>5712606281145</v>
          </cell>
          <cell r="F1038">
            <v>156.52802</v>
          </cell>
          <cell r="G1038" t="str">
            <v>LB</v>
          </cell>
          <cell r="H1038">
            <v>138.89105999999998</v>
          </cell>
          <cell r="I1038" t="str">
            <v>LB</v>
          </cell>
          <cell r="J1038">
            <v>6619</v>
          </cell>
        </row>
        <row r="1039">
          <cell r="A1039">
            <v>99392162</v>
          </cell>
          <cell r="B1039" t="str">
            <v>CRIE20-02 A-CA-I-E-HQQE 3x200-240 60 HZ</v>
          </cell>
          <cell r="C1039" t="str">
            <v>CIE20</v>
          </cell>
          <cell r="D1039" t="str">
            <v>31</v>
          </cell>
          <cell r="E1039" t="str">
            <v>5713828371652</v>
          </cell>
          <cell r="F1039">
            <v>211.64351999999997</v>
          </cell>
          <cell r="G1039" t="str">
            <v>LB</v>
          </cell>
          <cell r="H1039">
            <v>125.66333999999999</v>
          </cell>
          <cell r="I1039" t="str">
            <v>LB</v>
          </cell>
          <cell r="J1039">
            <v>6619</v>
          </cell>
        </row>
        <row r="1040">
          <cell r="A1040">
            <v>99341043</v>
          </cell>
          <cell r="B1040" t="str">
            <v>CRIE20-01 AN-FGJ-I-E-HQQE 3x440-480 60 H</v>
          </cell>
          <cell r="C1040" t="str">
            <v>CIE20</v>
          </cell>
          <cell r="D1040">
            <v>31</v>
          </cell>
          <cell r="E1040" t="str">
            <v>5713827519055</v>
          </cell>
          <cell r="F1040">
            <v>136.68643999999998</v>
          </cell>
          <cell r="G1040" t="str">
            <v>LB</v>
          </cell>
          <cell r="H1040">
            <v>119.04947999999999</v>
          </cell>
          <cell r="I1040" t="str">
            <v>LB</v>
          </cell>
          <cell r="J1040">
            <v>6049</v>
          </cell>
        </row>
        <row r="1041">
          <cell r="A1041">
            <v>99392202</v>
          </cell>
          <cell r="B1041" t="str">
            <v>CRIE20-01 AN-FGJ-I-E-HQQE 3x200-240 60 H</v>
          </cell>
          <cell r="C1041" t="str">
            <v>CIE20</v>
          </cell>
          <cell r="D1041" t="str">
            <v>31</v>
          </cell>
          <cell r="E1041" t="str">
            <v>5713828372314</v>
          </cell>
          <cell r="F1041">
            <v>211.64351999999997</v>
          </cell>
          <cell r="G1041" t="str">
            <v>LB</v>
          </cell>
          <cell r="H1041">
            <v>125.66333999999999</v>
          </cell>
          <cell r="I1041" t="str">
            <v>LB</v>
          </cell>
          <cell r="J1041">
            <v>6049</v>
          </cell>
        </row>
        <row r="1042">
          <cell r="A1042">
            <v>99341041</v>
          </cell>
          <cell r="B1042" t="str">
            <v>CRIE20-01 AN-CA-I-E-HQQE 3x440-480 60 HZ</v>
          </cell>
          <cell r="C1042" t="str">
            <v>CIE20</v>
          </cell>
          <cell r="D1042">
            <v>31</v>
          </cell>
          <cell r="E1042" t="str">
            <v>5713827519017</v>
          </cell>
          <cell r="F1042">
            <v>130.07257999999999</v>
          </cell>
          <cell r="G1042" t="str">
            <v>LB</v>
          </cell>
          <cell r="H1042">
            <v>112.43561999999999</v>
          </cell>
          <cell r="I1042" t="str">
            <v>LB</v>
          </cell>
          <cell r="J1042">
            <v>6049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" totalsRowShown="0">
  <autoFilter ref="A1:D18" xr:uid="{00000000-0009-0000-0100-000001000000}"/>
  <tableColumns count="4">
    <tableColumn id="1" xr3:uid="{00000000-0010-0000-0000-000001000000}" name="Rev"/>
    <tableColumn id="2" xr3:uid="{00000000-0010-0000-0000-000002000000}" name="Date" dataDxfId="0"/>
    <tableColumn id="3" xr3:uid="{00000000-0010-0000-0000-000003000000}" name="Description"/>
    <tableColumn id="4" xr3:uid="{00000000-0010-0000-0000-000004000000}" name="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usbrosql02\PacoExpressSuite_Published_CKB_Data\CRE_DP_StdPump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9" sqref="A9"/>
    </sheetView>
  </sheetViews>
  <sheetFormatPr defaultRowHeight="15" x14ac:dyDescent="0.25"/>
  <cols>
    <col min="2" max="2" width="10.5703125" style="26" bestFit="1" customWidth="1"/>
    <col min="3" max="3" width="52.42578125" style="2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3">
        <v>42625</v>
      </c>
      <c r="C2" t="s">
        <v>4</v>
      </c>
      <c r="D2" t="s">
        <v>5</v>
      </c>
    </row>
    <row r="3" spans="1:4" ht="43.5" customHeight="1" x14ac:dyDescent="0.25">
      <c r="A3">
        <v>2</v>
      </c>
      <c r="B3" s="3">
        <v>43259</v>
      </c>
      <c r="C3" s="21" t="s">
        <v>6</v>
      </c>
      <c r="D3" t="s">
        <v>5</v>
      </c>
    </row>
    <row r="4" spans="1:4" x14ac:dyDescent="0.25">
      <c r="A4">
        <v>3</v>
      </c>
      <c r="B4" s="3">
        <v>43424</v>
      </c>
      <c r="C4" t="s">
        <v>7</v>
      </c>
      <c r="D4" t="s">
        <v>8</v>
      </c>
    </row>
    <row r="5" spans="1:4" x14ac:dyDescent="0.25">
      <c r="A5">
        <v>4</v>
      </c>
      <c r="B5" s="3">
        <v>43748</v>
      </c>
      <c r="C5" t="s">
        <v>9</v>
      </c>
      <c r="D5" t="s">
        <v>10</v>
      </c>
    </row>
    <row r="6" spans="1:4" x14ac:dyDescent="0.25">
      <c r="A6">
        <v>5</v>
      </c>
      <c r="B6" s="3">
        <v>44179</v>
      </c>
      <c r="C6" t="s">
        <v>11</v>
      </c>
      <c r="D6" t="s">
        <v>10</v>
      </c>
    </row>
    <row r="7" spans="1:4" x14ac:dyDescent="0.25">
      <c r="A7">
        <v>6</v>
      </c>
      <c r="B7" s="3">
        <v>44312</v>
      </c>
      <c r="C7" t="s">
        <v>12</v>
      </c>
      <c r="D7" t="s">
        <v>10</v>
      </c>
    </row>
    <row r="8" spans="1:4" x14ac:dyDescent="0.25">
      <c r="A8">
        <v>7</v>
      </c>
      <c r="B8" s="3">
        <v>44550</v>
      </c>
      <c r="C8" t="s">
        <v>13</v>
      </c>
      <c r="D8" t="s">
        <v>10</v>
      </c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  <row r="18" spans="2:2" x14ac:dyDescent="0.25">
      <c r="B18" s="3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0"/>
  <sheetViews>
    <sheetView tabSelected="1" topLeftCell="E1" zoomScale="85" zoomScaleNormal="85" workbookViewId="0">
      <pane ySplit="2" topLeftCell="A3" activePane="bottomLeft" state="frozen"/>
      <selection activeCell="C1" sqref="C1"/>
      <selection pane="bottomLeft" activeCell="AQ6" sqref="AQ6:AQ53"/>
    </sheetView>
  </sheetViews>
  <sheetFormatPr defaultRowHeight="15" outlineLevelRow="1" x14ac:dyDescent="0.25"/>
  <cols>
    <col min="1" max="1" width="24" style="17" bestFit="1" customWidth="1"/>
    <col min="2" max="2" width="23.42578125" style="26" bestFit="1" customWidth="1"/>
    <col min="3" max="3" width="11.5703125" style="26" bestFit="1" customWidth="1"/>
    <col min="4" max="5" width="22.5703125" style="26" bestFit="1" customWidth="1"/>
    <col min="6" max="6" width="4.5703125" style="26" bestFit="1" customWidth="1"/>
    <col min="7" max="7" width="6.5703125" style="26" bestFit="1" customWidth="1"/>
    <col min="8" max="8" width="9" style="26" bestFit="1" customWidth="1"/>
    <col min="9" max="9" width="6.42578125" style="26" bestFit="1" customWidth="1"/>
    <col min="10" max="10" width="9.5703125" style="26" bestFit="1" customWidth="1"/>
    <col min="11" max="11" width="11.42578125" style="26" bestFit="1" customWidth="1"/>
    <col min="12" max="12" width="11.85546875" style="26" bestFit="1" customWidth="1"/>
    <col min="13" max="13" width="10.5703125" style="26" bestFit="1" customWidth="1"/>
    <col min="14" max="15" width="10.5703125" style="26" customWidth="1"/>
    <col min="16" max="16" width="13.140625" style="26" bestFit="1" customWidth="1"/>
    <col min="17" max="17" width="13.140625" style="26" customWidth="1"/>
    <col min="18" max="18" width="9.42578125" style="26" bestFit="1" customWidth="1"/>
    <col min="19" max="19" width="26.42578125" style="26" bestFit="1" customWidth="1"/>
    <col min="20" max="20" width="12.140625" style="26" bestFit="1" customWidth="1"/>
    <col min="21" max="21" width="10.42578125" style="26" bestFit="1" customWidth="1"/>
    <col min="22" max="22" width="12.42578125" style="26" bestFit="1" customWidth="1"/>
    <col min="23" max="23" width="9.5703125" style="26" bestFit="1" customWidth="1"/>
    <col min="24" max="24" width="9.42578125" style="26" bestFit="1" customWidth="1"/>
    <col min="25" max="25" width="12.85546875" style="26" bestFit="1" customWidth="1"/>
    <col min="26" max="26" width="15.85546875" style="26" bestFit="1" customWidth="1"/>
    <col min="27" max="27" width="15.42578125" style="26" bestFit="1" customWidth="1"/>
    <col min="28" max="28" width="21.42578125" style="26" bestFit="1" customWidth="1"/>
    <col min="33" max="33" width="13.85546875" style="26" bestFit="1" customWidth="1"/>
    <col min="43" max="43" width="10.5703125" bestFit="1" customWidth="1"/>
    <col min="44" max="44" width="9.140625" style="26" customWidth="1"/>
  </cols>
  <sheetData>
    <row r="1" spans="1:43" s="2" customFormat="1" ht="15" customHeight="1" thickBot="1" x14ac:dyDescent="0.3">
      <c r="A1" s="4" t="s">
        <v>14</v>
      </c>
      <c r="B1" s="15" t="s">
        <v>187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5"/>
      <c r="Y1" s="15"/>
      <c r="Z1" s="6"/>
      <c r="AJ1" s="2" t="s">
        <v>15</v>
      </c>
    </row>
    <row r="2" spans="1:43" ht="15" customHeight="1" outlineLevel="1" thickTop="1" x14ac:dyDescent="0.25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/>
      <c r="N2" s="8"/>
      <c r="O2" s="8"/>
      <c r="P2" s="8"/>
      <c r="Q2" s="8" t="s">
        <v>28</v>
      </c>
      <c r="R2" s="8" t="s">
        <v>29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s="8" t="s">
        <v>35</v>
      </c>
      <c r="Y2" s="8" t="s">
        <v>36</v>
      </c>
      <c r="Z2" s="25"/>
    </row>
    <row r="3" spans="1:43" outlineLevel="1" x14ac:dyDescent="0.25">
      <c r="A3" s="9" t="s">
        <v>37</v>
      </c>
      <c r="B3" s="10" t="s">
        <v>38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10" t="s">
        <v>39</v>
      </c>
      <c r="I3" s="10" t="s">
        <v>39</v>
      </c>
      <c r="J3" s="10" t="s">
        <v>39</v>
      </c>
      <c r="K3" s="10" t="s">
        <v>40</v>
      </c>
      <c r="L3" s="10" t="s">
        <v>39</v>
      </c>
      <c r="M3" s="10"/>
      <c r="N3" s="10"/>
      <c r="O3" s="10"/>
      <c r="P3" s="10"/>
      <c r="Q3" s="10" t="s">
        <v>40</v>
      </c>
      <c r="R3" s="10" t="s">
        <v>39</v>
      </c>
      <c r="S3" s="10" t="s">
        <v>39</v>
      </c>
      <c r="T3" s="10" t="s">
        <v>39</v>
      </c>
      <c r="U3" s="10" t="s">
        <v>39</v>
      </c>
      <c r="V3" s="10" t="s">
        <v>39</v>
      </c>
      <c r="W3" s="10" t="s">
        <v>39</v>
      </c>
      <c r="X3" s="10" t="s">
        <v>39</v>
      </c>
      <c r="Y3" s="10" t="s">
        <v>39</v>
      </c>
      <c r="Z3" s="10" t="s">
        <v>41</v>
      </c>
    </row>
    <row r="4" spans="1:43" ht="15" customHeight="1" outlineLevel="1" thickBot="1" x14ac:dyDescent="0.3">
      <c r="A4" s="11" t="s">
        <v>42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25"/>
    </row>
    <row r="5" spans="1:43" ht="15" customHeight="1" thickTop="1" x14ac:dyDescent="0.25">
      <c r="B5" s="25" t="s">
        <v>17</v>
      </c>
      <c r="C5" s="25"/>
      <c r="D5" s="25"/>
      <c r="E5" s="25" t="s">
        <v>20</v>
      </c>
      <c r="F5" s="25" t="s">
        <v>21</v>
      </c>
      <c r="G5" s="25"/>
      <c r="H5" s="25"/>
      <c r="I5" s="25" t="s">
        <v>24</v>
      </c>
      <c r="J5" s="25"/>
      <c r="K5" s="25" t="s">
        <v>43</v>
      </c>
      <c r="L5" s="25"/>
      <c r="M5" s="25">
        <v>2019</v>
      </c>
      <c r="N5" s="25">
        <v>2020</v>
      </c>
      <c r="O5" s="25">
        <v>2021</v>
      </c>
      <c r="P5" s="25" t="s">
        <v>44</v>
      </c>
      <c r="Q5" s="25">
        <v>2022</v>
      </c>
      <c r="R5" s="25"/>
      <c r="S5" s="25"/>
      <c r="T5" s="25"/>
      <c r="U5" s="25"/>
      <c r="V5" s="25"/>
      <c r="W5" s="13" t="s">
        <v>34</v>
      </c>
      <c r="X5" s="13"/>
      <c r="Y5" s="25"/>
      <c r="AC5">
        <v>2018</v>
      </c>
      <c r="AD5">
        <v>2019</v>
      </c>
      <c r="AF5" t="s">
        <v>45</v>
      </c>
      <c r="AG5" t="s">
        <v>46</v>
      </c>
      <c r="AI5" t="s">
        <v>45</v>
      </c>
      <c r="AJ5" t="s">
        <v>47</v>
      </c>
      <c r="AM5" s="28" t="s">
        <v>48</v>
      </c>
      <c r="AN5" s="29"/>
      <c r="AP5" t="s">
        <v>49</v>
      </c>
    </row>
    <row r="6" spans="1:43" x14ac:dyDescent="0.25">
      <c r="A6" s="1" t="s">
        <v>50</v>
      </c>
      <c r="B6" s="25" t="s">
        <v>51</v>
      </c>
      <c r="C6" s="25" t="s">
        <v>45</v>
      </c>
      <c r="D6" s="19" t="s">
        <v>52</v>
      </c>
      <c r="E6" s="19" t="s">
        <v>52</v>
      </c>
      <c r="F6" s="25">
        <v>1</v>
      </c>
      <c r="G6" s="25" t="s">
        <v>53</v>
      </c>
      <c r="H6" s="25" t="s">
        <v>54</v>
      </c>
      <c r="I6" s="25">
        <v>1</v>
      </c>
      <c r="J6" s="25" t="s">
        <v>55</v>
      </c>
      <c r="K6" s="25">
        <v>107</v>
      </c>
      <c r="L6" s="23">
        <v>91150368</v>
      </c>
      <c r="M6" s="22">
        <v>4380</v>
      </c>
      <c r="N6" s="22">
        <f t="shared" ref="N6:N53" si="0">VLOOKUP(L6,$AF$5:$AG$60,2,FALSE)</f>
        <v>4512</v>
      </c>
      <c r="O6" s="22">
        <v>4265</v>
      </c>
      <c r="P6" s="22">
        <f t="shared" ref="P6:P53" si="1">VLOOKUP(L6,$AI$6:$AJ$53,2,FALSE)</f>
        <v>4238</v>
      </c>
      <c r="Q6" s="22">
        <v>5122</v>
      </c>
      <c r="R6" s="14" t="s">
        <v>56</v>
      </c>
      <c r="S6" s="14" t="s">
        <v>57</v>
      </c>
      <c r="T6" s="14" t="s">
        <v>58</v>
      </c>
      <c r="U6" s="14" t="s">
        <v>59</v>
      </c>
      <c r="V6" s="14" t="s">
        <v>60</v>
      </c>
      <c r="W6" s="18" t="s">
        <v>61</v>
      </c>
      <c r="X6" s="25" t="s">
        <v>62</v>
      </c>
      <c r="Y6" s="25" t="s">
        <v>63</v>
      </c>
      <c r="AB6">
        <v>91150368</v>
      </c>
      <c r="AC6">
        <v>4255</v>
      </c>
      <c r="AD6">
        <f>VLOOKUP(AB6,[1]CRE!$A$2:$J$1042,10,FALSE)</f>
        <v>4380</v>
      </c>
      <c r="AF6">
        <v>91150368</v>
      </c>
      <c r="AG6">
        <v>4512</v>
      </c>
      <c r="AI6">
        <v>91150368</v>
      </c>
      <c r="AJ6">
        <v>4238</v>
      </c>
      <c r="AM6">
        <v>91150368</v>
      </c>
      <c r="AN6">
        <v>4455</v>
      </c>
      <c r="AP6">
        <v>91150368</v>
      </c>
      <c r="AQ6" s="27">
        <v>5122</v>
      </c>
    </row>
    <row r="7" spans="1:43" x14ac:dyDescent="0.25">
      <c r="B7" s="25" t="s">
        <v>64</v>
      </c>
      <c r="C7" s="25" t="s">
        <v>45</v>
      </c>
      <c r="D7" s="19" t="s">
        <v>65</v>
      </c>
      <c r="E7" s="19" t="s">
        <v>65</v>
      </c>
      <c r="F7" s="25">
        <v>1.5</v>
      </c>
      <c r="G7" s="25" t="s">
        <v>53</v>
      </c>
      <c r="H7" s="25" t="s">
        <v>54</v>
      </c>
      <c r="I7" s="25">
        <v>3</v>
      </c>
      <c r="J7" s="25" t="s">
        <v>66</v>
      </c>
      <c r="K7" s="25">
        <v>140</v>
      </c>
      <c r="L7" s="23">
        <v>99449287</v>
      </c>
      <c r="M7" s="22">
        <v>4738</v>
      </c>
      <c r="N7" s="22">
        <f t="shared" si="0"/>
        <v>4881</v>
      </c>
      <c r="O7" s="22">
        <v>4645</v>
      </c>
      <c r="P7" s="22">
        <f t="shared" si="1"/>
        <v>4693</v>
      </c>
      <c r="Q7" s="22">
        <v>5646</v>
      </c>
      <c r="R7" s="14" t="s">
        <v>56</v>
      </c>
      <c r="S7" s="14" t="s">
        <v>57</v>
      </c>
      <c r="T7" s="14" t="s">
        <v>58</v>
      </c>
      <c r="U7" s="14" t="s">
        <v>59</v>
      </c>
      <c r="V7" s="14" t="s">
        <v>60</v>
      </c>
      <c r="W7" s="18" t="s">
        <v>61</v>
      </c>
      <c r="X7" s="25" t="s">
        <v>62</v>
      </c>
      <c r="Y7" s="25" t="s">
        <v>63</v>
      </c>
      <c r="AB7">
        <v>99449287</v>
      </c>
      <c r="AC7">
        <v>4606</v>
      </c>
      <c r="AD7">
        <f>VLOOKUP(AB7,[1]CRE!$A$2:$J$1042,10,FALSE)</f>
        <v>4738</v>
      </c>
      <c r="AF7">
        <v>99449287</v>
      </c>
      <c r="AG7">
        <v>4881</v>
      </c>
      <c r="AI7">
        <v>99449287</v>
      </c>
      <c r="AJ7">
        <v>4693</v>
      </c>
      <c r="AM7">
        <v>99449287</v>
      </c>
      <c r="AN7">
        <v>4910</v>
      </c>
      <c r="AP7">
        <v>99449287</v>
      </c>
      <c r="AQ7" s="27">
        <v>5646</v>
      </c>
    </row>
    <row r="8" spans="1:43" x14ac:dyDescent="0.25">
      <c r="B8" s="25" t="s">
        <v>67</v>
      </c>
      <c r="C8" s="25" t="s">
        <v>45</v>
      </c>
      <c r="D8" s="19" t="s">
        <v>68</v>
      </c>
      <c r="E8" s="19" t="s">
        <v>68</v>
      </c>
      <c r="F8" s="25">
        <v>1</v>
      </c>
      <c r="G8" s="25" t="s">
        <v>53</v>
      </c>
      <c r="H8" s="25" t="s">
        <v>54</v>
      </c>
      <c r="I8" s="25">
        <v>3</v>
      </c>
      <c r="J8" s="25" t="s">
        <v>69</v>
      </c>
      <c r="K8" s="25">
        <v>112</v>
      </c>
      <c r="L8" s="23">
        <v>91150369</v>
      </c>
      <c r="M8" s="22">
        <v>4618</v>
      </c>
      <c r="N8" s="22">
        <f t="shared" si="0"/>
        <v>4757</v>
      </c>
      <c r="O8" s="22">
        <v>4518</v>
      </c>
      <c r="P8" s="22">
        <f t="shared" si="1"/>
        <v>4570</v>
      </c>
      <c r="Q8" s="22">
        <v>5504</v>
      </c>
      <c r="R8" s="14" t="s">
        <v>56</v>
      </c>
      <c r="S8" s="14" t="s">
        <v>57</v>
      </c>
      <c r="T8" s="14" t="s">
        <v>58</v>
      </c>
      <c r="U8" s="14" t="s">
        <v>59</v>
      </c>
      <c r="V8" s="14" t="s">
        <v>60</v>
      </c>
      <c r="W8" s="18" t="s">
        <v>61</v>
      </c>
      <c r="X8" s="25" t="s">
        <v>62</v>
      </c>
      <c r="Y8" s="25" t="s">
        <v>63</v>
      </c>
      <c r="AB8">
        <v>91150369</v>
      </c>
      <c r="AC8">
        <v>4489</v>
      </c>
      <c r="AD8">
        <f>VLOOKUP(AB8,[1]CRE!$A$2:$J$1042,10,FALSE)</f>
        <v>4618</v>
      </c>
      <c r="AF8">
        <v>91150369</v>
      </c>
      <c r="AG8">
        <v>4757</v>
      </c>
      <c r="AI8">
        <v>91150369</v>
      </c>
      <c r="AJ8">
        <v>4570</v>
      </c>
      <c r="AM8">
        <v>91150369</v>
      </c>
      <c r="AN8">
        <v>4787</v>
      </c>
      <c r="AP8">
        <v>91150369</v>
      </c>
      <c r="AQ8" s="27">
        <v>5504</v>
      </c>
    </row>
    <row r="9" spans="1:43" x14ac:dyDescent="0.25">
      <c r="B9" s="25" t="s">
        <v>70</v>
      </c>
      <c r="C9" s="25" t="s">
        <v>45</v>
      </c>
      <c r="D9" s="19" t="s">
        <v>71</v>
      </c>
      <c r="E9" s="19" t="s">
        <v>71</v>
      </c>
      <c r="F9" s="25">
        <v>1.5</v>
      </c>
      <c r="G9" s="25" t="s">
        <v>53</v>
      </c>
      <c r="H9" s="25" t="s">
        <v>54</v>
      </c>
      <c r="I9" s="25">
        <v>3</v>
      </c>
      <c r="J9" s="25" t="s">
        <v>66</v>
      </c>
      <c r="K9" s="25">
        <v>143</v>
      </c>
      <c r="L9" s="24">
        <v>99449288</v>
      </c>
      <c r="M9" s="22">
        <v>4954</v>
      </c>
      <c r="N9" s="22">
        <f t="shared" si="0"/>
        <v>5104</v>
      </c>
      <c r="O9" s="22">
        <v>4875</v>
      </c>
      <c r="P9" s="22">
        <f t="shared" si="1"/>
        <v>4931</v>
      </c>
      <c r="Q9" s="22">
        <v>5944</v>
      </c>
      <c r="R9" s="14" t="s">
        <v>56</v>
      </c>
      <c r="S9" s="14" t="s">
        <v>57</v>
      </c>
      <c r="T9" s="14" t="s">
        <v>58</v>
      </c>
      <c r="U9" s="14" t="s">
        <v>59</v>
      </c>
      <c r="V9" s="14" t="s">
        <v>60</v>
      </c>
      <c r="W9" s="18" t="s">
        <v>61</v>
      </c>
      <c r="X9" s="25" t="s">
        <v>62</v>
      </c>
      <c r="Y9" s="25" t="s">
        <v>72</v>
      </c>
      <c r="AB9">
        <v>99449288</v>
      </c>
      <c r="AC9">
        <v>4816</v>
      </c>
      <c r="AD9">
        <f>VLOOKUP(AB9,[1]CRE!$A$2:$J$1042,10,FALSE)</f>
        <v>4954</v>
      </c>
      <c r="AF9">
        <v>99449288</v>
      </c>
      <c r="AG9">
        <v>5104</v>
      </c>
      <c r="AI9">
        <v>99449288</v>
      </c>
      <c r="AJ9">
        <v>4931</v>
      </c>
      <c r="AM9">
        <v>99449288</v>
      </c>
      <c r="AN9">
        <v>5169</v>
      </c>
      <c r="AP9">
        <v>99449288</v>
      </c>
      <c r="AQ9" s="27">
        <v>5944</v>
      </c>
    </row>
    <row r="10" spans="1:43" x14ac:dyDescent="0.25">
      <c r="B10" s="25" t="s">
        <v>73</v>
      </c>
      <c r="C10" s="25" t="s">
        <v>45</v>
      </c>
      <c r="D10" s="19" t="s">
        <v>74</v>
      </c>
      <c r="E10" s="19" t="s">
        <v>74</v>
      </c>
      <c r="F10" s="25">
        <v>1.5</v>
      </c>
      <c r="G10" s="25" t="s">
        <v>53</v>
      </c>
      <c r="H10" s="25" t="s">
        <v>54</v>
      </c>
      <c r="I10" s="25">
        <v>3</v>
      </c>
      <c r="J10" s="25" t="s">
        <v>69</v>
      </c>
      <c r="K10" s="25">
        <v>114</v>
      </c>
      <c r="L10" s="24">
        <v>91150371</v>
      </c>
      <c r="M10" s="22">
        <v>4954</v>
      </c>
      <c r="N10" s="22">
        <f t="shared" si="0"/>
        <v>5104</v>
      </c>
      <c r="O10" s="22">
        <v>4875</v>
      </c>
      <c r="P10" s="22">
        <f t="shared" si="1"/>
        <v>4931</v>
      </c>
      <c r="Q10" s="22">
        <v>5944</v>
      </c>
      <c r="R10" s="14" t="s">
        <v>56</v>
      </c>
      <c r="S10" s="14" t="s">
        <v>57</v>
      </c>
      <c r="T10" s="14" t="s">
        <v>58</v>
      </c>
      <c r="U10" s="14" t="s">
        <v>59</v>
      </c>
      <c r="V10" s="14" t="s">
        <v>60</v>
      </c>
      <c r="W10" s="18" t="s">
        <v>61</v>
      </c>
      <c r="X10" s="25" t="s">
        <v>62</v>
      </c>
      <c r="Y10" s="25" t="s">
        <v>72</v>
      </c>
      <c r="AB10">
        <v>91150371</v>
      </c>
      <c r="AC10">
        <v>4816</v>
      </c>
      <c r="AD10">
        <f>VLOOKUP(AB10,[1]CRE!$A$2:$J$1042,10,FALSE)</f>
        <v>4954</v>
      </c>
      <c r="AF10">
        <v>91150371</v>
      </c>
      <c r="AG10">
        <v>5104</v>
      </c>
      <c r="AI10">
        <v>91150371</v>
      </c>
      <c r="AJ10">
        <v>4931</v>
      </c>
      <c r="AM10">
        <v>91150371</v>
      </c>
      <c r="AN10">
        <v>5169</v>
      </c>
      <c r="AP10">
        <v>91150371</v>
      </c>
      <c r="AQ10" s="27">
        <v>5944</v>
      </c>
    </row>
    <row r="11" spans="1:43" x14ac:dyDescent="0.25">
      <c r="B11" s="25" t="s">
        <v>75</v>
      </c>
      <c r="C11" s="25" t="s">
        <v>45</v>
      </c>
      <c r="D11" s="19" t="s">
        <v>76</v>
      </c>
      <c r="E11" s="19" t="s">
        <v>76</v>
      </c>
      <c r="F11" s="25">
        <v>3</v>
      </c>
      <c r="G11" s="25" t="s">
        <v>77</v>
      </c>
      <c r="H11" s="25" t="s">
        <v>54</v>
      </c>
      <c r="I11" s="25">
        <v>3</v>
      </c>
      <c r="J11" s="25" t="s">
        <v>66</v>
      </c>
      <c r="K11" s="25">
        <v>154</v>
      </c>
      <c r="L11" s="23">
        <v>99449289</v>
      </c>
      <c r="M11" s="22">
        <v>5710</v>
      </c>
      <c r="N11" s="22">
        <f t="shared" si="0"/>
        <v>5882</v>
      </c>
      <c r="O11" s="22">
        <v>5676</v>
      </c>
      <c r="P11" s="22">
        <f t="shared" si="1"/>
        <v>5724</v>
      </c>
      <c r="Q11" s="22">
        <v>6881</v>
      </c>
      <c r="R11" s="14" t="s">
        <v>56</v>
      </c>
      <c r="S11" s="14" t="s">
        <v>57</v>
      </c>
      <c r="T11" s="14" t="s">
        <v>58</v>
      </c>
      <c r="U11" s="14" t="s">
        <v>59</v>
      </c>
      <c r="V11" s="14" t="s">
        <v>60</v>
      </c>
      <c r="W11" s="18" t="s">
        <v>61</v>
      </c>
      <c r="X11" s="25" t="s">
        <v>62</v>
      </c>
      <c r="Y11" s="25" t="s">
        <v>78</v>
      </c>
      <c r="AB11">
        <v>99449289</v>
      </c>
      <c r="AC11">
        <v>5554</v>
      </c>
      <c r="AD11">
        <f>VLOOKUP(AB11,[1]CRE!$A$2:$J$1042,10,FALSE)</f>
        <v>5710</v>
      </c>
      <c r="AF11">
        <v>99449289</v>
      </c>
      <c r="AG11">
        <v>5882</v>
      </c>
      <c r="AI11">
        <v>99449289</v>
      </c>
      <c r="AJ11">
        <v>5724</v>
      </c>
      <c r="AM11">
        <v>99449289</v>
      </c>
      <c r="AN11">
        <v>5984</v>
      </c>
      <c r="AP11">
        <v>99449289</v>
      </c>
      <c r="AQ11" s="27">
        <v>6881</v>
      </c>
    </row>
    <row r="12" spans="1:43" x14ac:dyDescent="0.25">
      <c r="B12" s="25" t="s">
        <v>79</v>
      </c>
      <c r="C12" s="25" t="s">
        <v>45</v>
      </c>
      <c r="D12" s="19" t="s">
        <v>80</v>
      </c>
      <c r="E12" s="19" t="s">
        <v>80</v>
      </c>
      <c r="F12" s="25">
        <v>3</v>
      </c>
      <c r="G12" s="25" t="s">
        <v>77</v>
      </c>
      <c r="H12" s="25" t="s">
        <v>54</v>
      </c>
      <c r="I12" s="25">
        <v>3</v>
      </c>
      <c r="J12" s="25" t="s">
        <v>69</v>
      </c>
      <c r="K12" s="25">
        <v>167</v>
      </c>
      <c r="L12" s="23">
        <v>91150372</v>
      </c>
      <c r="M12" s="22">
        <v>5710</v>
      </c>
      <c r="N12" s="22">
        <f t="shared" si="0"/>
        <v>5882</v>
      </c>
      <c r="O12" s="22">
        <v>5676</v>
      </c>
      <c r="P12" s="22">
        <f t="shared" si="1"/>
        <v>5724</v>
      </c>
      <c r="Q12" s="22">
        <v>6881</v>
      </c>
      <c r="R12" s="14" t="s">
        <v>56</v>
      </c>
      <c r="S12" s="14" t="s">
        <v>57</v>
      </c>
      <c r="T12" s="14" t="s">
        <v>58</v>
      </c>
      <c r="U12" s="14" t="s">
        <v>59</v>
      </c>
      <c r="V12" s="14" t="s">
        <v>60</v>
      </c>
      <c r="W12" s="18" t="s">
        <v>61</v>
      </c>
      <c r="X12" s="25" t="s">
        <v>62</v>
      </c>
      <c r="Y12" s="25" t="s">
        <v>78</v>
      </c>
      <c r="AB12">
        <v>91150372</v>
      </c>
      <c r="AC12">
        <v>5554</v>
      </c>
      <c r="AD12">
        <f>VLOOKUP(AB12,[1]CRE!$A$2:$J$1042,10,FALSE)</f>
        <v>5710</v>
      </c>
      <c r="AF12">
        <v>91150372</v>
      </c>
      <c r="AG12">
        <v>5882</v>
      </c>
      <c r="AI12">
        <v>91150372</v>
      </c>
      <c r="AJ12">
        <v>5724</v>
      </c>
      <c r="AM12">
        <v>91150372</v>
      </c>
      <c r="AN12">
        <v>5984</v>
      </c>
      <c r="AP12">
        <v>91150372</v>
      </c>
      <c r="AQ12" s="27">
        <v>6881</v>
      </c>
    </row>
    <row r="13" spans="1:43" x14ac:dyDescent="0.25">
      <c r="B13" s="25" t="s">
        <v>81</v>
      </c>
      <c r="C13" s="25" t="s">
        <v>45</v>
      </c>
      <c r="D13" s="19" t="s">
        <v>82</v>
      </c>
      <c r="E13" s="19" t="s">
        <v>82</v>
      </c>
      <c r="F13" s="25">
        <v>3</v>
      </c>
      <c r="G13" s="25" t="s">
        <v>77</v>
      </c>
      <c r="H13" s="25" t="s">
        <v>54</v>
      </c>
      <c r="I13" s="25">
        <v>3</v>
      </c>
      <c r="J13" s="25" t="s">
        <v>66</v>
      </c>
      <c r="K13" s="25">
        <v>169</v>
      </c>
      <c r="L13" s="23">
        <v>99449290</v>
      </c>
      <c r="M13" s="22">
        <v>5940</v>
      </c>
      <c r="N13" s="22">
        <f t="shared" si="0"/>
        <v>6118</v>
      </c>
      <c r="O13" s="22">
        <v>5920</v>
      </c>
      <c r="P13" s="22">
        <f t="shared" si="1"/>
        <v>5978</v>
      </c>
      <c r="Q13" s="22">
        <v>7199</v>
      </c>
      <c r="R13" s="14" t="s">
        <v>56</v>
      </c>
      <c r="S13" s="14" t="s">
        <v>57</v>
      </c>
      <c r="T13" s="14" t="s">
        <v>58</v>
      </c>
      <c r="U13" s="14" t="s">
        <v>59</v>
      </c>
      <c r="V13" s="14" t="s">
        <v>60</v>
      </c>
      <c r="W13" s="18" t="s">
        <v>61</v>
      </c>
      <c r="X13" s="25" t="s">
        <v>62</v>
      </c>
      <c r="Y13" s="25" t="s">
        <v>83</v>
      </c>
      <c r="AB13">
        <v>99449290</v>
      </c>
      <c r="AC13">
        <v>5777</v>
      </c>
      <c r="AD13">
        <f>VLOOKUP(AB13,[1]CRE!$A$2:$J$1042,10,FALSE)</f>
        <v>5940</v>
      </c>
      <c r="AF13">
        <v>99449290</v>
      </c>
      <c r="AG13">
        <v>6118</v>
      </c>
      <c r="AI13">
        <v>99449290</v>
      </c>
      <c r="AJ13">
        <v>5978</v>
      </c>
      <c r="AM13">
        <v>99449290</v>
      </c>
      <c r="AN13">
        <v>6261</v>
      </c>
      <c r="AP13">
        <v>99449290</v>
      </c>
      <c r="AQ13" s="27">
        <v>7199</v>
      </c>
    </row>
    <row r="14" spans="1:43" x14ac:dyDescent="0.25">
      <c r="B14" s="25" t="s">
        <v>84</v>
      </c>
      <c r="C14" s="25" t="s">
        <v>45</v>
      </c>
      <c r="D14" s="19" t="s">
        <v>85</v>
      </c>
      <c r="E14" s="19" t="s">
        <v>85</v>
      </c>
      <c r="F14" s="25">
        <v>3</v>
      </c>
      <c r="G14" s="25" t="s">
        <v>77</v>
      </c>
      <c r="H14" s="25" t="s">
        <v>54</v>
      </c>
      <c r="I14" s="25">
        <v>3</v>
      </c>
      <c r="J14" s="25" t="s">
        <v>69</v>
      </c>
      <c r="K14" s="25">
        <v>143</v>
      </c>
      <c r="L14" s="23">
        <v>91150373</v>
      </c>
      <c r="M14" s="22">
        <v>5940</v>
      </c>
      <c r="N14" s="22">
        <f t="shared" si="0"/>
        <v>6118</v>
      </c>
      <c r="O14" s="22">
        <v>5920</v>
      </c>
      <c r="P14" s="22">
        <f t="shared" si="1"/>
        <v>5978</v>
      </c>
      <c r="Q14" s="22">
        <v>7199</v>
      </c>
      <c r="R14" s="14" t="s">
        <v>56</v>
      </c>
      <c r="S14" s="14" t="s">
        <v>57</v>
      </c>
      <c r="T14" s="14" t="s">
        <v>58</v>
      </c>
      <c r="U14" s="14" t="s">
        <v>59</v>
      </c>
      <c r="V14" s="14" t="s">
        <v>60</v>
      </c>
      <c r="W14" s="18" t="s">
        <v>61</v>
      </c>
      <c r="X14" s="25" t="s">
        <v>62</v>
      </c>
      <c r="Y14" s="25" t="s">
        <v>83</v>
      </c>
      <c r="AB14">
        <v>91150373</v>
      </c>
      <c r="AC14">
        <v>5777</v>
      </c>
      <c r="AD14">
        <f>VLOOKUP(AB14,[1]CRE!$A$2:$J$1042,10,FALSE)</f>
        <v>5940</v>
      </c>
      <c r="AF14">
        <v>91150373</v>
      </c>
      <c r="AG14">
        <v>6118</v>
      </c>
      <c r="AI14">
        <v>91150373</v>
      </c>
      <c r="AJ14">
        <v>5978</v>
      </c>
      <c r="AM14">
        <v>91150373</v>
      </c>
      <c r="AN14">
        <v>6261</v>
      </c>
      <c r="AP14">
        <v>91150373</v>
      </c>
      <c r="AQ14" s="27">
        <v>7199</v>
      </c>
    </row>
    <row r="15" spans="1:43" x14ac:dyDescent="0.25">
      <c r="B15" s="25" t="s">
        <v>86</v>
      </c>
      <c r="C15" s="25" t="s">
        <v>45</v>
      </c>
      <c r="D15" s="19" t="s">
        <v>87</v>
      </c>
      <c r="E15" s="19" t="s">
        <v>87</v>
      </c>
      <c r="F15" s="25">
        <v>5</v>
      </c>
      <c r="G15" s="25" t="s">
        <v>77</v>
      </c>
      <c r="H15" s="25" t="s">
        <v>54</v>
      </c>
      <c r="I15" s="25">
        <v>3</v>
      </c>
      <c r="J15" s="25" t="s">
        <v>66</v>
      </c>
      <c r="K15" s="25">
        <v>235</v>
      </c>
      <c r="L15" s="23">
        <v>99449291</v>
      </c>
      <c r="M15" s="22">
        <v>6931</v>
      </c>
      <c r="N15" s="22">
        <f t="shared" si="0"/>
        <v>7139</v>
      </c>
      <c r="O15" s="22">
        <v>6971</v>
      </c>
      <c r="P15" s="22">
        <f t="shared" si="1"/>
        <v>7008</v>
      </c>
      <c r="Q15" s="22">
        <v>8404</v>
      </c>
      <c r="R15" s="14" t="s">
        <v>56</v>
      </c>
      <c r="S15" s="14" t="s">
        <v>57</v>
      </c>
      <c r="T15" s="14" t="s">
        <v>58</v>
      </c>
      <c r="U15" s="14" t="s">
        <v>59</v>
      </c>
      <c r="V15" s="14" t="s">
        <v>60</v>
      </c>
      <c r="W15" s="18" t="s">
        <v>61</v>
      </c>
      <c r="X15" s="25" t="s">
        <v>62</v>
      </c>
      <c r="Y15" s="25" t="s">
        <v>83</v>
      </c>
      <c r="AB15">
        <v>99449291</v>
      </c>
      <c r="AC15">
        <v>6748</v>
      </c>
      <c r="AD15">
        <f>VLOOKUP(AB15,[1]CRE!$A$2:$J$1042,10,FALSE)</f>
        <v>6931</v>
      </c>
      <c r="AF15">
        <v>99449291</v>
      </c>
      <c r="AG15">
        <v>7139</v>
      </c>
      <c r="AI15">
        <v>99449291</v>
      </c>
      <c r="AJ15">
        <v>7008</v>
      </c>
      <c r="AM15">
        <v>99449291</v>
      </c>
      <c r="AN15">
        <v>7309</v>
      </c>
      <c r="AP15">
        <v>99449291</v>
      </c>
      <c r="AQ15" s="27">
        <v>8404</v>
      </c>
    </row>
    <row r="16" spans="1:43" x14ac:dyDescent="0.25">
      <c r="B16" s="25" t="s">
        <v>88</v>
      </c>
      <c r="C16" s="25" t="s">
        <v>45</v>
      </c>
      <c r="D16" s="19" t="s">
        <v>89</v>
      </c>
      <c r="E16" s="19" t="s">
        <v>89</v>
      </c>
      <c r="F16" s="25">
        <v>5</v>
      </c>
      <c r="G16" s="25" t="s">
        <v>77</v>
      </c>
      <c r="H16" s="25" t="s">
        <v>54</v>
      </c>
      <c r="I16" s="25">
        <v>3</v>
      </c>
      <c r="J16" s="25" t="s">
        <v>69</v>
      </c>
      <c r="K16" s="25">
        <v>210</v>
      </c>
      <c r="L16" s="23">
        <v>91150374</v>
      </c>
      <c r="M16" s="22">
        <v>6931</v>
      </c>
      <c r="N16" s="22">
        <f t="shared" si="0"/>
        <v>7139</v>
      </c>
      <c r="O16" s="22">
        <v>6971</v>
      </c>
      <c r="P16" s="22">
        <f t="shared" si="1"/>
        <v>7008</v>
      </c>
      <c r="Q16" s="22">
        <v>8404</v>
      </c>
      <c r="R16" s="14" t="s">
        <v>56</v>
      </c>
      <c r="S16" s="14" t="s">
        <v>57</v>
      </c>
      <c r="T16" s="14" t="s">
        <v>58</v>
      </c>
      <c r="U16" s="14" t="s">
        <v>59</v>
      </c>
      <c r="V16" s="14" t="s">
        <v>60</v>
      </c>
      <c r="W16" s="18" t="s">
        <v>61</v>
      </c>
      <c r="X16" s="25" t="s">
        <v>62</v>
      </c>
      <c r="Y16" s="25" t="s">
        <v>83</v>
      </c>
      <c r="AB16">
        <v>91150374</v>
      </c>
      <c r="AC16">
        <v>6748</v>
      </c>
      <c r="AD16">
        <f>VLOOKUP(AB16,[1]CRE!$A$2:$J$1042,10,FALSE)</f>
        <v>6931</v>
      </c>
      <c r="AF16">
        <v>91150374</v>
      </c>
      <c r="AG16">
        <v>7139</v>
      </c>
      <c r="AI16">
        <v>91150374</v>
      </c>
      <c r="AJ16">
        <v>7008</v>
      </c>
      <c r="AM16">
        <v>91150374</v>
      </c>
      <c r="AN16">
        <v>7309</v>
      </c>
      <c r="AP16">
        <v>91150374</v>
      </c>
      <c r="AQ16" s="27">
        <v>8404</v>
      </c>
    </row>
    <row r="17" spans="2:43" x14ac:dyDescent="0.25">
      <c r="B17" s="25" t="s">
        <v>90</v>
      </c>
      <c r="C17" s="25" t="s">
        <v>45</v>
      </c>
      <c r="D17" s="19" t="s">
        <v>91</v>
      </c>
      <c r="E17" s="19" t="s">
        <v>91</v>
      </c>
      <c r="F17" s="25">
        <v>2</v>
      </c>
      <c r="G17" s="25" t="s">
        <v>53</v>
      </c>
      <c r="H17" s="25" t="s">
        <v>54</v>
      </c>
      <c r="I17" s="25">
        <v>1</v>
      </c>
      <c r="J17" s="25" t="s">
        <v>55</v>
      </c>
      <c r="K17" s="25">
        <v>114</v>
      </c>
      <c r="L17" s="23">
        <v>91150375</v>
      </c>
      <c r="M17" s="22">
        <v>5581</v>
      </c>
      <c r="N17" s="22">
        <f t="shared" si="0"/>
        <v>5749</v>
      </c>
      <c r="O17" s="22">
        <v>5540</v>
      </c>
      <c r="P17" s="22">
        <f t="shared" si="1"/>
        <v>5520</v>
      </c>
      <c r="Q17" s="22">
        <v>6694</v>
      </c>
      <c r="R17" s="14" t="s">
        <v>92</v>
      </c>
      <c r="S17" s="14" t="s">
        <v>57</v>
      </c>
      <c r="T17" s="14" t="s">
        <v>58</v>
      </c>
      <c r="U17" s="14" t="s">
        <v>59</v>
      </c>
      <c r="V17" s="14" t="s">
        <v>60</v>
      </c>
      <c r="W17" s="18" t="s">
        <v>61</v>
      </c>
      <c r="X17" s="25" t="s">
        <v>62</v>
      </c>
      <c r="Y17" s="25" t="s">
        <v>63</v>
      </c>
      <c r="AB17">
        <v>91150375</v>
      </c>
      <c r="AC17">
        <v>5373</v>
      </c>
      <c r="AD17">
        <f>VLOOKUP(AB17,[1]CRE!$A$2:$J$1042,10,FALSE)</f>
        <v>5581</v>
      </c>
      <c r="AF17">
        <v>91150375</v>
      </c>
      <c r="AG17">
        <v>5749</v>
      </c>
      <c r="AI17">
        <v>91150375</v>
      </c>
      <c r="AJ17">
        <v>5520</v>
      </c>
      <c r="AM17">
        <v>91150375</v>
      </c>
      <c r="AN17">
        <v>5822</v>
      </c>
      <c r="AP17">
        <v>91150375</v>
      </c>
      <c r="AQ17" s="27">
        <v>6694</v>
      </c>
    </row>
    <row r="18" spans="2:43" x14ac:dyDescent="0.25">
      <c r="B18" s="25" t="s">
        <v>93</v>
      </c>
      <c r="C18" s="25" t="s">
        <v>45</v>
      </c>
      <c r="D18" s="19" t="s">
        <v>94</v>
      </c>
      <c r="E18" s="19" t="s">
        <v>94</v>
      </c>
      <c r="F18" s="25">
        <v>2</v>
      </c>
      <c r="G18" s="25" t="s">
        <v>53</v>
      </c>
      <c r="H18" s="25" t="s">
        <v>54</v>
      </c>
      <c r="I18" s="25">
        <v>3</v>
      </c>
      <c r="J18" s="25" t="s">
        <v>66</v>
      </c>
      <c r="K18" s="25">
        <v>143</v>
      </c>
      <c r="L18" s="23">
        <v>99449292</v>
      </c>
      <c r="M18" s="22">
        <v>5775</v>
      </c>
      <c r="N18" s="22">
        <f t="shared" si="0"/>
        <v>5949</v>
      </c>
      <c r="O18" s="22">
        <v>5746</v>
      </c>
      <c r="P18" s="22">
        <f t="shared" si="1"/>
        <v>5824</v>
      </c>
      <c r="Q18" s="22">
        <v>7044</v>
      </c>
      <c r="R18" s="14" t="s">
        <v>92</v>
      </c>
      <c r="S18" s="14" t="s">
        <v>57</v>
      </c>
      <c r="T18" s="14" t="s">
        <v>58</v>
      </c>
      <c r="U18" s="14" t="s">
        <v>59</v>
      </c>
      <c r="V18" s="14" t="s">
        <v>60</v>
      </c>
      <c r="W18" s="18" t="s">
        <v>61</v>
      </c>
      <c r="X18" s="25" t="s">
        <v>62</v>
      </c>
      <c r="Y18" s="25" t="s">
        <v>63</v>
      </c>
      <c r="AB18">
        <v>99449292</v>
      </c>
      <c r="AC18">
        <v>5563</v>
      </c>
      <c r="AD18">
        <f>VLOOKUP(AB18,[1]CRE!$A$2:$J$1042,10,FALSE)</f>
        <v>5775</v>
      </c>
      <c r="AF18">
        <v>99449292</v>
      </c>
      <c r="AG18">
        <v>5949</v>
      </c>
      <c r="AI18">
        <v>99449292</v>
      </c>
      <c r="AJ18">
        <v>5824</v>
      </c>
      <c r="AM18">
        <v>99449292</v>
      </c>
      <c r="AN18">
        <v>6126</v>
      </c>
      <c r="AP18">
        <v>99449292</v>
      </c>
      <c r="AQ18" s="27">
        <v>7044</v>
      </c>
    </row>
    <row r="19" spans="2:43" x14ac:dyDescent="0.25">
      <c r="B19" s="25" t="s">
        <v>95</v>
      </c>
      <c r="C19" s="25" t="s">
        <v>45</v>
      </c>
      <c r="D19" s="19" t="s">
        <v>96</v>
      </c>
      <c r="E19" s="19" t="s">
        <v>96</v>
      </c>
      <c r="F19" s="25">
        <v>2</v>
      </c>
      <c r="G19" s="25" t="s">
        <v>53</v>
      </c>
      <c r="H19" s="25" t="s">
        <v>54</v>
      </c>
      <c r="I19" s="25">
        <v>3</v>
      </c>
      <c r="J19" s="25" t="s">
        <v>69</v>
      </c>
      <c r="K19" s="25">
        <v>118</v>
      </c>
      <c r="L19" s="23">
        <v>91150376</v>
      </c>
      <c r="M19" s="22">
        <v>5775</v>
      </c>
      <c r="N19" s="22">
        <f t="shared" si="0"/>
        <v>5949</v>
      </c>
      <c r="O19" s="22">
        <v>5746</v>
      </c>
      <c r="P19" s="22">
        <f t="shared" si="1"/>
        <v>5824</v>
      </c>
      <c r="Q19" s="22">
        <v>7044</v>
      </c>
      <c r="R19" s="14" t="s">
        <v>92</v>
      </c>
      <c r="S19" s="14" t="s">
        <v>57</v>
      </c>
      <c r="T19" s="14" t="s">
        <v>58</v>
      </c>
      <c r="U19" s="14" t="s">
        <v>59</v>
      </c>
      <c r="V19" s="14" t="s">
        <v>60</v>
      </c>
      <c r="W19" s="18" t="s">
        <v>61</v>
      </c>
      <c r="X19" s="25" t="s">
        <v>62</v>
      </c>
      <c r="Y19" s="25" t="s">
        <v>63</v>
      </c>
      <c r="AB19">
        <v>91150376</v>
      </c>
      <c r="AC19">
        <v>5563</v>
      </c>
      <c r="AD19">
        <f>VLOOKUP(AB19,[1]CRE!$A$2:$J$1042,10,FALSE)</f>
        <v>5775</v>
      </c>
      <c r="AF19">
        <v>91150376</v>
      </c>
      <c r="AG19">
        <v>5949</v>
      </c>
      <c r="AI19">
        <v>91150376</v>
      </c>
      <c r="AJ19">
        <v>5824</v>
      </c>
      <c r="AM19">
        <v>91150376</v>
      </c>
      <c r="AN19">
        <v>6126</v>
      </c>
      <c r="AP19">
        <v>91150376</v>
      </c>
      <c r="AQ19" s="27">
        <v>7044</v>
      </c>
    </row>
    <row r="20" spans="2:43" x14ac:dyDescent="0.25">
      <c r="B20" s="25" t="s">
        <v>97</v>
      </c>
      <c r="C20" s="25" t="s">
        <v>45</v>
      </c>
      <c r="D20" s="19" t="s">
        <v>98</v>
      </c>
      <c r="E20" s="19" t="s">
        <v>98</v>
      </c>
      <c r="F20" s="25">
        <v>5</v>
      </c>
      <c r="G20" s="25" t="s">
        <v>77</v>
      </c>
      <c r="H20" s="25" t="s">
        <v>54</v>
      </c>
      <c r="I20" s="25">
        <v>3</v>
      </c>
      <c r="J20" s="25" t="s">
        <v>66</v>
      </c>
      <c r="K20" s="25">
        <v>191</v>
      </c>
      <c r="L20" s="23">
        <v>99449293</v>
      </c>
      <c r="M20" s="22">
        <v>7032</v>
      </c>
      <c r="N20" s="22">
        <f t="shared" si="0"/>
        <v>7243</v>
      </c>
      <c r="O20" s="22">
        <v>7078</v>
      </c>
      <c r="P20" s="22">
        <f t="shared" si="1"/>
        <v>7120</v>
      </c>
      <c r="Q20" s="22">
        <v>8543</v>
      </c>
      <c r="R20" s="14" t="s">
        <v>92</v>
      </c>
      <c r="S20" s="14" t="s">
        <v>57</v>
      </c>
      <c r="T20" s="14" t="s">
        <v>58</v>
      </c>
      <c r="U20" s="14" t="s">
        <v>59</v>
      </c>
      <c r="V20" s="14" t="s">
        <v>60</v>
      </c>
      <c r="W20" s="18" t="s">
        <v>61</v>
      </c>
      <c r="X20" s="25" t="s">
        <v>62</v>
      </c>
      <c r="Y20" s="25" t="s">
        <v>78</v>
      </c>
      <c r="AB20">
        <v>99449293</v>
      </c>
      <c r="AC20">
        <v>6792</v>
      </c>
      <c r="AD20">
        <f>VLOOKUP(AB20,[1]CRE!$A$2:$J$1042,10,FALSE)</f>
        <v>7032</v>
      </c>
      <c r="AF20">
        <v>99449293</v>
      </c>
      <c r="AG20">
        <v>7243</v>
      </c>
      <c r="AI20">
        <v>99449293</v>
      </c>
      <c r="AJ20">
        <v>7120</v>
      </c>
      <c r="AM20">
        <v>99449293</v>
      </c>
      <c r="AN20">
        <v>7430</v>
      </c>
      <c r="AP20">
        <v>99449293</v>
      </c>
      <c r="AQ20" s="27">
        <v>8543</v>
      </c>
    </row>
    <row r="21" spans="2:43" x14ac:dyDescent="0.25">
      <c r="B21" s="25" t="s">
        <v>99</v>
      </c>
      <c r="C21" s="25" t="s">
        <v>45</v>
      </c>
      <c r="D21" s="19" t="s">
        <v>100</v>
      </c>
      <c r="E21" s="19" t="s">
        <v>100</v>
      </c>
      <c r="F21" s="25">
        <v>5</v>
      </c>
      <c r="G21" s="25" t="s">
        <v>77</v>
      </c>
      <c r="H21" s="25" t="s">
        <v>54</v>
      </c>
      <c r="I21" s="25">
        <v>3</v>
      </c>
      <c r="J21" s="25" t="s">
        <v>101</v>
      </c>
      <c r="K21" s="25">
        <v>184</v>
      </c>
      <c r="L21" s="23">
        <v>91150377</v>
      </c>
      <c r="M21" s="22">
        <v>7032</v>
      </c>
      <c r="N21" s="22">
        <f t="shared" si="0"/>
        <v>7243</v>
      </c>
      <c r="O21" s="22">
        <v>7078</v>
      </c>
      <c r="P21" s="22">
        <f t="shared" si="1"/>
        <v>7120</v>
      </c>
      <c r="Q21" s="22">
        <v>8543</v>
      </c>
      <c r="R21" s="14" t="s">
        <v>92</v>
      </c>
      <c r="S21" s="14" t="s">
        <v>57</v>
      </c>
      <c r="T21" s="14" t="s">
        <v>58</v>
      </c>
      <c r="U21" s="14" t="s">
        <v>59</v>
      </c>
      <c r="V21" s="14" t="s">
        <v>60</v>
      </c>
      <c r="W21" s="18" t="s">
        <v>61</v>
      </c>
      <c r="X21" s="25" t="s">
        <v>62</v>
      </c>
      <c r="Y21" s="25" t="s">
        <v>78</v>
      </c>
      <c r="AB21">
        <v>91150377</v>
      </c>
      <c r="AC21">
        <v>6792</v>
      </c>
      <c r="AD21">
        <f>VLOOKUP(AB21,[1]CRE!$A$2:$J$1042,10,FALSE)</f>
        <v>7032</v>
      </c>
      <c r="AF21">
        <v>91150377</v>
      </c>
      <c r="AG21">
        <v>7243</v>
      </c>
      <c r="AI21">
        <v>91150377</v>
      </c>
      <c r="AJ21">
        <v>7120</v>
      </c>
      <c r="AM21">
        <v>91150377</v>
      </c>
      <c r="AN21">
        <v>7430</v>
      </c>
      <c r="AP21">
        <v>91150377</v>
      </c>
      <c r="AQ21" s="27">
        <v>8543</v>
      </c>
    </row>
    <row r="22" spans="2:43" x14ac:dyDescent="0.25">
      <c r="B22" s="25" t="s">
        <v>102</v>
      </c>
      <c r="C22" s="25" t="s">
        <v>45</v>
      </c>
      <c r="D22" s="19" t="s">
        <v>103</v>
      </c>
      <c r="E22" s="19" t="s">
        <v>103</v>
      </c>
      <c r="F22" s="25">
        <v>7.5</v>
      </c>
      <c r="G22" s="25" t="s">
        <v>104</v>
      </c>
      <c r="H22" s="25" t="s">
        <v>54</v>
      </c>
      <c r="I22" s="25">
        <v>3</v>
      </c>
      <c r="J22" s="25" t="s">
        <v>66</v>
      </c>
      <c r="K22" s="25">
        <v>206</v>
      </c>
      <c r="L22" s="23">
        <v>99449294</v>
      </c>
      <c r="M22" s="22">
        <v>8047</v>
      </c>
      <c r="N22" s="22">
        <f t="shared" si="0"/>
        <v>8290</v>
      </c>
      <c r="O22" s="22">
        <v>8156</v>
      </c>
      <c r="P22" s="22">
        <f t="shared" si="1"/>
        <v>8182</v>
      </c>
      <c r="Q22" s="22">
        <v>9795</v>
      </c>
      <c r="R22" s="14" t="s">
        <v>92</v>
      </c>
      <c r="S22" s="14" t="s">
        <v>57</v>
      </c>
      <c r="T22" s="14" t="s">
        <v>58</v>
      </c>
      <c r="U22" s="14" t="s">
        <v>59</v>
      </c>
      <c r="V22" s="14" t="s">
        <v>60</v>
      </c>
      <c r="W22" s="18" t="s">
        <v>61</v>
      </c>
      <c r="X22" s="25" t="s">
        <v>62</v>
      </c>
      <c r="Y22" s="25" t="s">
        <v>83</v>
      </c>
      <c r="AB22">
        <v>99449294</v>
      </c>
      <c r="AC22">
        <v>7781</v>
      </c>
      <c r="AD22">
        <f>VLOOKUP(AB22,[1]CRE!$A$2:$J$1042,10,FALSE)</f>
        <v>8047</v>
      </c>
      <c r="AF22">
        <v>99449294</v>
      </c>
      <c r="AG22">
        <v>8290</v>
      </c>
      <c r="AI22">
        <v>99449294</v>
      </c>
      <c r="AJ22">
        <v>8182</v>
      </c>
      <c r="AM22">
        <v>99449294</v>
      </c>
      <c r="AN22">
        <v>8518</v>
      </c>
      <c r="AP22">
        <v>99449294</v>
      </c>
      <c r="AQ22" s="27">
        <v>9795</v>
      </c>
    </row>
    <row r="23" spans="2:43" x14ac:dyDescent="0.25">
      <c r="B23" s="25" t="s">
        <v>105</v>
      </c>
      <c r="C23" s="25" t="s">
        <v>45</v>
      </c>
      <c r="D23" s="19" t="s">
        <v>106</v>
      </c>
      <c r="E23" s="19" t="s">
        <v>106</v>
      </c>
      <c r="F23" s="25">
        <v>7.5</v>
      </c>
      <c r="G23" s="25" t="s">
        <v>104</v>
      </c>
      <c r="H23" s="25" t="s">
        <v>54</v>
      </c>
      <c r="I23" s="25">
        <v>3</v>
      </c>
      <c r="J23" s="25" t="s">
        <v>101</v>
      </c>
      <c r="K23" s="25">
        <v>192</v>
      </c>
      <c r="L23" s="23">
        <v>91150378</v>
      </c>
      <c r="M23" s="22">
        <v>8047</v>
      </c>
      <c r="N23" s="22">
        <f t="shared" si="0"/>
        <v>8290</v>
      </c>
      <c r="O23" s="22">
        <v>8156</v>
      </c>
      <c r="P23" s="22">
        <f t="shared" si="1"/>
        <v>8182</v>
      </c>
      <c r="Q23" s="22">
        <v>9795</v>
      </c>
      <c r="R23" s="14" t="s">
        <v>92</v>
      </c>
      <c r="S23" s="14" t="s">
        <v>57</v>
      </c>
      <c r="T23" s="14" t="s">
        <v>58</v>
      </c>
      <c r="U23" s="14" t="s">
        <v>59</v>
      </c>
      <c r="V23" s="14" t="s">
        <v>60</v>
      </c>
      <c r="W23" s="18" t="s">
        <v>61</v>
      </c>
      <c r="X23" s="25" t="s">
        <v>62</v>
      </c>
      <c r="Y23" s="25" t="s">
        <v>83</v>
      </c>
      <c r="AB23">
        <v>91150378</v>
      </c>
      <c r="AC23">
        <v>7781</v>
      </c>
      <c r="AD23">
        <f>VLOOKUP(AB23,[1]CRE!$A$2:$J$1042,10,FALSE)</f>
        <v>8047</v>
      </c>
      <c r="AF23">
        <v>91150378</v>
      </c>
      <c r="AG23">
        <v>8290</v>
      </c>
      <c r="AI23">
        <v>91150378</v>
      </c>
      <c r="AJ23">
        <v>8182</v>
      </c>
      <c r="AM23">
        <v>91150378</v>
      </c>
      <c r="AN23">
        <v>8518</v>
      </c>
      <c r="AP23">
        <v>91150378</v>
      </c>
      <c r="AQ23" s="27">
        <v>9795</v>
      </c>
    </row>
    <row r="24" spans="2:43" x14ac:dyDescent="0.25">
      <c r="B24" s="25" t="s">
        <v>107</v>
      </c>
      <c r="C24" s="25" t="s">
        <v>45</v>
      </c>
      <c r="D24" s="19" t="s">
        <v>108</v>
      </c>
      <c r="E24" s="19" t="s">
        <v>108</v>
      </c>
      <c r="F24" s="25">
        <v>7.5</v>
      </c>
      <c r="G24" s="25" t="s">
        <v>104</v>
      </c>
      <c r="H24" s="25" t="s">
        <v>54</v>
      </c>
      <c r="I24" s="25">
        <v>3</v>
      </c>
      <c r="J24" s="25" t="s">
        <v>66</v>
      </c>
      <c r="K24" s="25">
        <v>211</v>
      </c>
      <c r="L24" s="23">
        <v>99449295</v>
      </c>
      <c r="M24" s="22">
        <v>8192</v>
      </c>
      <c r="N24" s="22">
        <f t="shared" si="0"/>
        <v>8439</v>
      </c>
      <c r="O24" s="22">
        <v>8310</v>
      </c>
      <c r="P24" s="22">
        <f t="shared" si="1"/>
        <v>8342</v>
      </c>
      <c r="Q24" s="22">
        <v>9996</v>
      </c>
      <c r="R24" s="14" t="s">
        <v>92</v>
      </c>
      <c r="S24" s="14" t="s">
        <v>57</v>
      </c>
      <c r="T24" s="14" t="s">
        <v>58</v>
      </c>
      <c r="U24" s="14" t="s">
        <v>59</v>
      </c>
      <c r="V24" s="14" t="s">
        <v>60</v>
      </c>
      <c r="W24" s="18" t="s">
        <v>61</v>
      </c>
      <c r="X24" s="25" t="s">
        <v>62</v>
      </c>
      <c r="Y24" s="25" t="s">
        <v>83</v>
      </c>
      <c r="AB24">
        <v>99449295</v>
      </c>
      <c r="AC24">
        <v>7919</v>
      </c>
      <c r="AD24">
        <f>VLOOKUP(AB24,[1]CRE!$A$2:$J$1042,10,FALSE)</f>
        <v>8192</v>
      </c>
      <c r="AF24">
        <v>99449295</v>
      </c>
      <c r="AG24">
        <v>8439</v>
      </c>
      <c r="AI24">
        <v>99449295</v>
      </c>
      <c r="AJ24">
        <v>8342</v>
      </c>
      <c r="AM24">
        <v>99449295</v>
      </c>
      <c r="AN24">
        <v>8693</v>
      </c>
      <c r="AP24">
        <v>99449295</v>
      </c>
      <c r="AQ24" s="27">
        <v>9996</v>
      </c>
    </row>
    <row r="25" spans="2:43" x14ac:dyDescent="0.25">
      <c r="B25" s="25" t="s">
        <v>109</v>
      </c>
      <c r="C25" s="25" t="s">
        <v>45</v>
      </c>
      <c r="D25" s="19" t="s">
        <v>110</v>
      </c>
      <c r="E25" s="19" t="s">
        <v>110</v>
      </c>
      <c r="F25" s="25">
        <v>7.5</v>
      </c>
      <c r="G25" s="25" t="s">
        <v>104</v>
      </c>
      <c r="H25" s="25" t="s">
        <v>54</v>
      </c>
      <c r="I25" s="25">
        <v>3</v>
      </c>
      <c r="J25" s="25" t="s">
        <v>101</v>
      </c>
      <c r="K25" s="25">
        <v>220</v>
      </c>
      <c r="L25" s="23">
        <v>91150379</v>
      </c>
      <c r="M25" s="22">
        <v>8192</v>
      </c>
      <c r="N25" s="22">
        <f t="shared" si="0"/>
        <v>8439</v>
      </c>
      <c r="O25" s="22">
        <v>8310</v>
      </c>
      <c r="P25" s="22">
        <f t="shared" si="1"/>
        <v>8342</v>
      </c>
      <c r="Q25" s="22">
        <v>9996</v>
      </c>
      <c r="R25" s="14" t="s">
        <v>92</v>
      </c>
      <c r="S25" s="14" t="s">
        <v>57</v>
      </c>
      <c r="T25" s="14" t="s">
        <v>58</v>
      </c>
      <c r="U25" s="14" t="s">
        <v>59</v>
      </c>
      <c r="V25" s="14" t="s">
        <v>60</v>
      </c>
      <c r="W25" s="18" t="s">
        <v>61</v>
      </c>
      <c r="X25" s="25" t="s">
        <v>62</v>
      </c>
      <c r="Y25" s="25" t="s">
        <v>83</v>
      </c>
      <c r="AB25">
        <v>91150379</v>
      </c>
      <c r="AC25">
        <v>7919</v>
      </c>
      <c r="AD25">
        <f>VLOOKUP(AB25,[1]CRE!$A$2:$J$1042,10,FALSE)</f>
        <v>8192</v>
      </c>
      <c r="AF25">
        <v>91150379</v>
      </c>
      <c r="AG25">
        <v>8439</v>
      </c>
      <c r="AI25">
        <v>91150379</v>
      </c>
      <c r="AJ25">
        <v>8342</v>
      </c>
      <c r="AM25">
        <v>91150379</v>
      </c>
      <c r="AN25">
        <v>8693</v>
      </c>
      <c r="AP25">
        <v>91150379</v>
      </c>
      <c r="AQ25" s="27">
        <v>9996</v>
      </c>
    </row>
    <row r="26" spans="2:43" x14ac:dyDescent="0.25">
      <c r="B26" s="25" t="s">
        <v>111</v>
      </c>
      <c r="C26" s="25" t="s">
        <v>45</v>
      </c>
      <c r="D26" s="19" t="s">
        <v>112</v>
      </c>
      <c r="E26" s="19" t="s">
        <v>112</v>
      </c>
      <c r="F26" s="25">
        <v>3</v>
      </c>
      <c r="G26" s="25" t="s">
        <v>77</v>
      </c>
      <c r="H26" s="25" t="s">
        <v>54</v>
      </c>
      <c r="I26" s="25">
        <v>3</v>
      </c>
      <c r="J26" s="25" t="s">
        <v>66</v>
      </c>
      <c r="K26" s="25">
        <v>165</v>
      </c>
      <c r="L26" s="23">
        <v>99449296</v>
      </c>
      <c r="M26" s="22">
        <v>6203</v>
      </c>
      <c r="N26" s="22">
        <f t="shared" si="0"/>
        <v>6389</v>
      </c>
      <c r="O26" s="22">
        <v>6199</v>
      </c>
      <c r="P26" s="22">
        <f t="shared" si="1"/>
        <v>6268</v>
      </c>
      <c r="Q26" s="22">
        <v>7563</v>
      </c>
      <c r="R26" s="14" t="s">
        <v>113</v>
      </c>
      <c r="S26" s="14" t="s">
        <v>57</v>
      </c>
      <c r="T26" s="14" t="s">
        <v>58</v>
      </c>
      <c r="U26" s="14" t="s">
        <v>59</v>
      </c>
      <c r="V26" s="14" t="s">
        <v>60</v>
      </c>
      <c r="W26" s="18" t="s">
        <v>61</v>
      </c>
      <c r="X26" s="25" t="s">
        <v>62</v>
      </c>
      <c r="Y26" s="25" t="s">
        <v>63</v>
      </c>
      <c r="AB26">
        <v>99449296</v>
      </c>
      <c r="AC26">
        <v>5979</v>
      </c>
      <c r="AD26">
        <f>VLOOKUP(AB26,[1]CRE!$A$2:$J$1042,10,FALSE)</f>
        <v>6203</v>
      </c>
      <c r="AF26">
        <v>99449296</v>
      </c>
      <c r="AG26">
        <v>6389</v>
      </c>
      <c r="AI26">
        <v>99449296</v>
      </c>
      <c r="AJ26">
        <v>6268</v>
      </c>
      <c r="AM26">
        <v>99449296</v>
      </c>
      <c r="AN26">
        <v>6577</v>
      </c>
      <c r="AP26">
        <v>99449296</v>
      </c>
      <c r="AQ26" s="27">
        <v>7563</v>
      </c>
    </row>
    <row r="27" spans="2:43" x14ac:dyDescent="0.25">
      <c r="B27" s="25" t="s">
        <v>114</v>
      </c>
      <c r="C27" s="25" t="s">
        <v>45</v>
      </c>
      <c r="D27" s="19" t="s">
        <v>115</v>
      </c>
      <c r="E27" s="19" t="s">
        <v>115</v>
      </c>
      <c r="F27" s="25">
        <v>3</v>
      </c>
      <c r="G27" s="25" t="s">
        <v>77</v>
      </c>
      <c r="H27" s="25" t="s">
        <v>54</v>
      </c>
      <c r="I27" s="25">
        <v>3</v>
      </c>
      <c r="J27" s="25" t="s">
        <v>69</v>
      </c>
      <c r="K27" s="25">
        <v>138</v>
      </c>
      <c r="L27" s="23">
        <v>91150380</v>
      </c>
      <c r="M27" s="22">
        <v>6203</v>
      </c>
      <c r="N27" s="22">
        <f t="shared" si="0"/>
        <v>6389</v>
      </c>
      <c r="O27" s="22">
        <v>6199</v>
      </c>
      <c r="P27" s="22">
        <f t="shared" si="1"/>
        <v>6268</v>
      </c>
      <c r="Q27" s="22">
        <v>7563</v>
      </c>
      <c r="R27" s="14" t="s">
        <v>113</v>
      </c>
      <c r="S27" s="14" t="s">
        <v>57</v>
      </c>
      <c r="T27" s="14" t="s">
        <v>58</v>
      </c>
      <c r="U27" s="14" t="s">
        <v>59</v>
      </c>
      <c r="V27" s="14" t="s">
        <v>60</v>
      </c>
      <c r="W27" s="18" t="s">
        <v>61</v>
      </c>
      <c r="X27" s="25" t="s">
        <v>62</v>
      </c>
      <c r="Y27" s="25" t="s">
        <v>63</v>
      </c>
      <c r="AB27">
        <v>91150380</v>
      </c>
      <c r="AC27">
        <v>5979</v>
      </c>
      <c r="AD27">
        <f>VLOOKUP(AB27,[1]CRE!$A$2:$J$1042,10,FALSE)</f>
        <v>6203</v>
      </c>
      <c r="AF27">
        <v>91150380</v>
      </c>
      <c r="AG27">
        <v>6389</v>
      </c>
      <c r="AI27">
        <v>91150380</v>
      </c>
      <c r="AJ27">
        <v>6268</v>
      </c>
      <c r="AM27">
        <v>91150380</v>
      </c>
      <c r="AN27">
        <v>6577</v>
      </c>
      <c r="AP27">
        <v>91150380</v>
      </c>
      <c r="AQ27" s="27">
        <v>7563</v>
      </c>
    </row>
    <row r="28" spans="2:43" x14ac:dyDescent="0.25">
      <c r="B28" s="25" t="s">
        <v>116</v>
      </c>
      <c r="C28" s="25" t="s">
        <v>45</v>
      </c>
      <c r="D28" s="19" t="s">
        <v>117</v>
      </c>
      <c r="E28" s="19" t="s">
        <v>117</v>
      </c>
      <c r="F28" s="25">
        <v>5</v>
      </c>
      <c r="G28" s="25" t="s">
        <v>77</v>
      </c>
      <c r="H28" s="25" t="s">
        <v>54</v>
      </c>
      <c r="I28" s="25">
        <v>3</v>
      </c>
      <c r="J28" s="25" t="s">
        <v>66</v>
      </c>
      <c r="K28" s="25">
        <v>191</v>
      </c>
      <c r="L28" s="23">
        <v>99449297</v>
      </c>
      <c r="M28" s="22">
        <v>7170</v>
      </c>
      <c r="N28" s="22">
        <f t="shared" si="0"/>
        <v>7385</v>
      </c>
      <c r="O28" s="22">
        <v>7225</v>
      </c>
      <c r="P28" s="22">
        <f t="shared" si="1"/>
        <v>7272</v>
      </c>
      <c r="Q28" s="22">
        <v>8734</v>
      </c>
      <c r="R28" s="14" t="s">
        <v>113</v>
      </c>
      <c r="S28" s="14" t="s">
        <v>57</v>
      </c>
      <c r="T28" s="14" t="s">
        <v>58</v>
      </c>
      <c r="U28" s="14" t="s">
        <v>59</v>
      </c>
      <c r="V28" s="14" t="s">
        <v>60</v>
      </c>
      <c r="W28" s="18" t="s">
        <v>61</v>
      </c>
      <c r="X28" s="25" t="s">
        <v>62</v>
      </c>
      <c r="Y28" s="25" t="s">
        <v>78</v>
      </c>
      <c r="AB28">
        <v>99449297</v>
      </c>
      <c r="AC28">
        <v>6924</v>
      </c>
      <c r="AD28">
        <f>VLOOKUP(AB28,[1]CRE!$A$2:$J$1042,10,FALSE)</f>
        <v>7170</v>
      </c>
      <c r="AF28">
        <v>99449297</v>
      </c>
      <c r="AG28">
        <v>7385</v>
      </c>
      <c r="AI28">
        <v>99449297</v>
      </c>
      <c r="AJ28">
        <v>7272</v>
      </c>
      <c r="AM28">
        <v>99449297</v>
      </c>
      <c r="AN28">
        <v>7596</v>
      </c>
      <c r="AP28">
        <v>99449297</v>
      </c>
      <c r="AQ28" s="27">
        <v>8734</v>
      </c>
    </row>
    <row r="29" spans="2:43" x14ac:dyDescent="0.25">
      <c r="B29" s="25" t="s">
        <v>118</v>
      </c>
      <c r="C29" s="25" t="s">
        <v>45</v>
      </c>
      <c r="D29" s="19" t="s">
        <v>119</v>
      </c>
      <c r="E29" s="19" t="s">
        <v>119</v>
      </c>
      <c r="F29" s="25">
        <v>5</v>
      </c>
      <c r="G29" s="25" t="s">
        <v>77</v>
      </c>
      <c r="H29" s="25" t="s">
        <v>54</v>
      </c>
      <c r="I29" s="25">
        <v>3</v>
      </c>
      <c r="J29" s="25" t="s">
        <v>101</v>
      </c>
      <c r="K29" s="25">
        <v>202</v>
      </c>
      <c r="L29" s="23">
        <v>91150381</v>
      </c>
      <c r="M29" s="22">
        <v>7170</v>
      </c>
      <c r="N29" s="22">
        <f t="shared" si="0"/>
        <v>7385</v>
      </c>
      <c r="O29" s="22">
        <v>7225</v>
      </c>
      <c r="P29" s="22">
        <f t="shared" si="1"/>
        <v>7272</v>
      </c>
      <c r="Q29" s="22">
        <v>8734</v>
      </c>
      <c r="R29" s="14" t="s">
        <v>113</v>
      </c>
      <c r="S29" s="14" t="s">
        <v>57</v>
      </c>
      <c r="T29" s="14" t="s">
        <v>58</v>
      </c>
      <c r="U29" s="14" t="s">
        <v>59</v>
      </c>
      <c r="V29" s="14" t="s">
        <v>60</v>
      </c>
      <c r="W29" s="18" t="s">
        <v>61</v>
      </c>
      <c r="X29" s="25" t="s">
        <v>62</v>
      </c>
      <c r="Y29" s="25" t="s">
        <v>78</v>
      </c>
      <c r="AB29">
        <v>91150381</v>
      </c>
      <c r="AC29">
        <v>6924</v>
      </c>
      <c r="AD29">
        <f>VLOOKUP(AB29,[1]CRE!$A$2:$J$1042,10,FALSE)</f>
        <v>7170</v>
      </c>
      <c r="AF29">
        <v>91150381</v>
      </c>
      <c r="AG29">
        <v>7385</v>
      </c>
      <c r="AI29">
        <v>91150381</v>
      </c>
      <c r="AJ29">
        <v>7272</v>
      </c>
      <c r="AM29">
        <v>91150381</v>
      </c>
      <c r="AN29">
        <v>7596</v>
      </c>
      <c r="AP29">
        <v>91150381</v>
      </c>
      <c r="AQ29" s="27">
        <v>8734</v>
      </c>
    </row>
    <row r="30" spans="2:43" x14ac:dyDescent="0.25">
      <c r="B30" s="25" t="s">
        <v>120</v>
      </c>
      <c r="C30" s="25" t="s">
        <v>45</v>
      </c>
      <c r="D30" s="19" t="s">
        <v>121</v>
      </c>
      <c r="E30" s="19" t="s">
        <v>121</v>
      </c>
      <c r="F30" s="25">
        <v>7.5</v>
      </c>
      <c r="G30" s="25" t="s">
        <v>104</v>
      </c>
      <c r="H30" s="25" t="s">
        <v>54</v>
      </c>
      <c r="I30" s="25">
        <v>3</v>
      </c>
      <c r="J30" s="25" t="s">
        <v>66</v>
      </c>
      <c r="K30" s="25">
        <v>206</v>
      </c>
      <c r="L30" s="23">
        <v>99449298</v>
      </c>
      <c r="M30" s="22">
        <v>8374</v>
      </c>
      <c r="N30" s="22">
        <f t="shared" si="0"/>
        <v>8627</v>
      </c>
      <c r="O30" s="22">
        <v>8503</v>
      </c>
      <c r="P30" s="22">
        <f t="shared" si="1"/>
        <v>8543</v>
      </c>
      <c r="Q30" s="22">
        <v>10248</v>
      </c>
      <c r="R30" s="14" t="s">
        <v>113</v>
      </c>
      <c r="S30" s="14" t="s">
        <v>57</v>
      </c>
      <c r="T30" s="14" t="s">
        <v>58</v>
      </c>
      <c r="U30" s="14" t="s">
        <v>59</v>
      </c>
      <c r="V30" s="14" t="s">
        <v>60</v>
      </c>
      <c r="W30" s="18" t="s">
        <v>61</v>
      </c>
      <c r="X30" s="25" t="s">
        <v>62</v>
      </c>
      <c r="Y30" s="25" t="s">
        <v>83</v>
      </c>
      <c r="AB30">
        <v>99449298</v>
      </c>
      <c r="AC30">
        <v>8092</v>
      </c>
      <c r="AD30">
        <f>VLOOKUP(AB30,[1]CRE!$A$2:$J$1042,10,FALSE)</f>
        <v>8374</v>
      </c>
      <c r="AF30">
        <v>99449298</v>
      </c>
      <c r="AG30">
        <v>8627</v>
      </c>
      <c r="AI30">
        <v>99449298</v>
      </c>
      <c r="AJ30">
        <v>8543</v>
      </c>
      <c r="AM30">
        <v>99449298</v>
      </c>
      <c r="AN30">
        <v>8912</v>
      </c>
      <c r="AP30">
        <v>99449298</v>
      </c>
      <c r="AQ30" s="27">
        <v>10248</v>
      </c>
    </row>
    <row r="31" spans="2:43" x14ac:dyDescent="0.25">
      <c r="B31" s="25" t="s">
        <v>122</v>
      </c>
      <c r="C31" s="25" t="s">
        <v>45</v>
      </c>
      <c r="D31" s="19" t="s">
        <v>123</v>
      </c>
      <c r="E31" s="19" t="s">
        <v>123</v>
      </c>
      <c r="F31" s="25">
        <v>7.5</v>
      </c>
      <c r="G31" s="25" t="s">
        <v>104</v>
      </c>
      <c r="H31" s="25" t="s">
        <v>54</v>
      </c>
      <c r="I31" s="25">
        <v>3</v>
      </c>
      <c r="J31" s="25" t="s">
        <v>101</v>
      </c>
      <c r="K31" s="25">
        <v>215</v>
      </c>
      <c r="L31" s="23">
        <v>91150382</v>
      </c>
      <c r="M31" s="22">
        <v>8374</v>
      </c>
      <c r="N31" s="22">
        <f t="shared" si="0"/>
        <v>8627</v>
      </c>
      <c r="O31" s="22">
        <v>8503</v>
      </c>
      <c r="P31" s="22">
        <f t="shared" si="1"/>
        <v>8543</v>
      </c>
      <c r="Q31" s="22">
        <v>10248</v>
      </c>
      <c r="R31" s="14" t="s">
        <v>113</v>
      </c>
      <c r="S31" s="14" t="s">
        <v>57</v>
      </c>
      <c r="T31" s="14" t="s">
        <v>58</v>
      </c>
      <c r="U31" s="14" t="s">
        <v>59</v>
      </c>
      <c r="V31" s="14" t="s">
        <v>60</v>
      </c>
      <c r="W31" s="18" t="s">
        <v>61</v>
      </c>
      <c r="X31" s="25" t="s">
        <v>62</v>
      </c>
      <c r="Y31" s="25" t="s">
        <v>83</v>
      </c>
      <c r="AB31">
        <v>91150382</v>
      </c>
      <c r="AC31">
        <v>8092</v>
      </c>
      <c r="AD31">
        <f>VLOOKUP(AB31,[1]CRE!$A$2:$J$1042,10,FALSE)</f>
        <v>8374</v>
      </c>
      <c r="AF31">
        <v>91150382</v>
      </c>
      <c r="AG31">
        <v>8627</v>
      </c>
      <c r="AI31">
        <v>91150382</v>
      </c>
      <c r="AJ31">
        <v>8543</v>
      </c>
      <c r="AM31">
        <v>91150382</v>
      </c>
      <c r="AN31">
        <v>8912</v>
      </c>
      <c r="AP31">
        <v>91150382</v>
      </c>
      <c r="AQ31" s="27">
        <v>10248</v>
      </c>
    </row>
    <row r="32" spans="2:43" x14ac:dyDescent="0.25">
      <c r="B32" s="25" t="s">
        <v>124</v>
      </c>
      <c r="C32" s="25" t="s">
        <v>45</v>
      </c>
      <c r="D32" s="19" t="s">
        <v>125</v>
      </c>
      <c r="E32" s="19" t="s">
        <v>125</v>
      </c>
      <c r="F32" s="25">
        <v>10</v>
      </c>
      <c r="G32" s="25" t="s">
        <v>104</v>
      </c>
      <c r="H32" s="25" t="s">
        <v>54</v>
      </c>
      <c r="I32" s="25">
        <v>3</v>
      </c>
      <c r="J32" s="25" t="s">
        <v>101</v>
      </c>
      <c r="K32" s="25">
        <v>251</v>
      </c>
      <c r="L32" s="23">
        <v>91150383</v>
      </c>
      <c r="M32" s="22">
        <v>9493</v>
      </c>
      <c r="N32" s="22">
        <f t="shared" si="0"/>
        <v>9779</v>
      </c>
      <c r="O32" s="22">
        <v>9691</v>
      </c>
      <c r="P32" s="22">
        <f t="shared" si="1"/>
        <v>9733</v>
      </c>
      <c r="Q32" s="22">
        <v>11678</v>
      </c>
      <c r="R32" s="14" t="s">
        <v>113</v>
      </c>
      <c r="S32" s="14" t="s">
        <v>57</v>
      </c>
      <c r="T32" s="14" t="s">
        <v>58</v>
      </c>
      <c r="U32" s="14" t="s">
        <v>59</v>
      </c>
      <c r="V32" s="14" t="s">
        <v>60</v>
      </c>
      <c r="W32" s="18" t="s">
        <v>61</v>
      </c>
      <c r="X32" s="25" t="s">
        <v>62</v>
      </c>
      <c r="Y32" s="25" t="s">
        <v>83</v>
      </c>
      <c r="AB32">
        <v>91150383</v>
      </c>
      <c r="AC32">
        <v>9174</v>
      </c>
      <c r="AD32">
        <f>VLOOKUP(AB32,[1]CRE!$A$2:$J$1042,10,FALSE)</f>
        <v>9493</v>
      </c>
      <c r="AF32">
        <v>91150383</v>
      </c>
      <c r="AG32">
        <v>9779</v>
      </c>
      <c r="AI32">
        <v>91150383</v>
      </c>
      <c r="AJ32">
        <v>9733</v>
      </c>
      <c r="AM32">
        <v>91150383</v>
      </c>
      <c r="AN32">
        <v>10155</v>
      </c>
      <c r="AP32">
        <v>91150383</v>
      </c>
      <c r="AQ32" s="27">
        <v>11678</v>
      </c>
    </row>
    <row r="33" spans="2:43" x14ac:dyDescent="0.25">
      <c r="B33" s="25" t="s">
        <v>126</v>
      </c>
      <c r="C33" s="25" t="s">
        <v>45</v>
      </c>
      <c r="D33" s="19" t="s">
        <v>127</v>
      </c>
      <c r="E33" s="19" t="s">
        <v>127</v>
      </c>
      <c r="F33" s="25">
        <v>5</v>
      </c>
      <c r="G33" s="25" t="s">
        <v>77</v>
      </c>
      <c r="H33" s="25" t="s">
        <v>54</v>
      </c>
      <c r="I33" s="25">
        <v>3</v>
      </c>
      <c r="J33" s="25" t="s">
        <v>66</v>
      </c>
      <c r="K33" s="25">
        <v>202</v>
      </c>
      <c r="L33" s="23">
        <v>99449299</v>
      </c>
      <c r="M33" s="22">
        <v>6227</v>
      </c>
      <c r="N33" s="22">
        <f t="shared" si="0"/>
        <v>6415</v>
      </c>
      <c r="O33" s="22">
        <v>6483</v>
      </c>
      <c r="P33" s="22">
        <f t="shared" si="1"/>
        <v>6500</v>
      </c>
      <c r="Q33" s="22">
        <v>7767</v>
      </c>
      <c r="R33" s="14" t="s">
        <v>128</v>
      </c>
      <c r="S33" s="14" t="s">
        <v>57</v>
      </c>
      <c r="T33" s="14" t="s">
        <v>129</v>
      </c>
      <c r="U33" s="14" t="s">
        <v>130</v>
      </c>
      <c r="V33" s="14" t="s">
        <v>131</v>
      </c>
      <c r="W33" s="18" t="s">
        <v>61</v>
      </c>
      <c r="X33" s="25" t="s">
        <v>62</v>
      </c>
      <c r="Y33" s="25" t="s">
        <v>72</v>
      </c>
      <c r="AB33">
        <v>99449299</v>
      </c>
      <c r="AC33">
        <v>6027</v>
      </c>
      <c r="AD33">
        <f>VLOOKUP(AB33,[1]CRE!$A$2:$J$1042,10,FALSE)</f>
        <v>6227</v>
      </c>
      <c r="AF33">
        <v>99449299</v>
      </c>
      <c r="AG33">
        <v>6415</v>
      </c>
      <c r="AI33">
        <v>99449299</v>
      </c>
      <c r="AJ33">
        <v>6500</v>
      </c>
      <c r="AM33">
        <v>99449299</v>
      </c>
      <c r="AN33">
        <v>6755</v>
      </c>
      <c r="AP33">
        <v>99449299</v>
      </c>
      <c r="AQ33" s="27">
        <v>7767</v>
      </c>
    </row>
    <row r="34" spans="2:43" x14ac:dyDescent="0.25">
      <c r="B34" s="25" t="s">
        <v>132</v>
      </c>
      <c r="C34" s="25" t="s">
        <v>45</v>
      </c>
      <c r="D34" s="19" t="s">
        <v>133</v>
      </c>
      <c r="E34" s="19" t="s">
        <v>133</v>
      </c>
      <c r="F34" s="25">
        <v>5</v>
      </c>
      <c r="G34" s="25" t="s">
        <v>77</v>
      </c>
      <c r="H34" s="25" t="s">
        <v>54</v>
      </c>
      <c r="I34" s="25">
        <v>3</v>
      </c>
      <c r="J34" s="25" t="s">
        <v>101</v>
      </c>
      <c r="K34" s="25">
        <v>212</v>
      </c>
      <c r="L34" s="23">
        <v>91150384</v>
      </c>
      <c r="M34" s="22">
        <v>6227</v>
      </c>
      <c r="N34" s="22">
        <f t="shared" si="0"/>
        <v>6415</v>
      </c>
      <c r="O34" s="22">
        <v>6483</v>
      </c>
      <c r="P34" s="22">
        <f t="shared" si="1"/>
        <v>6500</v>
      </c>
      <c r="Q34" s="22">
        <v>7767</v>
      </c>
      <c r="R34" s="14" t="s">
        <v>128</v>
      </c>
      <c r="S34" s="14" t="s">
        <v>57</v>
      </c>
      <c r="T34" s="14" t="s">
        <v>129</v>
      </c>
      <c r="U34" s="14" t="s">
        <v>130</v>
      </c>
      <c r="V34" s="14" t="s">
        <v>131</v>
      </c>
      <c r="W34" s="18" t="s">
        <v>61</v>
      </c>
      <c r="X34" s="25" t="s">
        <v>62</v>
      </c>
      <c r="Y34" s="25" t="s">
        <v>72</v>
      </c>
      <c r="AB34">
        <v>91150384</v>
      </c>
      <c r="AC34">
        <v>6027</v>
      </c>
      <c r="AD34">
        <f>VLOOKUP(AB34,[1]CRE!$A$2:$J$1042,10,FALSE)</f>
        <v>6227</v>
      </c>
      <c r="AF34">
        <v>91150384</v>
      </c>
      <c r="AG34">
        <v>6415</v>
      </c>
      <c r="AI34">
        <v>91150384</v>
      </c>
      <c r="AJ34">
        <v>6500</v>
      </c>
      <c r="AM34">
        <v>91150384</v>
      </c>
      <c r="AN34">
        <v>6755</v>
      </c>
      <c r="AP34">
        <v>91150384</v>
      </c>
      <c r="AQ34" s="27">
        <v>7767</v>
      </c>
    </row>
    <row r="35" spans="2:43" x14ac:dyDescent="0.25">
      <c r="B35" s="25" t="s">
        <v>134</v>
      </c>
      <c r="C35" s="25" t="s">
        <v>45</v>
      </c>
      <c r="D35" s="19" t="s">
        <v>135</v>
      </c>
      <c r="E35" s="19" t="s">
        <v>135</v>
      </c>
      <c r="F35" s="25">
        <v>5</v>
      </c>
      <c r="G35" s="25" t="s">
        <v>77</v>
      </c>
      <c r="H35" s="25" t="s">
        <v>54</v>
      </c>
      <c r="I35" s="25">
        <v>3</v>
      </c>
      <c r="J35" s="25" t="s">
        <v>66</v>
      </c>
      <c r="K35" s="25">
        <v>211</v>
      </c>
      <c r="L35" s="23">
        <v>99449300</v>
      </c>
      <c r="M35" s="22">
        <v>6227</v>
      </c>
      <c r="N35" s="22">
        <f t="shared" si="0"/>
        <v>6415</v>
      </c>
      <c r="O35" s="22">
        <v>6483</v>
      </c>
      <c r="P35" s="22">
        <f t="shared" si="1"/>
        <v>6500</v>
      </c>
      <c r="Q35" s="22">
        <v>7767</v>
      </c>
      <c r="R35" s="14" t="s">
        <v>128</v>
      </c>
      <c r="S35" s="14" t="s">
        <v>57</v>
      </c>
      <c r="T35" s="14" t="s">
        <v>129</v>
      </c>
      <c r="U35" s="14" t="s">
        <v>130</v>
      </c>
      <c r="V35" s="14" t="s">
        <v>131</v>
      </c>
      <c r="W35" s="25" t="s">
        <v>61</v>
      </c>
      <c r="X35" s="25" t="s">
        <v>62</v>
      </c>
      <c r="Y35" s="25" t="s">
        <v>72</v>
      </c>
      <c r="AB35">
        <v>99449300</v>
      </c>
      <c r="AC35">
        <v>6027</v>
      </c>
      <c r="AD35">
        <f>VLOOKUP(AB35,[1]CRE!$A$2:$J$1042,10,FALSE)</f>
        <v>6227</v>
      </c>
      <c r="AF35">
        <v>99449300</v>
      </c>
      <c r="AG35">
        <v>6415</v>
      </c>
      <c r="AI35">
        <v>99449300</v>
      </c>
      <c r="AJ35">
        <v>6500</v>
      </c>
      <c r="AM35">
        <v>99449300</v>
      </c>
      <c r="AN35">
        <v>6755</v>
      </c>
      <c r="AP35">
        <v>99449300</v>
      </c>
      <c r="AQ35" s="27">
        <v>7767</v>
      </c>
    </row>
    <row r="36" spans="2:43" x14ac:dyDescent="0.25">
      <c r="B36" s="25" t="s">
        <v>136</v>
      </c>
      <c r="C36" s="25" t="s">
        <v>45</v>
      </c>
      <c r="D36" s="19" t="s">
        <v>137</v>
      </c>
      <c r="E36" s="19" t="s">
        <v>137</v>
      </c>
      <c r="F36" s="25">
        <v>5</v>
      </c>
      <c r="G36" s="25" t="s">
        <v>77</v>
      </c>
      <c r="H36" s="25" t="s">
        <v>54</v>
      </c>
      <c r="I36" s="25">
        <v>3</v>
      </c>
      <c r="J36" s="25" t="s">
        <v>101</v>
      </c>
      <c r="K36" s="25">
        <v>221</v>
      </c>
      <c r="L36" s="23">
        <v>91150385</v>
      </c>
      <c r="M36" s="22">
        <v>6227</v>
      </c>
      <c r="N36" s="22">
        <f t="shared" si="0"/>
        <v>6415</v>
      </c>
      <c r="O36" s="22">
        <v>6483</v>
      </c>
      <c r="P36" s="22">
        <f t="shared" si="1"/>
        <v>6500</v>
      </c>
      <c r="Q36" s="22">
        <v>7767</v>
      </c>
      <c r="R36" s="14" t="s">
        <v>128</v>
      </c>
      <c r="S36" s="14" t="s">
        <v>57</v>
      </c>
      <c r="T36" s="14" t="s">
        <v>129</v>
      </c>
      <c r="U36" s="14" t="s">
        <v>130</v>
      </c>
      <c r="V36" s="14" t="s">
        <v>131</v>
      </c>
      <c r="W36" s="25" t="s">
        <v>61</v>
      </c>
      <c r="X36" s="25" t="s">
        <v>62</v>
      </c>
      <c r="Y36" s="25" t="s">
        <v>72</v>
      </c>
      <c r="AB36">
        <v>91150385</v>
      </c>
      <c r="AC36">
        <v>6027</v>
      </c>
      <c r="AD36">
        <f>VLOOKUP(AB36,[1]CRE!$A$2:$J$1042,10,FALSE)</f>
        <v>6227</v>
      </c>
      <c r="AF36">
        <v>91150385</v>
      </c>
      <c r="AG36">
        <v>6415</v>
      </c>
      <c r="AI36">
        <v>91150385</v>
      </c>
      <c r="AJ36">
        <v>6500</v>
      </c>
      <c r="AM36">
        <v>91150385</v>
      </c>
      <c r="AN36">
        <v>6755</v>
      </c>
      <c r="AP36">
        <v>91150385</v>
      </c>
      <c r="AQ36" s="27">
        <v>7767</v>
      </c>
    </row>
    <row r="37" spans="2:43" x14ac:dyDescent="0.25">
      <c r="B37" s="25" t="s">
        <v>138</v>
      </c>
      <c r="C37" s="25" t="s">
        <v>45</v>
      </c>
      <c r="D37" s="19" t="s">
        <v>139</v>
      </c>
      <c r="E37" s="19" t="s">
        <v>139</v>
      </c>
      <c r="F37" s="25">
        <v>7.5</v>
      </c>
      <c r="G37" s="25" t="s">
        <v>104</v>
      </c>
      <c r="H37" s="25" t="s">
        <v>54</v>
      </c>
      <c r="I37" s="25">
        <v>3</v>
      </c>
      <c r="J37" s="25" t="s">
        <v>66</v>
      </c>
      <c r="K37" s="25">
        <v>285</v>
      </c>
      <c r="L37" s="23">
        <v>99449301</v>
      </c>
      <c r="M37" s="22">
        <v>8181</v>
      </c>
      <c r="N37" s="22">
        <f t="shared" si="0"/>
        <v>8428</v>
      </c>
      <c r="O37" s="22">
        <v>8555</v>
      </c>
      <c r="P37" s="22">
        <f t="shared" si="1"/>
        <v>8598</v>
      </c>
      <c r="Q37" s="22">
        <v>10316</v>
      </c>
      <c r="R37" s="14" t="s">
        <v>128</v>
      </c>
      <c r="S37" s="14" t="s">
        <v>57</v>
      </c>
      <c r="T37" s="14" t="s">
        <v>129</v>
      </c>
      <c r="U37" s="14" t="s">
        <v>130</v>
      </c>
      <c r="V37" s="14" t="s">
        <v>131</v>
      </c>
      <c r="W37" s="18" t="s">
        <v>61</v>
      </c>
      <c r="X37" s="25" t="s">
        <v>62</v>
      </c>
      <c r="Y37" s="25" t="s">
        <v>78</v>
      </c>
      <c r="AB37">
        <v>99449301</v>
      </c>
      <c r="AC37">
        <v>7908</v>
      </c>
      <c r="AD37">
        <f>VLOOKUP(AB37,[1]CRE!$A$2:$J$1042,10,FALSE)</f>
        <v>8181</v>
      </c>
      <c r="AF37">
        <v>99449301</v>
      </c>
      <c r="AG37">
        <v>8428</v>
      </c>
      <c r="AI37">
        <v>99449301</v>
      </c>
      <c r="AJ37">
        <v>8598</v>
      </c>
      <c r="AM37">
        <v>99449301</v>
      </c>
      <c r="AN37">
        <v>8971</v>
      </c>
      <c r="AP37">
        <v>99449301</v>
      </c>
      <c r="AQ37" s="27">
        <v>10316</v>
      </c>
    </row>
    <row r="38" spans="2:43" x14ac:dyDescent="0.25">
      <c r="B38" s="25" t="s">
        <v>140</v>
      </c>
      <c r="C38" s="25" t="s">
        <v>45</v>
      </c>
      <c r="D38" s="19" t="s">
        <v>141</v>
      </c>
      <c r="E38" s="19" t="s">
        <v>141</v>
      </c>
      <c r="F38" s="25">
        <v>7.5</v>
      </c>
      <c r="G38" s="25" t="s">
        <v>104</v>
      </c>
      <c r="H38" s="25" t="s">
        <v>54</v>
      </c>
      <c r="I38" s="25">
        <v>3</v>
      </c>
      <c r="J38" s="25" t="s">
        <v>101</v>
      </c>
      <c r="K38" s="25">
        <v>285</v>
      </c>
      <c r="L38" s="23">
        <v>91150386</v>
      </c>
      <c r="M38" s="22">
        <v>8181</v>
      </c>
      <c r="N38" s="22">
        <f t="shared" si="0"/>
        <v>8428</v>
      </c>
      <c r="O38" s="22">
        <v>8555</v>
      </c>
      <c r="P38" s="22">
        <f t="shared" si="1"/>
        <v>8598</v>
      </c>
      <c r="Q38" s="22">
        <v>10316</v>
      </c>
      <c r="R38" s="14" t="s">
        <v>128</v>
      </c>
      <c r="S38" s="14" t="s">
        <v>57</v>
      </c>
      <c r="T38" s="14" t="s">
        <v>129</v>
      </c>
      <c r="U38" s="14" t="s">
        <v>130</v>
      </c>
      <c r="V38" s="14" t="s">
        <v>131</v>
      </c>
      <c r="W38" s="18" t="s">
        <v>61</v>
      </c>
      <c r="X38" s="25" t="s">
        <v>62</v>
      </c>
      <c r="Y38" s="25" t="s">
        <v>78</v>
      </c>
      <c r="AB38">
        <v>91150386</v>
      </c>
      <c r="AC38">
        <v>7908</v>
      </c>
      <c r="AD38">
        <f>VLOOKUP(AB38,[1]CRE!$A$2:$J$1042,10,FALSE)</f>
        <v>8181</v>
      </c>
      <c r="AF38">
        <v>91150386</v>
      </c>
      <c r="AG38">
        <v>8428</v>
      </c>
      <c r="AI38">
        <v>91150386</v>
      </c>
      <c r="AJ38">
        <v>8598</v>
      </c>
      <c r="AM38">
        <v>91150386</v>
      </c>
      <c r="AN38">
        <v>8971</v>
      </c>
      <c r="AP38">
        <v>91150386</v>
      </c>
      <c r="AQ38" s="27">
        <v>10316</v>
      </c>
    </row>
    <row r="39" spans="2:43" x14ac:dyDescent="0.25">
      <c r="B39" s="25" t="s">
        <v>142</v>
      </c>
      <c r="C39" s="25" t="s">
        <v>45</v>
      </c>
      <c r="D39" s="19" t="s">
        <v>143</v>
      </c>
      <c r="E39" s="19" t="s">
        <v>143</v>
      </c>
      <c r="F39" s="25">
        <v>7.5</v>
      </c>
      <c r="G39" s="20" t="s">
        <v>104</v>
      </c>
      <c r="H39" s="25" t="s">
        <v>54</v>
      </c>
      <c r="I39" s="25">
        <v>3</v>
      </c>
      <c r="J39" s="25" t="s">
        <v>66</v>
      </c>
      <c r="K39" s="25">
        <v>230</v>
      </c>
      <c r="L39" s="23">
        <v>99449302</v>
      </c>
      <c r="M39" s="22">
        <v>8181</v>
      </c>
      <c r="N39" s="22">
        <f t="shared" si="0"/>
        <v>8428</v>
      </c>
      <c r="O39" s="22">
        <v>8555</v>
      </c>
      <c r="P39" s="22">
        <f t="shared" si="1"/>
        <v>8598</v>
      </c>
      <c r="Q39" s="22">
        <v>10316</v>
      </c>
      <c r="R39" s="14" t="s">
        <v>128</v>
      </c>
      <c r="S39" s="14" t="s">
        <v>57</v>
      </c>
      <c r="T39" s="14" t="s">
        <v>129</v>
      </c>
      <c r="U39" s="14" t="s">
        <v>130</v>
      </c>
      <c r="V39" s="14" t="s">
        <v>131</v>
      </c>
      <c r="W39" s="25" t="s">
        <v>61</v>
      </c>
      <c r="X39" s="25" t="s">
        <v>62</v>
      </c>
      <c r="Y39" s="25" t="s">
        <v>72</v>
      </c>
      <c r="AB39">
        <v>99449302</v>
      </c>
      <c r="AC39">
        <v>7908</v>
      </c>
      <c r="AD39">
        <f>VLOOKUP(AB39,[1]CRE!$A$2:$J$1042,10,FALSE)</f>
        <v>8181</v>
      </c>
      <c r="AF39">
        <v>99449302</v>
      </c>
      <c r="AG39">
        <v>8428</v>
      </c>
      <c r="AI39">
        <v>99449302</v>
      </c>
      <c r="AJ39">
        <v>8598</v>
      </c>
      <c r="AM39">
        <v>99449302</v>
      </c>
      <c r="AN39">
        <v>8971</v>
      </c>
      <c r="AP39">
        <v>99449302</v>
      </c>
      <c r="AQ39" s="27">
        <v>10316</v>
      </c>
    </row>
    <row r="40" spans="2:43" x14ac:dyDescent="0.25">
      <c r="B40" s="25" t="s">
        <v>144</v>
      </c>
      <c r="C40" s="25" t="s">
        <v>45</v>
      </c>
      <c r="D40" s="19" t="s">
        <v>145</v>
      </c>
      <c r="E40" s="19" t="s">
        <v>145</v>
      </c>
      <c r="F40" s="25">
        <v>7.5</v>
      </c>
      <c r="G40" s="20" t="s">
        <v>104</v>
      </c>
      <c r="H40" s="25" t="s">
        <v>54</v>
      </c>
      <c r="I40" s="25">
        <v>3</v>
      </c>
      <c r="J40" s="25" t="s">
        <v>101</v>
      </c>
      <c r="K40" s="25">
        <v>238</v>
      </c>
      <c r="L40" s="23">
        <v>91150387</v>
      </c>
      <c r="M40" s="22">
        <v>8181</v>
      </c>
      <c r="N40" s="22">
        <f t="shared" si="0"/>
        <v>8428</v>
      </c>
      <c r="O40" s="22">
        <v>8555</v>
      </c>
      <c r="P40" s="22">
        <f t="shared" si="1"/>
        <v>8598</v>
      </c>
      <c r="Q40" s="22">
        <v>10316</v>
      </c>
      <c r="R40" s="14" t="s">
        <v>128</v>
      </c>
      <c r="S40" s="14" t="s">
        <v>57</v>
      </c>
      <c r="T40" s="14" t="s">
        <v>129</v>
      </c>
      <c r="U40" s="14" t="s">
        <v>130</v>
      </c>
      <c r="V40" s="14" t="s">
        <v>131</v>
      </c>
      <c r="W40" s="25" t="s">
        <v>61</v>
      </c>
      <c r="X40" s="25" t="s">
        <v>62</v>
      </c>
      <c r="Y40" s="25" t="s">
        <v>72</v>
      </c>
      <c r="AB40">
        <v>91150387</v>
      </c>
      <c r="AC40">
        <v>7908</v>
      </c>
      <c r="AD40">
        <f>VLOOKUP(AB40,[1]CRE!$A$2:$J$1042,10,FALSE)</f>
        <v>8181</v>
      </c>
      <c r="AF40">
        <v>91150387</v>
      </c>
      <c r="AG40">
        <v>8428</v>
      </c>
      <c r="AI40">
        <v>91150387</v>
      </c>
      <c r="AJ40">
        <v>8598</v>
      </c>
      <c r="AM40">
        <v>91150387</v>
      </c>
      <c r="AN40">
        <v>8971</v>
      </c>
      <c r="AP40">
        <v>91150387</v>
      </c>
      <c r="AQ40" s="27">
        <v>10316</v>
      </c>
    </row>
    <row r="41" spans="2:43" x14ac:dyDescent="0.25">
      <c r="B41" s="25" t="s">
        <v>146</v>
      </c>
      <c r="C41" s="25" t="s">
        <v>45</v>
      </c>
      <c r="D41" s="19" t="s">
        <v>147</v>
      </c>
      <c r="E41" s="19" t="s">
        <v>147</v>
      </c>
      <c r="F41" s="25">
        <v>10</v>
      </c>
      <c r="G41" s="25" t="s">
        <v>104</v>
      </c>
      <c r="H41" s="25" t="s">
        <v>54</v>
      </c>
      <c r="I41" s="25">
        <v>3</v>
      </c>
      <c r="J41" s="25" t="s">
        <v>101</v>
      </c>
      <c r="K41" s="25">
        <v>269</v>
      </c>
      <c r="L41" s="23">
        <v>91150388</v>
      </c>
      <c r="M41" s="22">
        <v>8758</v>
      </c>
      <c r="N41" s="22">
        <f t="shared" si="0"/>
        <v>9022</v>
      </c>
      <c r="O41" s="22">
        <v>9168</v>
      </c>
      <c r="P41" s="22">
        <f t="shared" si="1"/>
        <v>9190</v>
      </c>
      <c r="Q41" s="22">
        <v>10997</v>
      </c>
      <c r="R41" s="14" t="s">
        <v>128</v>
      </c>
      <c r="S41" s="14" t="s">
        <v>57</v>
      </c>
      <c r="T41" s="14" t="s">
        <v>129</v>
      </c>
      <c r="U41" s="14" t="s">
        <v>130</v>
      </c>
      <c r="V41" s="14" t="s">
        <v>131</v>
      </c>
      <c r="W41" s="18" t="s">
        <v>61</v>
      </c>
      <c r="X41" s="25" t="s">
        <v>62</v>
      </c>
      <c r="Y41" s="25" t="s">
        <v>83</v>
      </c>
      <c r="AB41">
        <v>91150388</v>
      </c>
      <c r="AC41">
        <v>8474</v>
      </c>
      <c r="AD41">
        <f>VLOOKUP(AB41,[1]CRE!$A$2:$J$1042,10,FALSE)</f>
        <v>8758</v>
      </c>
      <c r="AF41">
        <v>91150388</v>
      </c>
      <c r="AG41">
        <v>9022</v>
      </c>
      <c r="AI41">
        <v>91150388</v>
      </c>
      <c r="AJ41">
        <v>9190</v>
      </c>
      <c r="AM41">
        <v>91150388</v>
      </c>
      <c r="AN41">
        <v>9563</v>
      </c>
      <c r="AP41">
        <v>91150388</v>
      </c>
      <c r="AQ41" s="27">
        <v>10997</v>
      </c>
    </row>
    <row r="42" spans="2:43" x14ac:dyDescent="0.25">
      <c r="B42" s="25" t="s">
        <v>148</v>
      </c>
      <c r="C42" s="25" t="s">
        <v>45</v>
      </c>
      <c r="D42" s="19" t="s">
        <v>149</v>
      </c>
      <c r="E42" s="19" t="s">
        <v>149</v>
      </c>
      <c r="F42" s="25">
        <v>10</v>
      </c>
      <c r="G42" s="25" t="s">
        <v>104</v>
      </c>
      <c r="H42" s="25" t="s">
        <v>54</v>
      </c>
      <c r="I42" s="25">
        <v>3</v>
      </c>
      <c r="J42" s="25" t="s">
        <v>101</v>
      </c>
      <c r="K42" s="25">
        <v>276</v>
      </c>
      <c r="L42" s="23">
        <v>91150389</v>
      </c>
      <c r="M42" s="22">
        <v>9692</v>
      </c>
      <c r="N42" s="22">
        <f t="shared" si="0"/>
        <v>9984</v>
      </c>
      <c r="O42" s="22">
        <v>10159</v>
      </c>
      <c r="P42" s="22">
        <f t="shared" si="1"/>
        <v>10220</v>
      </c>
      <c r="Q42" s="22">
        <v>12289</v>
      </c>
      <c r="R42" s="14" t="s">
        <v>128</v>
      </c>
      <c r="S42" s="14" t="s">
        <v>57</v>
      </c>
      <c r="T42" s="14" t="s">
        <v>129</v>
      </c>
      <c r="U42" s="14" t="s">
        <v>130</v>
      </c>
      <c r="V42" s="14" t="s">
        <v>131</v>
      </c>
      <c r="W42" s="18" t="s">
        <v>61</v>
      </c>
      <c r="X42" s="25" t="s">
        <v>62</v>
      </c>
      <c r="Y42" s="25" t="s">
        <v>83</v>
      </c>
      <c r="AB42">
        <v>91150389</v>
      </c>
      <c r="AC42">
        <v>9364</v>
      </c>
      <c r="AD42">
        <f>VLOOKUP(AB42,[1]CRE!$A$2:$J$1042,10,FALSE)</f>
        <v>9692</v>
      </c>
      <c r="AF42">
        <v>91150389</v>
      </c>
      <c r="AG42">
        <v>9984</v>
      </c>
      <c r="AI42">
        <v>91150389</v>
      </c>
      <c r="AJ42">
        <v>10220</v>
      </c>
      <c r="AM42">
        <v>91150389</v>
      </c>
      <c r="AN42">
        <v>10686</v>
      </c>
      <c r="AP42">
        <v>91150389</v>
      </c>
      <c r="AQ42" s="27">
        <v>12289</v>
      </c>
    </row>
    <row r="43" spans="2:43" x14ac:dyDescent="0.25">
      <c r="B43" s="25" t="s">
        <v>150</v>
      </c>
      <c r="C43" s="25" t="s">
        <v>45</v>
      </c>
      <c r="D43" s="19" t="s">
        <v>151</v>
      </c>
      <c r="E43" s="19" t="s">
        <v>151</v>
      </c>
      <c r="F43" s="25">
        <v>15</v>
      </c>
      <c r="G43" s="25" t="s">
        <v>152</v>
      </c>
      <c r="H43" s="25" t="s">
        <v>54</v>
      </c>
      <c r="I43" s="25">
        <v>3</v>
      </c>
      <c r="J43" s="25" t="s">
        <v>101</v>
      </c>
      <c r="K43" s="25">
        <v>434</v>
      </c>
      <c r="L43" s="23">
        <v>91150390</v>
      </c>
      <c r="M43" s="22">
        <v>10900</v>
      </c>
      <c r="N43" s="22">
        <f t="shared" si="0"/>
        <v>11228</v>
      </c>
      <c r="O43" s="22">
        <v>11440</v>
      </c>
      <c r="P43" s="22">
        <f t="shared" si="1"/>
        <v>11356</v>
      </c>
      <c r="Q43" s="22">
        <v>13595</v>
      </c>
      <c r="R43" s="14" t="s">
        <v>128</v>
      </c>
      <c r="S43" s="14" t="s">
        <v>57</v>
      </c>
      <c r="T43" s="14" t="s">
        <v>129</v>
      </c>
      <c r="U43" s="14" t="s">
        <v>130</v>
      </c>
      <c r="V43" s="14" t="s">
        <v>131</v>
      </c>
      <c r="W43" s="18" t="s">
        <v>61</v>
      </c>
      <c r="X43" s="25" t="s">
        <v>62</v>
      </c>
      <c r="Y43" s="25" t="s">
        <v>83</v>
      </c>
      <c r="AB43">
        <v>91150390</v>
      </c>
      <c r="AC43">
        <v>10548</v>
      </c>
      <c r="AD43">
        <f>VLOOKUP(AB43,[1]CRE!$A$2:$J$1042,10,FALSE)</f>
        <v>10900</v>
      </c>
      <c r="AF43">
        <v>91150390</v>
      </c>
      <c r="AG43">
        <v>11228</v>
      </c>
      <c r="AI43">
        <v>91150390</v>
      </c>
      <c r="AJ43">
        <v>11356</v>
      </c>
      <c r="AM43">
        <v>91150390</v>
      </c>
      <c r="AN43">
        <v>11822</v>
      </c>
      <c r="AP43">
        <v>91150390</v>
      </c>
      <c r="AQ43" s="27">
        <v>13595</v>
      </c>
    </row>
    <row r="44" spans="2:43" x14ac:dyDescent="0.25">
      <c r="B44" s="25" t="s">
        <v>153</v>
      </c>
      <c r="C44" s="25" t="s">
        <v>45</v>
      </c>
      <c r="D44" s="19" t="s">
        <v>154</v>
      </c>
      <c r="E44" s="19" t="s">
        <v>154</v>
      </c>
      <c r="F44" s="25">
        <v>7.5</v>
      </c>
      <c r="G44" s="25" t="s">
        <v>104</v>
      </c>
      <c r="H44" s="25" t="s">
        <v>54</v>
      </c>
      <c r="I44" s="25">
        <v>3</v>
      </c>
      <c r="J44" s="25" t="s">
        <v>66</v>
      </c>
      <c r="K44" s="25">
        <v>243</v>
      </c>
      <c r="L44" s="23">
        <v>99449303</v>
      </c>
      <c r="M44" s="22">
        <v>7833</v>
      </c>
      <c r="N44" s="22">
        <f t="shared" si="0"/>
        <v>8069</v>
      </c>
      <c r="O44" s="22">
        <v>8186</v>
      </c>
      <c r="P44" s="22">
        <f t="shared" si="1"/>
        <v>8214</v>
      </c>
      <c r="Q44" s="22">
        <v>9835</v>
      </c>
      <c r="R44" s="14" t="s">
        <v>155</v>
      </c>
      <c r="S44" s="14" t="s">
        <v>57</v>
      </c>
      <c r="T44" s="14" t="s">
        <v>129</v>
      </c>
      <c r="U44" s="14" t="s">
        <v>156</v>
      </c>
      <c r="V44" s="14" t="s">
        <v>131</v>
      </c>
      <c r="W44" s="25" t="s">
        <v>61</v>
      </c>
      <c r="X44" s="25" t="s">
        <v>62</v>
      </c>
      <c r="Y44" s="25" t="s">
        <v>72</v>
      </c>
      <c r="AB44">
        <v>99449303</v>
      </c>
      <c r="AC44">
        <v>7577</v>
      </c>
      <c r="AD44">
        <f>VLOOKUP(AB44,[1]CRE!$A$2:$J$1042,10,FALSE)</f>
        <v>7833</v>
      </c>
      <c r="AF44">
        <v>99449303</v>
      </c>
      <c r="AG44">
        <v>8069</v>
      </c>
      <c r="AI44">
        <v>99449303</v>
      </c>
      <c r="AJ44">
        <v>8214</v>
      </c>
      <c r="AM44">
        <v>99449303</v>
      </c>
      <c r="AN44">
        <v>8553</v>
      </c>
      <c r="AP44">
        <v>99449303</v>
      </c>
      <c r="AQ44" s="27">
        <v>9835</v>
      </c>
    </row>
    <row r="45" spans="2:43" x14ac:dyDescent="0.25">
      <c r="B45" s="25" t="s">
        <v>157</v>
      </c>
      <c r="C45" s="25" t="s">
        <v>45</v>
      </c>
      <c r="D45" s="19" t="s">
        <v>158</v>
      </c>
      <c r="E45" s="19" t="s">
        <v>158</v>
      </c>
      <c r="F45" s="25">
        <v>7.5</v>
      </c>
      <c r="G45" s="25" t="s">
        <v>104</v>
      </c>
      <c r="H45" s="25" t="s">
        <v>54</v>
      </c>
      <c r="I45" s="25">
        <v>3</v>
      </c>
      <c r="J45" s="25" t="s">
        <v>101</v>
      </c>
      <c r="K45" s="25">
        <v>252</v>
      </c>
      <c r="L45" s="23">
        <v>91150391</v>
      </c>
      <c r="M45" s="22">
        <v>7833</v>
      </c>
      <c r="N45" s="22">
        <f t="shared" si="0"/>
        <v>8069</v>
      </c>
      <c r="O45" s="22">
        <v>8186</v>
      </c>
      <c r="P45" s="22">
        <f t="shared" si="1"/>
        <v>8214</v>
      </c>
      <c r="Q45" s="22">
        <v>9835</v>
      </c>
      <c r="R45" s="14" t="s">
        <v>155</v>
      </c>
      <c r="S45" s="14" t="s">
        <v>57</v>
      </c>
      <c r="T45" s="14" t="s">
        <v>129</v>
      </c>
      <c r="U45" s="14" t="s">
        <v>156</v>
      </c>
      <c r="V45" s="14" t="s">
        <v>131</v>
      </c>
      <c r="W45" s="25" t="s">
        <v>61</v>
      </c>
      <c r="X45" s="25" t="s">
        <v>62</v>
      </c>
      <c r="Y45" s="25" t="s">
        <v>72</v>
      </c>
      <c r="AB45">
        <v>91150391</v>
      </c>
      <c r="AC45">
        <v>7577</v>
      </c>
      <c r="AD45">
        <f>VLOOKUP(AB45,[1]CRE!$A$2:$J$1042,10,FALSE)</f>
        <v>7833</v>
      </c>
      <c r="AF45">
        <v>91150391</v>
      </c>
      <c r="AG45">
        <v>8069</v>
      </c>
      <c r="AI45">
        <v>91150391</v>
      </c>
      <c r="AJ45">
        <v>8214</v>
      </c>
      <c r="AM45">
        <v>91150391</v>
      </c>
      <c r="AN45">
        <v>8553</v>
      </c>
      <c r="AP45">
        <v>91150391</v>
      </c>
      <c r="AQ45" s="27">
        <v>9835</v>
      </c>
    </row>
    <row r="46" spans="2:43" x14ac:dyDescent="0.25">
      <c r="B46" s="25" t="s">
        <v>159</v>
      </c>
      <c r="C46" s="25" t="s">
        <v>45</v>
      </c>
      <c r="D46" s="19" t="s">
        <v>160</v>
      </c>
      <c r="E46" s="19" t="s">
        <v>160</v>
      </c>
      <c r="F46" s="25">
        <v>10</v>
      </c>
      <c r="G46" s="25" t="s">
        <v>104</v>
      </c>
      <c r="H46" s="25" t="s">
        <v>54</v>
      </c>
      <c r="I46" s="25">
        <v>3</v>
      </c>
      <c r="J46" s="25" t="s">
        <v>101</v>
      </c>
      <c r="K46" s="25">
        <v>283</v>
      </c>
      <c r="L46" s="23">
        <v>91150392</v>
      </c>
      <c r="M46" s="22">
        <v>8410</v>
      </c>
      <c r="N46" s="22">
        <f t="shared" si="0"/>
        <v>8663</v>
      </c>
      <c r="O46" s="22">
        <v>8799</v>
      </c>
      <c r="P46" s="22">
        <f t="shared" si="1"/>
        <v>8806</v>
      </c>
      <c r="Q46" s="22">
        <v>10516</v>
      </c>
      <c r="R46" s="14" t="s">
        <v>155</v>
      </c>
      <c r="S46" s="14" t="s">
        <v>57</v>
      </c>
      <c r="T46" s="14" t="s">
        <v>129</v>
      </c>
      <c r="U46" s="14" t="s">
        <v>156</v>
      </c>
      <c r="V46" s="14" t="s">
        <v>131</v>
      </c>
      <c r="W46" s="25" t="s">
        <v>61</v>
      </c>
      <c r="X46" s="25" t="s">
        <v>62</v>
      </c>
      <c r="Y46" s="25" t="s">
        <v>78</v>
      </c>
      <c r="AB46">
        <v>91150392</v>
      </c>
      <c r="AC46">
        <v>8143</v>
      </c>
      <c r="AD46">
        <f>VLOOKUP(AB46,[1]CRE!$A$2:$J$1042,10,FALSE)</f>
        <v>8410</v>
      </c>
      <c r="AF46">
        <v>91150392</v>
      </c>
      <c r="AG46">
        <v>8663</v>
      </c>
      <c r="AI46">
        <v>91150392</v>
      </c>
      <c r="AJ46">
        <v>8806</v>
      </c>
      <c r="AM46">
        <v>91150392</v>
      </c>
      <c r="AN46">
        <v>9145</v>
      </c>
      <c r="AP46">
        <v>91150392</v>
      </c>
      <c r="AQ46" s="27">
        <v>10516</v>
      </c>
    </row>
    <row r="47" spans="2:43" x14ac:dyDescent="0.25">
      <c r="B47" s="25" t="s">
        <v>161</v>
      </c>
      <c r="C47" s="25" t="s">
        <v>45</v>
      </c>
      <c r="D47" s="19" t="s">
        <v>162</v>
      </c>
      <c r="E47" s="19" t="s">
        <v>162</v>
      </c>
      <c r="F47" s="25">
        <v>15</v>
      </c>
      <c r="G47" s="25" t="s">
        <v>152</v>
      </c>
      <c r="H47" s="25" t="s">
        <v>54</v>
      </c>
      <c r="I47" s="25">
        <v>3</v>
      </c>
      <c r="J47" s="25" t="s">
        <v>101</v>
      </c>
      <c r="K47" s="25">
        <v>449</v>
      </c>
      <c r="L47" s="23">
        <v>91150393</v>
      </c>
      <c r="M47" s="22">
        <v>11682</v>
      </c>
      <c r="N47" s="22">
        <f t="shared" si="0"/>
        <v>12033</v>
      </c>
      <c r="O47" s="22">
        <v>12270</v>
      </c>
      <c r="P47" s="22">
        <f t="shared" si="1"/>
        <v>12219</v>
      </c>
      <c r="Q47" s="22">
        <v>14677</v>
      </c>
      <c r="R47" s="14" t="s">
        <v>155</v>
      </c>
      <c r="S47" s="14" t="s">
        <v>57</v>
      </c>
      <c r="T47" s="14" t="s">
        <v>129</v>
      </c>
      <c r="U47" s="14" t="s">
        <v>156</v>
      </c>
      <c r="V47" s="14" t="s">
        <v>131</v>
      </c>
      <c r="W47" s="25" t="s">
        <v>61</v>
      </c>
      <c r="X47" s="25" t="s">
        <v>62</v>
      </c>
      <c r="Y47" s="25" t="s">
        <v>83</v>
      </c>
      <c r="AB47">
        <v>91150393</v>
      </c>
      <c r="AC47">
        <v>11293</v>
      </c>
      <c r="AD47">
        <f>VLOOKUP(AB47,[1]CRE!$A$2:$J$1042,10,FALSE)</f>
        <v>11682</v>
      </c>
      <c r="AF47">
        <v>91150393</v>
      </c>
      <c r="AG47">
        <v>12033</v>
      </c>
      <c r="AI47">
        <v>91150393</v>
      </c>
      <c r="AJ47">
        <v>12219</v>
      </c>
      <c r="AM47">
        <v>91150393</v>
      </c>
      <c r="AN47">
        <v>12763</v>
      </c>
      <c r="AP47">
        <v>91150393</v>
      </c>
      <c r="AQ47" s="27">
        <v>14677</v>
      </c>
    </row>
    <row r="48" spans="2:43" x14ac:dyDescent="0.25">
      <c r="B48" s="25" t="s">
        <v>163</v>
      </c>
      <c r="C48" s="25" t="s">
        <v>45</v>
      </c>
      <c r="D48" s="19" t="s">
        <v>164</v>
      </c>
      <c r="E48" s="19" t="s">
        <v>164</v>
      </c>
      <c r="F48" s="25">
        <v>15</v>
      </c>
      <c r="G48" s="25" t="s">
        <v>152</v>
      </c>
      <c r="H48" s="25" t="s">
        <v>54</v>
      </c>
      <c r="I48" s="25">
        <v>3</v>
      </c>
      <c r="J48" s="25" t="s">
        <v>101</v>
      </c>
      <c r="K48" s="25">
        <v>449</v>
      </c>
      <c r="L48" s="23">
        <v>91150394</v>
      </c>
      <c r="M48" s="22">
        <v>11682</v>
      </c>
      <c r="N48" s="22">
        <f t="shared" si="0"/>
        <v>12033</v>
      </c>
      <c r="O48" s="22">
        <v>12270</v>
      </c>
      <c r="P48" s="22">
        <f t="shared" si="1"/>
        <v>12219</v>
      </c>
      <c r="Q48" s="22">
        <v>14677</v>
      </c>
      <c r="R48" s="14" t="s">
        <v>155</v>
      </c>
      <c r="S48" s="14" t="s">
        <v>57</v>
      </c>
      <c r="T48" s="14" t="s">
        <v>129</v>
      </c>
      <c r="U48" s="14" t="s">
        <v>156</v>
      </c>
      <c r="V48" s="14" t="s">
        <v>131</v>
      </c>
      <c r="W48" s="18" t="s">
        <v>61</v>
      </c>
      <c r="X48" s="25" t="s">
        <v>62</v>
      </c>
      <c r="Y48" s="25" t="s">
        <v>83</v>
      </c>
      <c r="AB48">
        <v>91150394</v>
      </c>
      <c r="AC48">
        <v>11293</v>
      </c>
      <c r="AD48">
        <f>VLOOKUP(AB48,[1]CRE!$A$2:$J$1042,10,FALSE)</f>
        <v>11682</v>
      </c>
      <c r="AF48">
        <v>91150394</v>
      </c>
      <c r="AG48">
        <v>12033</v>
      </c>
      <c r="AI48">
        <v>91150394</v>
      </c>
      <c r="AJ48">
        <v>12219</v>
      </c>
      <c r="AM48">
        <v>91150394</v>
      </c>
      <c r="AN48">
        <v>12763</v>
      </c>
      <c r="AP48">
        <v>91150394</v>
      </c>
      <c r="AQ48" s="27">
        <v>14677</v>
      </c>
    </row>
    <row r="49" spans="1:43" x14ac:dyDescent="0.25">
      <c r="B49" s="25" t="s">
        <v>165</v>
      </c>
      <c r="C49" s="25" t="s">
        <v>45</v>
      </c>
      <c r="D49" s="19" t="s">
        <v>166</v>
      </c>
      <c r="E49" s="19" t="s">
        <v>166</v>
      </c>
      <c r="F49" s="25">
        <v>15</v>
      </c>
      <c r="G49" s="25" t="s">
        <v>152</v>
      </c>
      <c r="H49" s="25" t="s">
        <v>54</v>
      </c>
      <c r="I49" s="25">
        <v>3</v>
      </c>
      <c r="J49" s="25" t="s">
        <v>101</v>
      </c>
      <c r="K49" s="25">
        <v>449</v>
      </c>
      <c r="L49" s="23">
        <v>91150395</v>
      </c>
      <c r="M49" s="22">
        <v>11682</v>
      </c>
      <c r="N49" s="22">
        <f t="shared" si="0"/>
        <v>12033</v>
      </c>
      <c r="O49" s="22">
        <v>12270</v>
      </c>
      <c r="P49" s="22">
        <f t="shared" si="1"/>
        <v>12219</v>
      </c>
      <c r="Q49" s="22">
        <v>14677</v>
      </c>
      <c r="R49" s="14" t="s">
        <v>155</v>
      </c>
      <c r="S49" s="14" t="s">
        <v>57</v>
      </c>
      <c r="T49" s="14" t="s">
        <v>129</v>
      </c>
      <c r="U49" s="14" t="s">
        <v>156</v>
      </c>
      <c r="V49" s="14" t="s">
        <v>131</v>
      </c>
      <c r="W49" s="25" t="s">
        <v>61</v>
      </c>
      <c r="X49" s="25" t="s">
        <v>62</v>
      </c>
      <c r="Y49" s="25" t="s">
        <v>83</v>
      </c>
      <c r="AB49">
        <v>91150395</v>
      </c>
      <c r="AC49">
        <v>11293</v>
      </c>
      <c r="AD49">
        <f>VLOOKUP(AB49,[1]CRE!$A$2:$J$1042,10,FALSE)</f>
        <v>11682</v>
      </c>
      <c r="AF49">
        <v>91150395</v>
      </c>
      <c r="AG49">
        <v>12033</v>
      </c>
      <c r="AI49">
        <v>91150395</v>
      </c>
      <c r="AJ49">
        <v>12219</v>
      </c>
      <c r="AM49">
        <v>91150395</v>
      </c>
      <c r="AN49">
        <v>12763</v>
      </c>
      <c r="AP49">
        <v>91150395</v>
      </c>
      <c r="AQ49" s="27">
        <v>14677</v>
      </c>
    </row>
    <row r="50" spans="1:43" x14ac:dyDescent="0.25">
      <c r="B50" s="25" t="s">
        <v>167</v>
      </c>
      <c r="C50" s="25" t="s">
        <v>45</v>
      </c>
      <c r="D50" s="19" t="s">
        <v>168</v>
      </c>
      <c r="E50" s="19" t="s">
        <v>168</v>
      </c>
      <c r="F50" s="25">
        <v>10</v>
      </c>
      <c r="G50" s="25" t="s">
        <v>104</v>
      </c>
      <c r="H50" s="25" t="s">
        <v>54</v>
      </c>
      <c r="I50" s="25">
        <v>3</v>
      </c>
      <c r="J50" s="25" t="s">
        <v>101</v>
      </c>
      <c r="K50" s="25">
        <v>292</v>
      </c>
      <c r="L50" s="23">
        <v>91150396</v>
      </c>
      <c r="M50" s="22">
        <v>9316</v>
      </c>
      <c r="N50" s="22">
        <f t="shared" si="0"/>
        <v>9596</v>
      </c>
      <c r="O50" s="22">
        <v>9760</v>
      </c>
      <c r="P50" s="22">
        <f t="shared" si="1"/>
        <v>9805</v>
      </c>
      <c r="Q50" s="22">
        <v>11768</v>
      </c>
      <c r="R50" s="14" t="s">
        <v>169</v>
      </c>
      <c r="S50" s="14" t="s">
        <v>57</v>
      </c>
      <c r="T50" s="14" t="s">
        <v>129</v>
      </c>
      <c r="U50" s="14" t="s">
        <v>170</v>
      </c>
      <c r="V50" s="14" t="s">
        <v>131</v>
      </c>
      <c r="W50" s="25" t="s">
        <v>61</v>
      </c>
      <c r="X50" s="25" t="s">
        <v>62</v>
      </c>
      <c r="Y50" s="25" t="s">
        <v>72</v>
      </c>
      <c r="AB50">
        <v>91150396</v>
      </c>
      <c r="AC50">
        <v>9005</v>
      </c>
      <c r="AD50">
        <f>VLOOKUP(AB50,[1]CRE!$A$2:$J$1042,10,FALSE)</f>
        <v>9316</v>
      </c>
      <c r="AF50">
        <v>91150396</v>
      </c>
      <c r="AG50">
        <v>9596</v>
      </c>
      <c r="AI50">
        <v>91150396</v>
      </c>
      <c r="AJ50">
        <v>9805</v>
      </c>
      <c r="AM50">
        <v>91150396</v>
      </c>
      <c r="AN50">
        <v>10234</v>
      </c>
      <c r="AP50">
        <v>91150396</v>
      </c>
      <c r="AQ50" s="27">
        <v>11768</v>
      </c>
    </row>
    <row r="51" spans="1:43" x14ac:dyDescent="0.25">
      <c r="B51" s="25" t="s">
        <v>171</v>
      </c>
      <c r="C51" s="25" t="s">
        <v>45</v>
      </c>
      <c r="D51" s="19" t="s">
        <v>172</v>
      </c>
      <c r="E51" s="19" t="s">
        <v>172</v>
      </c>
      <c r="F51" s="25">
        <v>15</v>
      </c>
      <c r="G51" s="25" t="s">
        <v>152</v>
      </c>
      <c r="H51" s="25" t="s">
        <v>54</v>
      </c>
      <c r="I51" s="25">
        <v>3</v>
      </c>
      <c r="J51" s="25" t="s">
        <v>101</v>
      </c>
      <c r="K51" s="25">
        <v>450</v>
      </c>
      <c r="L51" s="23">
        <v>91150397</v>
      </c>
      <c r="M51" s="22">
        <v>10524</v>
      </c>
      <c r="N51" s="22">
        <f t="shared" si="0"/>
        <v>10840</v>
      </c>
      <c r="O51" s="22">
        <v>11041</v>
      </c>
      <c r="P51" s="22">
        <f t="shared" si="1"/>
        <v>10941</v>
      </c>
      <c r="Q51" s="22">
        <v>13074</v>
      </c>
      <c r="R51" s="14" t="s">
        <v>169</v>
      </c>
      <c r="S51" s="14" t="s">
        <v>57</v>
      </c>
      <c r="T51" s="14" t="s">
        <v>129</v>
      </c>
      <c r="U51" s="14" t="s">
        <v>170</v>
      </c>
      <c r="V51" s="14" t="s">
        <v>131</v>
      </c>
      <c r="W51" s="25" t="s">
        <v>61</v>
      </c>
      <c r="X51" s="25" t="s">
        <v>62</v>
      </c>
      <c r="Y51" s="25" t="s">
        <v>78</v>
      </c>
      <c r="AB51">
        <v>91150397</v>
      </c>
      <c r="AC51">
        <v>10189</v>
      </c>
      <c r="AD51">
        <f>VLOOKUP(AB51,[1]CRE!$A$2:$J$1042,10,FALSE)</f>
        <v>10524</v>
      </c>
      <c r="AF51">
        <v>91150397</v>
      </c>
      <c r="AG51">
        <v>10840</v>
      </c>
      <c r="AI51">
        <v>91150397</v>
      </c>
      <c r="AJ51">
        <v>10941</v>
      </c>
      <c r="AM51">
        <v>91150397</v>
      </c>
      <c r="AN51">
        <v>11370</v>
      </c>
      <c r="AP51">
        <v>91150397</v>
      </c>
      <c r="AQ51" s="27">
        <v>13074</v>
      </c>
    </row>
    <row r="52" spans="1:43" x14ac:dyDescent="0.25">
      <c r="B52" s="25" t="s">
        <v>173</v>
      </c>
      <c r="C52" s="25" t="s">
        <v>45</v>
      </c>
      <c r="D52" s="19" t="s">
        <v>174</v>
      </c>
      <c r="E52" s="19" t="s">
        <v>174</v>
      </c>
      <c r="F52" s="25">
        <v>20</v>
      </c>
      <c r="G52" s="25" t="s">
        <v>152</v>
      </c>
      <c r="H52" s="25" t="s">
        <v>54</v>
      </c>
      <c r="I52" s="25">
        <v>3</v>
      </c>
      <c r="J52" s="25" t="s">
        <v>101</v>
      </c>
      <c r="K52" s="25">
        <v>450</v>
      </c>
      <c r="L52" s="16">
        <v>98696758</v>
      </c>
      <c r="M52" s="22">
        <v>13933</v>
      </c>
      <c r="N52" s="22">
        <f t="shared" si="0"/>
        <v>14351</v>
      </c>
      <c r="O52" s="22">
        <v>14658</v>
      </c>
      <c r="P52" s="22">
        <f t="shared" si="1"/>
        <v>14586</v>
      </c>
      <c r="Q52" s="22">
        <v>17525</v>
      </c>
      <c r="R52" s="14" t="s">
        <v>169</v>
      </c>
      <c r="S52" s="14" t="s">
        <v>57</v>
      </c>
      <c r="T52" s="14" t="s">
        <v>129</v>
      </c>
      <c r="U52" s="14" t="s">
        <v>170</v>
      </c>
      <c r="V52" s="14" t="s">
        <v>131</v>
      </c>
      <c r="W52" s="18" t="s">
        <v>61</v>
      </c>
      <c r="X52" s="25" t="s">
        <v>62</v>
      </c>
      <c r="Y52" s="25" t="s">
        <v>83</v>
      </c>
      <c r="AB52">
        <v>98696758</v>
      </c>
      <c r="AC52">
        <v>13468</v>
      </c>
      <c r="AD52">
        <f>VLOOKUP(AB52,[1]CRE!$A$2:$J$1042,10,FALSE)</f>
        <v>13933</v>
      </c>
      <c r="AF52">
        <v>98696758</v>
      </c>
      <c r="AG52">
        <v>14351</v>
      </c>
      <c r="AI52">
        <v>98696758</v>
      </c>
      <c r="AJ52">
        <v>14586</v>
      </c>
      <c r="AM52">
        <v>98696758</v>
      </c>
      <c r="AN52">
        <v>15239</v>
      </c>
      <c r="AP52">
        <v>98696758</v>
      </c>
      <c r="AQ52" s="27">
        <v>17525</v>
      </c>
    </row>
    <row r="53" spans="1:43" x14ac:dyDescent="0.25">
      <c r="B53" s="25" t="s">
        <v>175</v>
      </c>
      <c r="C53" s="25" t="s">
        <v>45</v>
      </c>
      <c r="D53" s="19" t="s">
        <v>176</v>
      </c>
      <c r="E53" s="19" t="s">
        <v>176</v>
      </c>
      <c r="F53" s="25">
        <v>20</v>
      </c>
      <c r="G53" s="25" t="s">
        <v>152</v>
      </c>
      <c r="H53" s="25" t="s">
        <v>54</v>
      </c>
      <c r="I53" s="25">
        <v>3</v>
      </c>
      <c r="J53" s="25" t="s">
        <v>101</v>
      </c>
      <c r="K53" s="25">
        <v>464</v>
      </c>
      <c r="L53" s="16">
        <v>98696759</v>
      </c>
      <c r="M53" s="22">
        <v>13933</v>
      </c>
      <c r="N53" s="22">
        <f t="shared" si="0"/>
        <v>14351</v>
      </c>
      <c r="O53" s="22">
        <v>14658</v>
      </c>
      <c r="P53" s="22">
        <f t="shared" si="1"/>
        <v>14586</v>
      </c>
      <c r="Q53" s="22">
        <v>17525</v>
      </c>
      <c r="R53" s="14" t="s">
        <v>169</v>
      </c>
      <c r="S53" s="14" t="s">
        <v>57</v>
      </c>
      <c r="T53" s="14" t="s">
        <v>129</v>
      </c>
      <c r="U53" s="14" t="s">
        <v>170</v>
      </c>
      <c r="V53" s="14" t="s">
        <v>131</v>
      </c>
      <c r="W53" s="25" t="s">
        <v>61</v>
      </c>
      <c r="X53" s="25" t="s">
        <v>62</v>
      </c>
      <c r="Y53" s="25" t="s">
        <v>83</v>
      </c>
      <c r="AB53">
        <v>98696759</v>
      </c>
      <c r="AC53">
        <v>13468</v>
      </c>
      <c r="AD53">
        <f>VLOOKUP(AB53,[1]CRE!$A$2:$J$1042,10,FALSE)</f>
        <v>13933</v>
      </c>
      <c r="AF53">
        <v>98696759</v>
      </c>
      <c r="AG53">
        <v>14351</v>
      </c>
      <c r="AI53">
        <v>98696759</v>
      </c>
      <c r="AJ53">
        <v>14586</v>
      </c>
      <c r="AM53">
        <v>98696759</v>
      </c>
      <c r="AN53">
        <v>15239</v>
      </c>
      <c r="AP53">
        <v>98696759</v>
      </c>
      <c r="AQ53" s="27">
        <v>17525</v>
      </c>
    </row>
    <row r="54" spans="1:43" x14ac:dyDescent="0.25">
      <c r="A54" s="1" t="s">
        <v>41</v>
      </c>
      <c r="B54" s="25"/>
      <c r="C54" s="25"/>
      <c r="D54" s="19"/>
      <c r="E54" s="19"/>
      <c r="F54" s="25"/>
      <c r="G54" s="25"/>
      <c r="H54" s="25"/>
      <c r="I54" s="25"/>
      <c r="J54" s="25"/>
      <c r="K54" s="25"/>
      <c r="L54" s="16"/>
      <c r="M54" s="22"/>
      <c r="N54" s="22"/>
      <c r="O54" s="22"/>
      <c r="P54" s="22"/>
      <c r="Q54" s="22"/>
      <c r="R54" s="14"/>
      <c r="S54" s="14"/>
      <c r="T54" s="14"/>
      <c r="U54" s="14"/>
      <c r="V54" s="14"/>
      <c r="W54" s="25"/>
      <c r="X54" s="25"/>
      <c r="Y54" s="25"/>
    </row>
    <row r="55" spans="1:43" x14ac:dyDescent="0.25">
      <c r="B55" s="25"/>
      <c r="C55" s="25"/>
      <c r="D55" s="19"/>
      <c r="E55" s="19"/>
      <c r="F55" s="25"/>
      <c r="G55" s="25"/>
      <c r="H55" s="25"/>
      <c r="I55" s="25"/>
      <c r="J55" s="25"/>
      <c r="K55" s="25"/>
      <c r="L55" s="16"/>
      <c r="M55" s="22"/>
      <c r="N55" s="22"/>
      <c r="O55" s="22"/>
      <c r="P55" s="22"/>
      <c r="Q55" s="22"/>
      <c r="R55" s="14"/>
      <c r="S55" s="14"/>
      <c r="T55" s="14"/>
      <c r="U55" s="14"/>
      <c r="V55" s="14"/>
      <c r="W55" s="25"/>
      <c r="X55" s="25"/>
      <c r="Y55" s="25"/>
    </row>
    <row r="56" spans="1:43" x14ac:dyDescent="0.25">
      <c r="B56" s="25"/>
      <c r="C56" s="25"/>
      <c r="D56" s="19"/>
      <c r="E56" s="19"/>
      <c r="F56" s="25"/>
      <c r="G56" s="25"/>
      <c r="H56" s="25"/>
      <c r="I56" s="25"/>
      <c r="J56" s="25"/>
      <c r="K56" s="25"/>
      <c r="L56" s="16"/>
      <c r="M56" s="22"/>
      <c r="N56" s="22"/>
      <c r="O56" s="22"/>
      <c r="P56" s="22"/>
      <c r="Q56" s="22"/>
      <c r="R56" s="14"/>
      <c r="S56" s="14"/>
      <c r="T56" s="14"/>
      <c r="U56" s="14"/>
      <c r="V56" s="14"/>
      <c r="W56" s="25"/>
      <c r="X56" s="25"/>
      <c r="Y56" s="25"/>
    </row>
    <row r="57" spans="1:43" x14ac:dyDescent="0.25">
      <c r="B57" s="25" t="s">
        <v>177</v>
      </c>
      <c r="C57" s="25" t="s">
        <v>45</v>
      </c>
      <c r="D57" s="19" t="s">
        <v>178</v>
      </c>
      <c r="E57" s="19" t="s">
        <v>178</v>
      </c>
      <c r="F57" s="25">
        <v>15</v>
      </c>
      <c r="G57" s="25" t="s">
        <v>152</v>
      </c>
      <c r="H57" s="25" t="s">
        <v>54</v>
      </c>
      <c r="I57" s="25">
        <v>3</v>
      </c>
      <c r="J57" s="25" t="s">
        <v>101</v>
      </c>
      <c r="K57" s="25">
        <v>460</v>
      </c>
      <c r="L57" s="16">
        <v>91150398</v>
      </c>
      <c r="M57" s="22">
        <v>11194</v>
      </c>
      <c r="N57" s="22" t="e">
        <f>VLOOKUP(L57,$AF$5:$AG$60,2,FALSE)</f>
        <v>#N/A</v>
      </c>
      <c r="O57" s="22"/>
      <c r="P57" s="22"/>
      <c r="Q57" s="22"/>
      <c r="R57" s="14" t="s">
        <v>179</v>
      </c>
      <c r="S57" s="14" t="s">
        <v>57</v>
      </c>
      <c r="T57" s="14" t="s">
        <v>129</v>
      </c>
      <c r="U57" s="14" t="s">
        <v>170</v>
      </c>
      <c r="V57" s="14" t="s">
        <v>131</v>
      </c>
      <c r="W57" s="25" t="s">
        <v>61</v>
      </c>
      <c r="X57" s="25" t="s">
        <v>62</v>
      </c>
      <c r="Y57" s="25" t="s">
        <v>78</v>
      </c>
      <c r="AB57">
        <v>91150398</v>
      </c>
      <c r="AC57">
        <v>10828</v>
      </c>
      <c r="AD57">
        <f>VLOOKUP(AB57,[1]CRE!$A$2:$J$1042,10,FALSE)</f>
        <v>11194</v>
      </c>
      <c r="AF57">
        <v>91150398</v>
      </c>
      <c r="AG57" t="e">
        <v>#N/A</v>
      </c>
    </row>
    <row r="58" spans="1:43" x14ac:dyDescent="0.25">
      <c r="B58" s="25" t="s">
        <v>180</v>
      </c>
      <c r="C58" s="25" t="s">
        <v>45</v>
      </c>
      <c r="D58" s="19" t="s">
        <v>181</v>
      </c>
      <c r="E58" s="19" t="s">
        <v>181</v>
      </c>
      <c r="F58" s="25">
        <v>20</v>
      </c>
      <c r="G58" s="25" t="s">
        <v>152</v>
      </c>
      <c r="H58" s="25" t="s">
        <v>54</v>
      </c>
      <c r="I58" s="25">
        <v>3</v>
      </c>
      <c r="J58" s="25" t="s">
        <v>101</v>
      </c>
      <c r="K58" s="25">
        <v>465</v>
      </c>
      <c r="L58" s="16">
        <v>98696761</v>
      </c>
      <c r="M58" s="22">
        <v>12343</v>
      </c>
      <c r="N58" s="22" t="e">
        <f>VLOOKUP(L58,$AF$5:$AG$60,2,FALSE)</f>
        <v>#N/A</v>
      </c>
      <c r="O58" s="22"/>
      <c r="P58" s="22"/>
      <c r="Q58" s="22"/>
      <c r="R58" s="14" t="s">
        <v>179</v>
      </c>
      <c r="S58" s="14" t="s">
        <v>57</v>
      </c>
      <c r="T58" s="14" t="s">
        <v>129</v>
      </c>
      <c r="U58" s="14" t="s">
        <v>170</v>
      </c>
      <c r="V58" s="14" t="s">
        <v>131</v>
      </c>
      <c r="W58" s="25" t="s">
        <v>61</v>
      </c>
      <c r="X58" s="25" t="s">
        <v>62</v>
      </c>
      <c r="Y58" s="25" t="s">
        <v>78</v>
      </c>
      <c r="AB58">
        <v>98696761</v>
      </c>
      <c r="AC58">
        <v>11954</v>
      </c>
      <c r="AD58">
        <f>VLOOKUP(AB58,[1]CRE!$A$2:$J$1042,10,FALSE)</f>
        <v>12343</v>
      </c>
      <c r="AF58">
        <v>98696761</v>
      </c>
      <c r="AG58" t="e">
        <v>#N/A</v>
      </c>
    </row>
    <row r="59" spans="1:43" x14ac:dyDescent="0.25">
      <c r="B59" s="25" t="s">
        <v>182</v>
      </c>
      <c r="C59" s="25" t="s">
        <v>45</v>
      </c>
      <c r="D59" s="19" t="s">
        <v>183</v>
      </c>
      <c r="E59" s="19" t="s">
        <v>183</v>
      </c>
      <c r="F59" s="25">
        <v>25</v>
      </c>
      <c r="G59" s="25" t="s">
        <v>184</v>
      </c>
      <c r="H59" s="25" t="s">
        <v>54</v>
      </c>
      <c r="I59" s="25">
        <v>3</v>
      </c>
      <c r="J59" s="25" t="s">
        <v>101</v>
      </c>
      <c r="K59" s="25">
        <v>503</v>
      </c>
      <c r="L59" s="16">
        <v>98696762</v>
      </c>
      <c r="M59" s="22">
        <v>17407</v>
      </c>
      <c r="N59" s="22" t="e">
        <f>VLOOKUP(L59,$AF$5:$AG$60,2,FALSE)</f>
        <v>#N/A</v>
      </c>
      <c r="O59" s="22"/>
      <c r="P59" s="22"/>
      <c r="Q59" s="22"/>
      <c r="R59" s="14" t="s">
        <v>179</v>
      </c>
      <c r="S59" s="14" t="s">
        <v>57</v>
      </c>
      <c r="T59" s="14" t="s">
        <v>129</v>
      </c>
      <c r="U59" s="14" t="s">
        <v>170</v>
      </c>
      <c r="V59" s="14" t="s">
        <v>131</v>
      </c>
      <c r="W59" s="25" t="s">
        <v>61</v>
      </c>
      <c r="X59" s="25" t="s">
        <v>62</v>
      </c>
      <c r="Y59" s="25" t="s">
        <v>83</v>
      </c>
      <c r="AB59">
        <v>98696762</v>
      </c>
      <c r="AC59">
        <v>16813</v>
      </c>
      <c r="AD59">
        <f>VLOOKUP(AB59,[1]CRE!$A$2:$J$1042,10,FALSE)</f>
        <v>17407</v>
      </c>
      <c r="AF59">
        <v>98696762</v>
      </c>
      <c r="AG59" t="e">
        <v>#N/A</v>
      </c>
    </row>
    <row r="60" spans="1:43" x14ac:dyDescent="0.25">
      <c r="B60" s="25" t="s">
        <v>185</v>
      </c>
      <c r="C60" s="25" t="s">
        <v>45</v>
      </c>
      <c r="D60" s="19" t="s">
        <v>186</v>
      </c>
      <c r="E60" s="19" t="s">
        <v>186</v>
      </c>
      <c r="F60" s="25">
        <v>30</v>
      </c>
      <c r="G60" s="25" t="s">
        <v>184</v>
      </c>
      <c r="H60" s="25" t="s">
        <v>54</v>
      </c>
      <c r="I60" s="25">
        <v>3</v>
      </c>
      <c r="J60" s="25" t="s">
        <v>101</v>
      </c>
      <c r="K60" s="25">
        <v>529</v>
      </c>
      <c r="L60" s="16">
        <v>98696763</v>
      </c>
      <c r="M60" s="22">
        <v>18721</v>
      </c>
      <c r="N60" s="22" t="e">
        <f>VLOOKUP(L60,$AF$5:$AG$60,2,FALSE)</f>
        <v>#N/A</v>
      </c>
      <c r="O60" s="22"/>
      <c r="P60" s="22"/>
      <c r="Q60" s="22"/>
      <c r="R60" s="14" t="s">
        <v>179</v>
      </c>
      <c r="S60" s="14" t="s">
        <v>57</v>
      </c>
      <c r="T60" s="14" t="s">
        <v>129</v>
      </c>
      <c r="U60" s="14" t="s">
        <v>170</v>
      </c>
      <c r="V60" s="14" t="s">
        <v>131</v>
      </c>
      <c r="W60" s="18" t="s">
        <v>61</v>
      </c>
      <c r="X60" s="25" t="s">
        <v>62</v>
      </c>
      <c r="Y60" s="25" t="s">
        <v>83</v>
      </c>
      <c r="AB60">
        <v>98696763</v>
      </c>
      <c r="AC60">
        <v>18102</v>
      </c>
      <c r="AD60">
        <f>VLOOKUP(AB60,[1]CRE!$A$2:$J$1042,10,FALSE)</f>
        <v>18721</v>
      </c>
      <c r="AF60">
        <v>98696763</v>
      </c>
      <c r="AG60" t="e">
        <v>#N/A</v>
      </c>
    </row>
  </sheetData>
  <mergeCells count="1">
    <mergeCell ref="AM5:AN5"/>
  </mergeCells>
  <dataValidations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pointer-merge"</formula1>
    </dataValidation>
  </dataValidations>
  <hyperlinks>
    <hyperlink ref="B1" r:id="rId1" display="\\usbrosql02\PacoExpressSuite_Published_CKB_Data\CRE_DP_StdPumps.xml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CRE-DP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2012-09-06T00:31:04Z</dcterms:created>
  <dcterms:modified xsi:type="dcterms:W3CDTF">2022-03-31T18:37:24Z</dcterms:modified>
</cp:coreProperties>
</file>