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E_StdPumps/"/>
    </mc:Choice>
  </mc:AlternateContent>
  <xr:revisionPtr revIDLastSave="0" documentId="13_ncr:1_{BD08DE70-0E89-4A88-BBA2-92A5B34B3126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4" r:id="rId1"/>
    <sheet name="CRE_StdPumps" sheetId="6" r:id="rId2"/>
  </sheets>
  <externalReferences>
    <externalReference r:id="rId3"/>
  </externalReferences>
  <definedNames>
    <definedName name="_xlnm._FilterDatabase" localSheetId="1" hidden="1">CRE_StdPumps!$A$5:$AE$400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" i="6" l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6" i="6"/>
  <c r="V7" i="6" l="1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6" i="6"/>
  <c r="AE7" i="6" l="1"/>
  <c r="AF7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  <c r="AE17" i="6"/>
  <c r="AF17" i="6" s="1"/>
  <c r="AE18" i="6"/>
  <c r="AF18" i="6" s="1"/>
  <c r="AE19" i="6"/>
  <c r="AF19" i="6" s="1"/>
  <c r="AE20" i="6"/>
  <c r="AF20" i="6" s="1"/>
  <c r="AE21" i="6"/>
  <c r="AF21" i="6" s="1"/>
  <c r="AE22" i="6"/>
  <c r="AF22" i="6" s="1"/>
  <c r="AE23" i="6"/>
  <c r="AF23" i="6" s="1"/>
  <c r="AE24" i="6"/>
  <c r="AF24" i="6" s="1"/>
  <c r="AE25" i="6"/>
  <c r="AF25" i="6" s="1"/>
  <c r="AE26" i="6"/>
  <c r="AF26" i="6" s="1"/>
  <c r="AE27" i="6"/>
  <c r="AF27" i="6" s="1"/>
  <c r="AE28" i="6"/>
  <c r="AF28" i="6" s="1"/>
  <c r="AE29" i="6"/>
  <c r="AF29" i="6" s="1"/>
  <c r="AE30" i="6"/>
  <c r="AF30" i="6" s="1"/>
  <c r="AE31" i="6"/>
  <c r="AF31" i="6" s="1"/>
  <c r="AE32" i="6"/>
  <c r="AF32" i="6" s="1"/>
  <c r="AE33" i="6"/>
  <c r="AF33" i="6" s="1"/>
  <c r="AE34" i="6"/>
  <c r="AF34" i="6" s="1"/>
  <c r="AE35" i="6"/>
  <c r="AF35" i="6" s="1"/>
  <c r="AE36" i="6"/>
  <c r="AF36" i="6" s="1"/>
  <c r="AE37" i="6"/>
  <c r="AF37" i="6" s="1"/>
  <c r="AE38" i="6"/>
  <c r="AF38" i="6" s="1"/>
  <c r="AE39" i="6"/>
  <c r="AF39" i="6" s="1"/>
  <c r="AE40" i="6"/>
  <c r="AF40" i="6" s="1"/>
  <c r="AE41" i="6"/>
  <c r="AF41" i="6" s="1"/>
  <c r="AE42" i="6"/>
  <c r="AF42" i="6" s="1"/>
  <c r="AE43" i="6"/>
  <c r="AF43" i="6" s="1"/>
  <c r="AE44" i="6"/>
  <c r="AF44" i="6" s="1"/>
  <c r="AE45" i="6"/>
  <c r="AF45" i="6" s="1"/>
  <c r="AE46" i="6"/>
  <c r="AF46" i="6" s="1"/>
  <c r="AE47" i="6"/>
  <c r="AF47" i="6" s="1"/>
  <c r="AE48" i="6"/>
  <c r="AF48" i="6" s="1"/>
  <c r="AE49" i="6"/>
  <c r="AF49" i="6" s="1"/>
  <c r="AE50" i="6"/>
  <c r="AF50" i="6" s="1"/>
  <c r="AE51" i="6"/>
  <c r="AF51" i="6" s="1"/>
  <c r="AE52" i="6"/>
  <c r="AF52" i="6" s="1"/>
  <c r="AE53" i="6"/>
  <c r="AF53" i="6" s="1"/>
  <c r="AE54" i="6"/>
  <c r="AF54" i="6" s="1"/>
  <c r="AE55" i="6"/>
  <c r="AF55" i="6" s="1"/>
  <c r="AE56" i="6"/>
  <c r="AF56" i="6" s="1"/>
  <c r="AE57" i="6"/>
  <c r="AF57" i="6" s="1"/>
  <c r="AE58" i="6"/>
  <c r="AF58" i="6" s="1"/>
  <c r="AE59" i="6"/>
  <c r="AF59" i="6" s="1"/>
  <c r="AE60" i="6"/>
  <c r="AF60" i="6" s="1"/>
  <c r="AE61" i="6"/>
  <c r="AF61" i="6" s="1"/>
  <c r="AE62" i="6"/>
  <c r="AF62" i="6" s="1"/>
  <c r="AE63" i="6"/>
  <c r="AF63" i="6" s="1"/>
  <c r="AE64" i="6"/>
  <c r="AF64" i="6" s="1"/>
  <c r="AE65" i="6"/>
  <c r="AF65" i="6" s="1"/>
  <c r="AE66" i="6"/>
  <c r="AF66" i="6" s="1"/>
  <c r="AE67" i="6"/>
  <c r="AF67" i="6" s="1"/>
  <c r="AE68" i="6"/>
  <c r="AF68" i="6" s="1"/>
  <c r="AE69" i="6"/>
  <c r="AF69" i="6" s="1"/>
  <c r="AE70" i="6"/>
  <c r="AF70" i="6" s="1"/>
  <c r="AE71" i="6"/>
  <c r="AF71" i="6" s="1"/>
  <c r="AE72" i="6"/>
  <c r="AF72" i="6" s="1"/>
  <c r="AE73" i="6"/>
  <c r="AF73" i="6" s="1"/>
  <c r="AE74" i="6"/>
  <c r="AF74" i="6" s="1"/>
  <c r="AE75" i="6"/>
  <c r="AF75" i="6" s="1"/>
  <c r="AE76" i="6"/>
  <c r="AF76" i="6" s="1"/>
  <c r="AE77" i="6"/>
  <c r="AF77" i="6" s="1"/>
  <c r="AE78" i="6"/>
  <c r="AF78" i="6" s="1"/>
  <c r="AE79" i="6"/>
  <c r="AF79" i="6" s="1"/>
  <c r="AE80" i="6"/>
  <c r="AF80" i="6" s="1"/>
  <c r="AE81" i="6"/>
  <c r="AF81" i="6" s="1"/>
  <c r="AE82" i="6"/>
  <c r="AF82" i="6" s="1"/>
  <c r="AE83" i="6"/>
  <c r="AF83" i="6" s="1"/>
  <c r="AE84" i="6"/>
  <c r="AF84" i="6" s="1"/>
  <c r="AE85" i="6"/>
  <c r="AF85" i="6" s="1"/>
  <c r="AE86" i="6"/>
  <c r="AF86" i="6" s="1"/>
  <c r="AE87" i="6"/>
  <c r="AF87" i="6" s="1"/>
  <c r="AE88" i="6"/>
  <c r="AF88" i="6" s="1"/>
  <c r="AE89" i="6"/>
  <c r="AF89" i="6" s="1"/>
  <c r="AE90" i="6"/>
  <c r="AF90" i="6" s="1"/>
  <c r="AE91" i="6"/>
  <c r="AF91" i="6" s="1"/>
  <c r="AE92" i="6"/>
  <c r="AF92" i="6" s="1"/>
  <c r="AE93" i="6"/>
  <c r="AF93" i="6" s="1"/>
  <c r="AE94" i="6"/>
  <c r="AF94" i="6" s="1"/>
  <c r="AE95" i="6"/>
  <c r="AF95" i="6" s="1"/>
  <c r="AE96" i="6"/>
  <c r="AF96" i="6" s="1"/>
  <c r="AE97" i="6"/>
  <c r="AF97" i="6" s="1"/>
  <c r="AE98" i="6"/>
  <c r="AF98" i="6" s="1"/>
  <c r="AE99" i="6"/>
  <c r="AF99" i="6" s="1"/>
  <c r="AE100" i="6"/>
  <c r="AF100" i="6" s="1"/>
  <c r="AE101" i="6"/>
  <c r="AF101" i="6" s="1"/>
  <c r="AE102" i="6"/>
  <c r="AF102" i="6" s="1"/>
  <c r="AE103" i="6"/>
  <c r="AF103" i="6" s="1"/>
  <c r="AE104" i="6"/>
  <c r="AF104" i="6" s="1"/>
  <c r="AE105" i="6"/>
  <c r="AF105" i="6" s="1"/>
  <c r="AE106" i="6"/>
  <c r="AF106" i="6" s="1"/>
  <c r="AE107" i="6"/>
  <c r="AF107" i="6" s="1"/>
  <c r="AE108" i="6"/>
  <c r="AF108" i="6" s="1"/>
  <c r="AE109" i="6"/>
  <c r="AF109" i="6" s="1"/>
  <c r="AE110" i="6"/>
  <c r="AF110" i="6" s="1"/>
  <c r="AE111" i="6"/>
  <c r="AF111" i="6" s="1"/>
  <c r="AE112" i="6"/>
  <c r="AF112" i="6" s="1"/>
  <c r="AE113" i="6"/>
  <c r="AF113" i="6" s="1"/>
  <c r="AE114" i="6"/>
  <c r="AF114" i="6" s="1"/>
  <c r="AE115" i="6"/>
  <c r="AF115" i="6" s="1"/>
  <c r="AE116" i="6"/>
  <c r="AF116" i="6" s="1"/>
  <c r="AE117" i="6"/>
  <c r="AF117" i="6" s="1"/>
  <c r="AE118" i="6"/>
  <c r="AF118" i="6" s="1"/>
  <c r="AE119" i="6"/>
  <c r="AF119" i="6" s="1"/>
  <c r="AE120" i="6"/>
  <c r="AF120" i="6" s="1"/>
  <c r="AE121" i="6"/>
  <c r="AF121" i="6" s="1"/>
  <c r="AE122" i="6"/>
  <c r="AF122" i="6" s="1"/>
  <c r="AE123" i="6"/>
  <c r="AF123" i="6" s="1"/>
  <c r="AE124" i="6"/>
  <c r="AF124" i="6" s="1"/>
  <c r="AE125" i="6"/>
  <c r="AF125" i="6" s="1"/>
  <c r="AE126" i="6"/>
  <c r="AF126" i="6" s="1"/>
  <c r="AE127" i="6"/>
  <c r="AF127" i="6" s="1"/>
  <c r="AE128" i="6"/>
  <c r="AF128" i="6" s="1"/>
  <c r="AE129" i="6"/>
  <c r="AF129" i="6" s="1"/>
  <c r="AE130" i="6"/>
  <c r="AF130" i="6" s="1"/>
  <c r="AE131" i="6"/>
  <c r="AF131" i="6" s="1"/>
  <c r="AE132" i="6"/>
  <c r="AF132" i="6" s="1"/>
  <c r="AE133" i="6"/>
  <c r="AF133" i="6" s="1"/>
  <c r="AE134" i="6"/>
  <c r="AF134" i="6" s="1"/>
  <c r="AE135" i="6"/>
  <c r="AF135" i="6" s="1"/>
  <c r="AE136" i="6"/>
  <c r="AF136" i="6" s="1"/>
  <c r="AE137" i="6"/>
  <c r="AF137" i="6" s="1"/>
  <c r="AE138" i="6"/>
  <c r="AF138" i="6" s="1"/>
  <c r="AE139" i="6"/>
  <c r="AF139" i="6" s="1"/>
  <c r="AE140" i="6"/>
  <c r="AF140" i="6" s="1"/>
  <c r="AE141" i="6"/>
  <c r="AF141" i="6" s="1"/>
  <c r="AE142" i="6"/>
  <c r="AF142" i="6" s="1"/>
  <c r="AE143" i="6"/>
  <c r="AF143" i="6" s="1"/>
  <c r="AE144" i="6"/>
  <c r="AF144" i="6" s="1"/>
  <c r="AE145" i="6"/>
  <c r="AF145" i="6" s="1"/>
  <c r="AE146" i="6"/>
  <c r="AF146" i="6" s="1"/>
  <c r="AE147" i="6"/>
  <c r="AF147" i="6" s="1"/>
  <c r="AE148" i="6"/>
  <c r="AF148" i="6" s="1"/>
  <c r="AE149" i="6"/>
  <c r="AF149" i="6" s="1"/>
  <c r="AE150" i="6"/>
  <c r="AF150" i="6" s="1"/>
  <c r="AE151" i="6"/>
  <c r="AF151" i="6" s="1"/>
  <c r="AE152" i="6"/>
  <c r="AF152" i="6" s="1"/>
  <c r="AE153" i="6"/>
  <c r="AF153" i="6" s="1"/>
  <c r="AE154" i="6"/>
  <c r="AF154" i="6" s="1"/>
  <c r="AE155" i="6"/>
  <c r="AF155" i="6" s="1"/>
  <c r="AE156" i="6"/>
  <c r="AF156" i="6" s="1"/>
  <c r="AE157" i="6"/>
  <c r="AF157" i="6" s="1"/>
  <c r="AE158" i="6"/>
  <c r="AF158" i="6" s="1"/>
  <c r="AE159" i="6"/>
  <c r="AF159" i="6" s="1"/>
  <c r="AE160" i="6"/>
  <c r="AF160" i="6" s="1"/>
  <c r="AE161" i="6"/>
  <c r="AF161" i="6" s="1"/>
  <c r="AE162" i="6"/>
  <c r="AF162" i="6" s="1"/>
  <c r="AE163" i="6"/>
  <c r="AF163" i="6" s="1"/>
  <c r="AE164" i="6"/>
  <c r="AF164" i="6" s="1"/>
  <c r="AE165" i="6"/>
  <c r="AF165" i="6" s="1"/>
  <c r="AE166" i="6"/>
  <c r="AF166" i="6" s="1"/>
  <c r="AE167" i="6"/>
  <c r="AF167" i="6" s="1"/>
  <c r="AE168" i="6"/>
  <c r="AF168" i="6" s="1"/>
  <c r="AE169" i="6"/>
  <c r="AF169" i="6" s="1"/>
  <c r="AE170" i="6"/>
  <c r="AF170" i="6" s="1"/>
  <c r="AE171" i="6"/>
  <c r="AF171" i="6" s="1"/>
  <c r="AE172" i="6"/>
  <c r="AF172" i="6" s="1"/>
  <c r="AE173" i="6"/>
  <c r="AF173" i="6" s="1"/>
  <c r="AE174" i="6"/>
  <c r="AF174" i="6" s="1"/>
  <c r="AE175" i="6"/>
  <c r="AF175" i="6" s="1"/>
  <c r="AE176" i="6"/>
  <c r="AF176" i="6" s="1"/>
  <c r="AE177" i="6"/>
  <c r="AF177" i="6" s="1"/>
  <c r="AE178" i="6"/>
  <c r="AF178" i="6" s="1"/>
  <c r="AE179" i="6"/>
  <c r="AF179" i="6" s="1"/>
  <c r="AE180" i="6"/>
  <c r="AF180" i="6" s="1"/>
  <c r="AE181" i="6"/>
  <c r="AF181" i="6" s="1"/>
  <c r="AE182" i="6"/>
  <c r="AF182" i="6" s="1"/>
  <c r="AE183" i="6"/>
  <c r="AF183" i="6" s="1"/>
  <c r="AE184" i="6"/>
  <c r="AF184" i="6" s="1"/>
  <c r="AE185" i="6"/>
  <c r="AF185" i="6" s="1"/>
  <c r="AE186" i="6"/>
  <c r="AF186" i="6" s="1"/>
  <c r="AE187" i="6"/>
  <c r="AF187" i="6" s="1"/>
  <c r="AE188" i="6"/>
  <c r="AF188" i="6" s="1"/>
  <c r="AE189" i="6"/>
  <c r="AF189" i="6" s="1"/>
  <c r="AE190" i="6"/>
  <c r="AF190" i="6" s="1"/>
  <c r="AE191" i="6"/>
  <c r="AF191" i="6" s="1"/>
  <c r="AE192" i="6"/>
  <c r="AF192" i="6" s="1"/>
  <c r="AE193" i="6"/>
  <c r="AF193" i="6" s="1"/>
  <c r="AE194" i="6"/>
  <c r="AF194" i="6" s="1"/>
  <c r="AE195" i="6"/>
  <c r="AF195" i="6" s="1"/>
  <c r="AE196" i="6"/>
  <c r="AF196" i="6" s="1"/>
  <c r="AE197" i="6"/>
  <c r="AF197" i="6" s="1"/>
  <c r="AE198" i="6"/>
  <c r="AF198" i="6" s="1"/>
  <c r="AE199" i="6"/>
  <c r="AF199" i="6" s="1"/>
  <c r="AE200" i="6"/>
  <c r="AF200" i="6" s="1"/>
  <c r="AE201" i="6"/>
  <c r="AF201" i="6" s="1"/>
  <c r="AE202" i="6"/>
  <c r="AF202" i="6" s="1"/>
  <c r="AE203" i="6"/>
  <c r="AF203" i="6" s="1"/>
  <c r="AE204" i="6"/>
  <c r="AF204" i="6" s="1"/>
  <c r="AE205" i="6"/>
  <c r="AF205" i="6" s="1"/>
  <c r="AE206" i="6"/>
  <c r="AF206" i="6" s="1"/>
  <c r="AE207" i="6"/>
  <c r="AF207" i="6" s="1"/>
  <c r="AE208" i="6"/>
  <c r="AF208" i="6" s="1"/>
  <c r="AE209" i="6"/>
  <c r="AF209" i="6" s="1"/>
  <c r="AE210" i="6"/>
  <c r="AF210" i="6" s="1"/>
  <c r="AE211" i="6"/>
  <c r="AF211" i="6" s="1"/>
  <c r="AE212" i="6"/>
  <c r="AF212" i="6" s="1"/>
  <c r="AE213" i="6"/>
  <c r="AF213" i="6" s="1"/>
  <c r="AE214" i="6"/>
  <c r="AF214" i="6" s="1"/>
  <c r="AE215" i="6"/>
  <c r="AF215" i="6" s="1"/>
  <c r="AE216" i="6"/>
  <c r="AF216" i="6" s="1"/>
  <c r="AE217" i="6"/>
  <c r="AF217" i="6" s="1"/>
  <c r="AE218" i="6"/>
  <c r="AF218" i="6" s="1"/>
  <c r="AE219" i="6"/>
  <c r="AF219" i="6" s="1"/>
  <c r="AE220" i="6"/>
  <c r="AF220" i="6" s="1"/>
  <c r="AE221" i="6"/>
  <c r="AF221" i="6" s="1"/>
  <c r="AE222" i="6"/>
  <c r="AF222" i="6" s="1"/>
  <c r="AE223" i="6"/>
  <c r="AF223" i="6" s="1"/>
  <c r="AE224" i="6"/>
  <c r="AF224" i="6" s="1"/>
  <c r="AE225" i="6"/>
  <c r="AF225" i="6" s="1"/>
  <c r="AE226" i="6"/>
  <c r="AF226" i="6" s="1"/>
  <c r="AE227" i="6"/>
  <c r="AF227" i="6" s="1"/>
  <c r="AE228" i="6"/>
  <c r="AF228" i="6" s="1"/>
  <c r="AE229" i="6"/>
  <c r="AF229" i="6" s="1"/>
  <c r="AE230" i="6"/>
  <c r="AF230" i="6" s="1"/>
  <c r="AE231" i="6"/>
  <c r="AF231" i="6" s="1"/>
  <c r="AE232" i="6"/>
  <c r="AF232" i="6" s="1"/>
  <c r="AE233" i="6"/>
  <c r="AF233" i="6" s="1"/>
  <c r="AE234" i="6"/>
  <c r="AF234" i="6" s="1"/>
  <c r="AE235" i="6"/>
  <c r="AF235" i="6" s="1"/>
  <c r="AE236" i="6"/>
  <c r="AF236" i="6" s="1"/>
  <c r="AE237" i="6"/>
  <c r="AF237" i="6" s="1"/>
  <c r="AE238" i="6"/>
  <c r="AF238" i="6" s="1"/>
  <c r="AE239" i="6"/>
  <c r="AF239" i="6" s="1"/>
  <c r="AE240" i="6"/>
  <c r="AF240" i="6" s="1"/>
  <c r="AE241" i="6"/>
  <c r="AF241" i="6" s="1"/>
  <c r="AE242" i="6"/>
  <c r="AF242" i="6" s="1"/>
  <c r="AE243" i="6"/>
  <c r="AF243" i="6" s="1"/>
  <c r="AE244" i="6"/>
  <c r="AF244" i="6" s="1"/>
  <c r="AE245" i="6"/>
  <c r="AF245" i="6" s="1"/>
  <c r="AE246" i="6"/>
  <c r="AF246" i="6" s="1"/>
  <c r="AE247" i="6"/>
  <c r="AF247" i="6" s="1"/>
  <c r="AE248" i="6"/>
  <c r="AF248" i="6" s="1"/>
  <c r="AE249" i="6"/>
  <c r="AF249" i="6" s="1"/>
  <c r="AE250" i="6"/>
  <c r="AF250" i="6" s="1"/>
  <c r="AE251" i="6"/>
  <c r="AF251" i="6" s="1"/>
  <c r="AE252" i="6"/>
  <c r="AF252" i="6" s="1"/>
  <c r="AE253" i="6"/>
  <c r="AF253" i="6" s="1"/>
  <c r="AE254" i="6"/>
  <c r="AF254" i="6" s="1"/>
  <c r="AE255" i="6"/>
  <c r="AF255" i="6" s="1"/>
  <c r="AE256" i="6"/>
  <c r="AF256" i="6" s="1"/>
  <c r="AE257" i="6"/>
  <c r="AF257" i="6" s="1"/>
  <c r="AE258" i="6"/>
  <c r="AF258" i="6" s="1"/>
  <c r="AE259" i="6"/>
  <c r="AF259" i="6" s="1"/>
  <c r="AE260" i="6"/>
  <c r="AF260" i="6" s="1"/>
  <c r="AE261" i="6"/>
  <c r="AF261" i="6" s="1"/>
  <c r="AE262" i="6"/>
  <c r="AF262" i="6" s="1"/>
  <c r="AE263" i="6"/>
  <c r="AF263" i="6" s="1"/>
  <c r="AE264" i="6"/>
  <c r="AF264" i="6" s="1"/>
  <c r="AE265" i="6"/>
  <c r="AF265" i="6" s="1"/>
  <c r="AE266" i="6"/>
  <c r="AF266" i="6" s="1"/>
  <c r="AE267" i="6"/>
  <c r="AF267" i="6" s="1"/>
  <c r="AE268" i="6"/>
  <c r="AF268" i="6" s="1"/>
  <c r="AE269" i="6"/>
  <c r="AF269" i="6" s="1"/>
  <c r="AE270" i="6"/>
  <c r="AF270" i="6" s="1"/>
  <c r="AE271" i="6"/>
  <c r="AF271" i="6" s="1"/>
  <c r="AE272" i="6"/>
  <c r="AF272" i="6" s="1"/>
  <c r="AE273" i="6"/>
  <c r="AF273" i="6" s="1"/>
  <c r="AE274" i="6"/>
  <c r="AF274" i="6" s="1"/>
  <c r="AE275" i="6"/>
  <c r="AF275" i="6" s="1"/>
  <c r="AE276" i="6"/>
  <c r="AF276" i="6" s="1"/>
  <c r="AE277" i="6"/>
  <c r="AF277" i="6" s="1"/>
  <c r="AE278" i="6"/>
  <c r="AF278" i="6" s="1"/>
  <c r="AE279" i="6"/>
  <c r="AF279" i="6" s="1"/>
  <c r="AE280" i="6"/>
  <c r="AF280" i="6" s="1"/>
  <c r="AE281" i="6"/>
  <c r="AF281" i="6" s="1"/>
  <c r="AE282" i="6"/>
  <c r="AF282" i="6" s="1"/>
  <c r="AE283" i="6"/>
  <c r="AF283" i="6" s="1"/>
  <c r="AE284" i="6"/>
  <c r="AF284" i="6" s="1"/>
  <c r="AE285" i="6"/>
  <c r="AF285" i="6" s="1"/>
  <c r="AE286" i="6"/>
  <c r="AF286" i="6" s="1"/>
  <c r="AE287" i="6"/>
  <c r="AF287" i="6" s="1"/>
  <c r="AE288" i="6"/>
  <c r="AF288" i="6" s="1"/>
  <c r="AE289" i="6"/>
  <c r="AF289" i="6" s="1"/>
  <c r="AE290" i="6"/>
  <c r="AF290" i="6" s="1"/>
  <c r="AE291" i="6"/>
  <c r="AF291" i="6" s="1"/>
  <c r="AE292" i="6"/>
  <c r="AF292" i="6" s="1"/>
  <c r="AE293" i="6"/>
  <c r="AF293" i="6" s="1"/>
  <c r="AE294" i="6"/>
  <c r="AF294" i="6" s="1"/>
  <c r="AE295" i="6"/>
  <c r="AF295" i="6" s="1"/>
  <c r="AE296" i="6"/>
  <c r="AF296" i="6" s="1"/>
  <c r="AE297" i="6"/>
  <c r="AF297" i="6" s="1"/>
  <c r="AE298" i="6"/>
  <c r="AF298" i="6" s="1"/>
  <c r="AE299" i="6"/>
  <c r="AF299" i="6" s="1"/>
  <c r="AE300" i="6"/>
  <c r="AF300" i="6" s="1"/>
  <c r="AE301" i="6"/>
  <c r="AF301" i="6" s="1"/>
  <c r="AE302" i="6"/>
  <c r="AF302" i="6" s="1"/>
  <c r="AE303" i="6"/>
  <c r="AF303" i="6" s="1"/>
  <c r="AE304" i="6"/>
  <c r="AF304" i="6" s="1"/>
  <c r="AE305" i="6"/>
  <c r="AF305" i="6" s="1"/>
  <c r="AE306" i="6"/>
  <c r="AF306" i="6" s="1"/>
  <c r="AE307" i="6"/>
  <c r="AF307" i="6" s="1"/>
  <c r="AE308" i="6"/>
  <c r="AF308" i="6" s="1"/>
  <c r="AE309" i="6"/>
  <c r="AF309" i="6" s="1"/>
  <c r="AE310" i="6"/>
  <c r="AF310" i="6" s="1"/>
  <c r="AE311" i="6"/>
  <c r="AF311" i="6" s="1"/>
  <c r="AE312" i="6"/>
  <c r="AF312" i="6" s="1"/>
  <c r="AE313" i="6"/>
  <c r="AF313" i="6" s="1"/>
  <c r="AE314" i="6"/>
  <c r="AF314" i="6" s="1"/>
  <c r="AE315" i="6"/>
  <c r="AF315" i="6" s="1"/>
  <c r="AE316" i="6"/>
  <c r="AF316" i="6" s="1"/>
  <c r="AE317" i="6"/>
  <c r="AF317" i="6" s="1"/>
  <c r="AE318" i="6"/>
  <c r="AF318" i="6" s="1"/>
  <c r="AE319" i="6"/>
  <c r="AF319" i="6" s="1"/>
  <c r="AE320" i="6"/>
  <c r="AF320" i="6" s="1"/>
  <c r="AE321" i="6"/>
  <c r="AF321" i="6" s="1"/>
  <c r="AE322" i="6"/>
  <c r="AF322" i="6" s="1"/>
  <c r="AE323" i="6"/>
  <c r="AF323" i="6" s="1"/>
  <c r="AE324" i="6"/>
  <c r="AF324" i="6" s="1"/>
  <c r="AE325" i="6"/>
  <c r="AF325" i="6" s="1"/>
  <c r="AE326" i="6"/>
  <c r="AF326" i="6" s="1"/>
  <c r="AE327" i="6"/>
  <c r="AF327" i="6" s="1"/>
  <c r="AE328" i="6"/>
  <c r="AF328" i="6" s="1"/>
  <c r="AE329" i="6"/>
  <c r="AF329" i="6" s="1"/>
  <c r="AE330" i="6"/>
  <c r="AF330" i="6" s="1"/>
  <c r="AE331" i="6"/>
  <c r="AF331" i="6" s="1"/>
  <c r="AE332" i="6"/>
  <c r="AF332" i="6" s="1"/>
  <c r="AE333" i="6"/>
  <c r="AF333" i="6" s="1"/>
  <c r="AE334" i="6"/>
  <c r="AF334" i="6" s="1"/>
  <c r="AE335" i="6"/>
  <c r="AF335" i="6" s="1"/>
  <c r="AE336" i="6"/>
  <c r="AF336" i="6" s="1"/>
  <c r="AE337" i="6"/>
  <c r="AF337" i="6" s="1"/>
  <c r="AE338" i="6"/>
  <c r="AF338" i="6" s="1"/>
  <c r="AE339" i="6"/>
  <c r="AF339" i="6" s="1"/>
  <c r="AE340" i="6"/>
  <c r="AF340" i="6" s="1"/>
  <c r="AE341" i="6"/>
  <c r="AF341" i="6" s="1"/>
  <c r="AE342" i="6"/>
  <c r="AF342" i="6" s="1"/>
  <c r="AE343" i="6"/>
  <c r="AF343" i="6" s="1"/>
  <c r="AE344" i="6"/>
  <c r="AF344" i="6" s="1"/>
  <c r="AE345" i="6"/>
  <c r="AF345" i="6" s="1"/>
  <c r="AE346" i="6"/>
  <c r="AF346" i="6" s="1"/>
  <c r="AE347" i="6"/>
  <c r="AF347" i="6" s="1"/>
  <c r="AE348" i="6"/>
  <c r="AF348" i="6" s="1"/>
  <c r="AE349" i="6"/>
  <c r="AF349" i="6" s="1"/>
  <c r="AE350" i="6"/>
  <c r="AF350" i="6" s="1"/>
  <c r="AE351" i="6"/>
  <c r="AF351" i="6" s="1"/>
  <c r="AE352" i="6"/>
  <c r="AF352" i="6" s="1"/>
  <c r="AE353" i="6"/>
  <c r="AF353" i="6" s="1"/>
  <c r="AE354" i="6"/>
  <c r="AF354" i="6" s="1"/>
  <c r="AE355" i="6"/>
  <c r="AF355" i="6" s="1"/>
  <c r="AE356" i="6"/>
  <c r="AF356" i="6" s="1"/>
  <c r="AE357" i="6"/>
  <c r="AF357" i="6" s="1"/>
  <c r="AE358" i="6"/>
  <c r="AF358" i="6" s="1"/>
  <c r="AE359" i="6"/>
  <c r="AF359" i="6" s="1"/>
  <c r="AE360" i="6"/>
  <c r="AF360" i="6" s="1"/>
  <c r="AE361" i="6"/>
  <c r="AF361" i="6" s="1"/>
  <c r="AE362" i="6"/>
  <c r="AF362" i="6" s="1"/>
  <c r="AE363" i="6"/>
  <c r="AF363" i="6" s="1"/>
  <c r="AE364" i="6"/>
  <c r="AF364" i="6" s="1"/>
  <c r="AE365" i="6"/>
  <c r="AF365" i="6" s="1"/>
  <c r="AE366" i="6"/>
  <c r="AF366" i="6" s="1"/>
  <c r="AE367" i="6"/>
  <c r="AF367" i="6" s="1"/>
  <c r="AE368" i="6"/>
  <c r="AF368" i="6" s="1"/>
  <c r="AE369" i="6"/>
  <c r="AF369" i="6" s="1"/>
  <c r="AE370" i="6"/>
  <c r="AF370" i="6" s="1"/>
  <c r="AE371" i="6"/>
  <c r="AF371" i="6" s="1"/>
  <c r="AE372" i="6"/>
  <c r="AF372" i="6" s="1"/>
  <c r="AE373" i="6"/>
  <c r="AF373" i="6" s="1"/>
  <c r="AE374" i="6"/>
  <c r="AF374" i="6" s="1"/>
  <c r="AE375" i="6"/>
  <c r="AF375" i="6" s="1"/>
  <c r="AE376" i="6"/>
  <c r="AF376" i="6" s="1"/>
  <c r="AE377" i="6"/>
  <c r="AF377" i="6" s="1"/>
  <c r="AE378" i="6"/>
  <c r="AF378" i="6" s="1"/>
  <c r="AE379" i="6"/>
  <c r="AF379" i="6" s="1"/>
  <c r="AE380" i="6"/>
  <c r="AF380" i="6" s="1"/>
  <c r="AE381" i="6"/>
  <c r="AF381" i="6" s="1"/>
  <c r="AE382" i="6"/>
  <c r="AF382" i="6" s="1"/>
  <c r="AE383" i="6"/>
  <c r="AF383" i="6" s="1"/>
  <c r="AE384" i="6"/>
  <c r="AF384" i="6" s="1"/>
  <c r="AE385" i="6"/>
  <c r="AF385" i="6" s="1"/>
  <c r="AE386" i="6"/>
  <c r="AF386" i="6" s="1"/>
  <c r="AE387" i="6"/>
  <c r="AF387" i="6" s="1"/>
  <c r="AE388" i="6"/>
  <c r="AF388" i="6" s="1"/>
  <c r="AE389" i="6"/>
  <c r="AF389" i="6" s="1"/>
  <c r="AE390" i="6"/>
  <c r="AF390" i="6" s="1"/>
  <c r="AE391" i="6"/>
  <c r="AF391" i="6" s="1"/>
  <c r="AE392" i="6"/>
  <c r="AF392" i="6" s="1"/>
  <c r="AE393" i="6"/>
  <c r="AF393" i="6" s="1"/>
  <c r="AE394" i="6"/>
  <c r="AF394" i="6" s="1"/>
  <c r="AE395" i="6"/>
  <c r="AF395" i="6" s="1"/>
  <c r="AE396" i="6"/>
  <c r="AF396" i="6" s="1"/>
  <c r="AE397" i="6"/>
  <c r="AF397" i="6" s="1"/>
  <c r="AE6" i="6"/>
  <c r="AF6" i="6" s="1"/>
  <c r="D39" i="6" l="1"/>
  <c r="D41" i="6"/>
  <c r="D43" i="6"/>
  <c r="D45" i="6"/>
  <c r="D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 Wheeler</author>
  </authors>
  <commentList>
    <comment ref="U19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Megan Wheeler:</t>
        </r>
        <r>
          <rPr>
            <sz val="9"/>
            <color indexed="81"/>
            <rFont val="Tahoma"/>
            <family val="2"/>
          </rPr>
          <t xml:space="preserve">
Hard load
</t>
        </r>
      </text>
    </comment>
  </commentList>
</comments>
</file>

<file path=xl/sharedStrings.xml><?xml version="1.0" encoding="utf-8"?>
<sst xmlns="http://schemas.openxmlformats.org/spreadsheetml/2006/main" count="6365" uniqueCount="672">
  <si>
    <t>Rev</t>
  </si>
  <si>
    <t>Date</t>
  </si>
  <si>
    <t>Description</t>
  </si>
  <si>
    <t>By</t>
  </si>
  <si>
    <t>Created document</t>
  </si>
  <si>
    <t>JFI</t>
  </si>
  <si>
    <t>Updated with PSD Plugin</t>
  </si>
  <si>
    <t>Added PhaseText for Lookups</t>
  </si>
  <si>
    <t>Complete table with all dims</t>
  </si>
  <si>
    <t>Added additional CR models, highlighted in green</t>
  </si>
  <si>
    <t>Added weights and changed "With Sensor?" column wording</t>
  </si>
  <si>
    <t>ACH</t>
  </si>
  <si>
    <t>Fixed 460-480V models that were labeled as 440-480V (in red) and renamed models to distinguish 208-230V from 460-480V.</t>
  </si>
  <si>
    <t>Changes to CRE 3-6, 5-3, 10-1 and 10-2</t>
  </si>
  <si>
    <t>SW</t>
  </si>
  <si>
    <t>Fixed model names of CRE 120-1-1 &amp; 150-1-1. Added back all 200-240 &amp; 440-480 voltage models, changed all 440-480 voltage to 460-480 voltage, and renamed a few models to match CRE Dim file.</t>
  </si>
  <si>
    <t>Pricing updated for 2017</t>
  </si>
  <si>
    <t>7.5, 10, and 15HP models updated for SaVer2 motors (PN only)</t>
  </si>
  <si>
    <t>Updated PN for motor sizes below and 2018 Pricing.</t>
  </si>
  <si>
    <t>Changed cell format of ListPrice column to "number" from "accounting" to allow price to be imported into GrundfosPumps db</t>
  </si>
  <si>
    <t>Created new spreadsheet for BoosterpaQ implementation</t>
  </si>
  <si>
    <t>MB</t>
  </si>
  <si>
    <t>Added 2 Columns for BoosterpaQ (highlighted in yellow) and changed HP formatting (period instead of comma)</t>
  </si>
  <si>
    <t xml:space="preserve">Corrected ConTab_CRE_163-166 family from CRE15 to CRE20. </t>
  </si>
  <si>
    <t>Removed inches symbol from Flange Dim column</t>
  </si>
  <si>
    <t>Corrected stages of ConTab_CRE_190, 191, 192</t>
  </si>
  <si>
    <t>Added CRE 95 models</t>
  </si>
  <si>
    <t>Mid-year Price updates; Update Model, PN, &amp; Price for ConTab_CRE_091 &amp; 092; Added ConTab_CRE_251 - 254</t>
  </si>
  <si>
    <t>Changed ConTab_CRE_109 &amp; 110 SupplierID and Model name from 
CRE_10-2_200-240</t>
  </si>
  <si>
    <t>Added CRE 125 models and missing 1-15 &amp; 3-15 models</t>
  </si>
  <si>
    <t>S. Dhuka</t>
  </si>
  <si>
    <t>Export Set-up</t>
  </si>
  <si>
    <t>PSD v1.2</t>
  </si>
  <si>
    <t>CRE_StdPumps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</si>
  <si>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</si>
  <si>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</si>
  <si>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</si>
  <si>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</si>
  <si>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</si>
  <si>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</si>
  <si>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</si>
  <si>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Family</t>
  </si>
  <si>
    <t>SealType</t>
  </si>
  <si>
    <t>FlangeRating</t>
  </si>
  <si>
    <t>FlangeDim</t>
  </si>
  <si>
    <t>Volts</t>
  </si>
  <si>
    <t>Weight</t>
  </si>
  <si>
    <t>Phase</t>
  </si>
  <si>
    <t>PhaseText</t>
  </si>
  <si>
    <t>MtrEnclosure</t>
  </si>
  <si>
    <t>PartNumber</t>
  </si>
  <si>
    <t>ListPrice</t>
  </si>
  <si>
    <t>SensorRange</t>
  </si>
  <si>
    <t>WithSensor</t>
  </si>
  <si>
    <t>Leadtime</t>
  </si>
  <si>
    <t>[Attribute type]</t>
  </si>
  <si>
    <t>pointer</t>
  </si>
  <si>
    <t>text</t>
  </si>
  <si>
    <t>double</t>
  </si>
  <si>
    <t>[END]</t>
  </si>
  <si>
    <t>[Attribute width]</t>
  </si>
  <si>
    <t>ConstructionText</t>
  </si>
  <si>
    <t>Enclosure</t>
  </si>
  <si>
    <t>PN</t>
  </si>
  <si>
    <t>List Price</t>
  </si>
  <si>
    <t>Sensor Range</t>
  </si>
  <si>
    <t>With sensor?</t>
  </si>
  <si>
    <t>[START]</t>
  </si>
  <si>
    <t>ConTab_CRE_001</t>
  </si>
  <si>
    <t>CRE</t>
  </si>
  <si>
    <t>CRE 1-4</t>
  </si>
  <si>
    <t>4</t>
  </si>
  <si>
    <t>CR1</t>
  </si>
  <si>
    <t>CRE1</t>
  </si>
  <si>
    <t>HQQE</t>
  </si>
  <si>
    <t>Cast iron/304 Stainless Steel</t>
  </si>
  <si>
    <t>250#</t>
  </si>
  <si>
    <t>200-240</t>
  </si>
  <si>
    <t>1 Phase</t>
  </si>
  <si>
    <t>TEFC</t>
  </si>
  <si>
    <t>0-145 psi</t>
  </si>
  <si>
    <t>PS-Y</t>
  </si>
  <si>
    <t>ConTab_CRE_002</t>
  </si>
  <si>
    <t>PS-Blank</t>
  </si>
  <si>
    <t>ConTab_CRE_003</t>
  </si>
  <si>
    <t>CRE 1-6</t>
  </si>
  <si>
    <t>6</t>
  </si>
  <si>
    <t>0-232 psi</t>
  </si>
  <si>
    <t>ConTab_CRE_004</t>
  </si>
  <si>
    <t>ConTab_CRE_005</t>
  </si>
  <si>
    <t>CRE 1-9</t>
  </si>
  <si>
    <t>9</t>
  </si>
  <si>
    <t>ConTab_CRE_006</t>
  </si>
  <si>
    <t>ConTab_CRE_007</t>
  </si>
  <si>
    <t>460-480</t>
  </si>
  <si>
    <t>3 Phase</t>
  </si>
  <si>
    <t>ConTab_CRE_008</t>
  </si>
  <si>
    <t>ConTab_CRE_009</t>
  </si>
  <si>
    <t>CRE 1-10</t>
  </si>
  <si>
    <t>10</t>
  </si>
  <si>
    <t>208-230</t>
  </si>
  <si>
    <t>ConTab_CRE_010</t>
  </si>
  <si>
    <t>ConTab_CRE_011</t>
  </si>
  <si>
    <t>CRE 1-13</t>
  </si>
  <si>
    <t>ConTab_CRE_012</t>
  </si>
  <si>
    <t>ConTab_CRE_013</t>
  </si>
  <si>
    <t>ConTab_CRE_014</t>
  </si>
  <si>
    <t>ConTab_CRE_015</t>
  </si>
  <si>
    <t>ConTab_CRE_016</t>
  </si>
  <si>
    <t>ConTab_CRE_017</t>
  </si>
  <si>
    <t>CRE 1-15</t>
  </si>
  <si>
    <t>15</t>
  </si>
  <si>
    <t>0-362 psi</t>
  </si>
  <si>
    <t>ConTab_CRE_018</t>
  </si>
  <si>
    <t>ConTab_CRE_019</t>
  </si>
  <si>
    <t>CRE 1-17</t>
  </si>
  <si>
    <t>17</t>
  </si>
  <si>
    <t>ConTab_CRE_020</t>
  </si>
  <si>
    <t>ConTab_CRE_021</t>
  </si>
  <si>
    <t>ConTab_CRE_022</t>
  </si>
  <si>
    <t>ConTab_CRE_023</t>
  </si>
  <si>
    <t>ConTab_CRE_024</t>
  </si>
  <si>
    <t>ConTab_CRE_025</t>
  </si>
  <si>
    <t>CRE 1-23</t>
  </si>
  <si>
    <t>ConTab_CRE_026</t>
  </si>
  <si>
    <t>ConTab_CRE_027</t>
  </si>
  <si>
    <t>ConTab_CRE_028</t>
  </si>
  <si>
    <t>ConTab_CRE_029</t>
  </si>
  <si>
    <t>CRE 1-27</t>
  </si>
  <si>
    <t>0-580 psi</t>
  </si>
  <si>
    <t>ConTab_CRE_030</t>
  </si>
  <si>
    <t>ConTab_CRE_031</t>
  </si>
  <si>
    <t>ConTab_CRE_032</t>
  </si>
  <si>
    <t>NPT</t>
  </si>
  <si>
    <t>440-480</t>
  </si>
  <si>
    <t>ConTab_CRE_033</t>
  </si>
  <si>
    <t>CRE 3-2</t>
  </si>
  <si>
    <t>2</t>
  </si>
  <si>
    <t>CR3</t>
  </si>
  <si>
    <t>CRE3</t>
  </si>
  <si>
    <t>ConTab_CRE_034</t>
  </si>
  <si>
    <t>ConTab_CRE_035</t>
  </si>
  <si>
    <t>CRE 3-4</t>
  </si>
  <si>
    <t>ConTab_CRE_036</t>
  </si>
  <si>
    <t>ConTab_CRE_037</t>
  </si>
  <si>
    <t>CRE 3-5</t>
  </si>
  <si>
    <t>5</t>
  </si>
  <si>
    <t>ConTab_CRE_038</t>
  </si>
  <si>
    <t>ConTab_CRE_039</t>
  </si>
  <si>
    <t>CRE 3-6_208-230V</t>
  </si>
  <si>
    <t>ConTab_CRE_040</t>
  </si>
  <si>
    <t>ConTab_CRE_041</t>
  </si>
  <si>
    <t>CRE 3-6_460-480V</t>
  </si>
  <si>
    <t>ConTab_CRE_042</t>
  </si>
  <si>
    <t>ConTab_CRE_043</t>
  </si>
  <si>
    <t>CRE 3-8</t>
  </si>
  <si>
    <t>8</t>
  </si>
  <si>
    <t>ConTab_CRE_044</t>
  </si>
  <si>
    <t>ConTab_CRE_045</t>
  </si>
  <si>
    <t>CRE 3-9</t>
  </si>
  <si>
    <t>ConTab_CRE_046</t>
  </si>
  <si>
    <t>ConTab_CRE_047</t>
  </si>
  <si>
    <t>ConTab_CRE_048</t>
  </si>
  <si>
    <t>ConTab_CRE_049</t>
  </si>
  <si>
    <t>CRE 3-11</t>
  </si>
  <si>
    <t>11</t>
  </si>
  <si>
    <t>ConTab_CRE_050</t>
  </si>
  <si>
    <t>ConTab_CRE_051</t>
  </si>
  <si>
    <t>CRE 3-12</t>
  </si>
  <si>
    <t>12</t>
  </si>
  <si>
    <t>ConTab_CRE_052</t>
  </si>
  <si>
    <t>ConTab_CRE_053</t>
  </si>
  <si>
    <t>ConTab_CRE_054</t>
  </si>
  <si>
    <t>ConTab_CRE_055</t>
  </si>
  <si>
    <t>CRE 3-15</t>
  </si>
  <si>
    <t>ConTab_CRE_056</t>
  </si>
  <si>
    <t>ConTab_CRE_057</t>
  </si>
  <si>
    <t>CRE 3-17</t>
  </si>
  <si>
    <t>ConTab_CRE_058</t>
  </si>
  <si>
    <t>ConTab_CRE_059</t>
  </si>
  <si>
    <t>ConTab_CRE_060</t>
  </si>
  <si>
    <t>ConTab_CRE_061</t>
  </si>
  <si>
    <t>CRE 3-25_208-230V</t>
  </si>
  <si>
    <t>ConTab_CRE_062</t>
  </si>
  <si>
    <t>ConTab_CRE_063</t>
  </si>
  <si>
    <t>CRE 3-25_460-480V</t>
  </si>
  <si>
    <t>ConTab_CRE_064</t>
  </si>
  <si>
    <t>CRE 3-6</t>
  </si>
  <si>
    <t>ConTab_CRE_065</t>
  </si>
  <si>
    <t>CRE 5-2</t>
  </si>
  <si>
    <t>CR5</t>
  </si>
  <si>
    <t>CRE5</t>
  </si>
  <si>
    <t>0-87 psi</t>
  </si>
  <si>
    <t>ConTab_CRE_066</t>
  </si>
  <si>
    <t>ConTab_CRE_067</t>
  </si>
  <si>
    <t>CRE 5-3_208-230V</t>
  </si>
  <si>
    <t>ConTab_CRE_068</t>
  </si>
  <si>
    <t>ConTab_CRE_069</t>
  </si>
  <si>
    <t>CRE 5-3_460-480V</t>
  </si>
  <si>
    <t>ConTab_CRE_070</t>
  </si>
  <si>
    <t>ConTab_CRE_071</t>
  </si>
  <si>
    <t>CRE 5-4</t>
  </si>
  <si>
    <t>ConTab_CRE_072</t>
  </si>
  <si>
    <t>ConTab_CRE_073</t>
  </si>
  <si>
    <t>ConTab_CRE_074</t>
  </si>
  <si>
    <t>ConTab_CRE_075</t>
  </si>
  <si>
    <t>ConTab_CRE_076</t>
  </si>
  <si>
    <t>ConTab_CRE_077</t>
  </si>
  <si>
    <t>CRE 5-5</t>
  </si>
  <si>
    <t>ConTab_CRE_078</t>
  </si>
  <si>
    <t>ConTab_CRE_079</t>
  </si>
  <si>
    <t>CRE 5-6</t>
  </si>
  <si>
    <t>ConTab_CRE_080</t>
  </si>
  <si>
    <t>ConTab_CRE_081</t>
  </si>
  <si>
    <t>ConTab_CRE_082</t>
  </si>
  <si>
    <t>ConTab_CRE_083</t>
  </si>
  <si>
    <t>CRE 5-9</t>
  </si>
  <si>
    <t>ConTab_CRE_084</t>
  </si>
  <si>
    <t>ConTab_CRE_085</t>
  </si>
  <si>
    <t>ConTab_CRE_086</t>
  </si>
  <si>
    <t>ConTab_CRE_087</t>
  </si>
  <si>
    <t>CRE 5-13_208-230V</t>
  </si>
  <si>
    <t>ConTab_CRE_088</t>
  </si>
  <si>
    <t>ConTab_CRE_089</t>
  </si>
  <si>
    <t>CRE 5-13_460-480V</t>
  </si>
  <si>
    <t>ConTab_CRE_090</t>
  </si>
  <si>
    <t>ConTab_CRE_091</t>
  </si>
  <si>
    <t>CRE 5-16</t>
  </si>
  <si>
    <t>ConTab_CRE_092</t>
  </si>
  <si>
    <t>ConTab_CRE_093</t>
  </si>
  <si>
    <t>16</t>
  </si>
  <si>
    <t>ConTab_CRE_094</t>
  </si>
  <si>
    <t>ConTab_CRE_095</t>
  </si>
  <si>
    <t>CRE 5-20_208-230V</t>
  </si>
  <si>
    <t>ConTab_CRE_096</t>
  </si>
  <si>
    <t>ConTab_CRE_097</t>
  </si>
  <si>
    <t>CRE 5-20_460-480V</t>
  </si>
  <si>
    <t>ConTab_CRE_098</t>
  </si>
  <si>
    <t>ConTab_CRE_099</t>
  </si>
  <si>
    <t>CRE 5-24_208-230V</t>
  </si>
  <si>
    <t>ConTab_CRE_100</t>
  </si>
  <si>
    <t>ConTab_CRE_101</t>
  </si>
  <si>
    <t>CRE 5-24_460-480V</t>
  </si>
  <si>
    <t>ConTab_CRE_102</t>
  </si>
  <si>
    <t>CRE 5-3</t>
  </si>
  <si>
    <t>CRE 5-13</t>
  </si>
  <si>
    <t>ConTab_CRE_103</t>
  </si>
  <si>
    <t>CRE 10-1</t>
  </si>
  <si>
    <t>1</t>
  </si>
  <si>
    <t>CR10</t>
  </si>
  <si>
    <t>CRE10</t>
  </si>
  <si>
    <t>ConTab_CRE_104</t>
  </si>
  <si>
    <t>ConTab_CRE_105</t>
  </si>
  <si>
    <t>CRE 10-1_208-230V</t>
  </si>
  <si>
    <t>ConTab_CRE_106</t>
  </si>
  <si>
    <t>ConTab_CRE_107</t>
  </si>
  <si>
    <t>ConTab_CRE_108</t>
  </si>
  <si>
    <t>ConTab_CRE_109</t>
  </si>
  <si>
    <t>CRE 10-2</t>
  </si>
  <si>
    <t>ConTab_CRE_110</t>
  </si>
  <si>
    <t>ConTab_CRE_111</t>
  </si>
  <si>
    <t>ConTab_CRE_112</t>
  </si>
  <si>
    <t>ConTab_CRE_113</t>
  </si>
  <si>
    <t>ConTab_CRE_114</t>
  </si>
  <si>
    <t>ConTab_CRE_115</t>
  </si>
  <si>
    <t>CRE 10-4</t>
  </si>
  <si>
    <t>ConTab_CRE_116</t>
  </si>
  <si>
    <t>ConTab_CRE_117</t>
  </si>
  <si>
    <t>ConTab_CRE_118</t>
  </si>
  <si>
    <t>ConTab_CRE_119</t>
  </si>
  <si>
    <t>CRE 10-6_208-230V</t>
  </si>
  <si>
    <t>ConTab_CRE_120</t>
  </si>
  <si>
    <t>ConTab_CRE_121</t>
  </si>
  <si>
    <t>CRE 10-6_460-480V</t>
  </si>
  <si>
    <t>ConTab_CRE_122</t>
  </si>
  <si>
    <t>ConTab_CRE_123</t>
  </si>
  <si>
    <t>CRE 10-8_208-230V</t>
  </si>
  <si>
    <t>ConTab_CRE_124</t>
  </si>
  <si>
    <t>ConTab_CRE_125</t>
  </si>
  <si>
    <t>CRE 10-8_460-480V</t>
  </si>
  <si>
    <t>ConTab_CRE_126</t>
  </si>
  <si>
    <t>ConTab_CRE_127</t>
  </si>
  <si>
    <t>CRE 10-10_208-230V</t>
  </si>
  <si>
    <t>ConTab_CRE_128</t>
  </si>
  <si>
    <t>ConTab_CRE_129</t>
  </si>
  <si>
    <t>CRE 10-10_460-480V</t>
  </si>
  <si>
    <t>ConTab_CRE_130</t>
  </si>
  <si>
    <t>ConTab_CRE_131</t>
  </si>
  <si>
    <t>CRE 10-12</t>
  </si>
  <si>
    <t>ConTab_CRE_132</t>
  </si>
  <si>
    <t>ConTab_CRE_133</t>
  </si>
  <si>
    <t>CRE 10-14</t>
  </si>
  <si>
    <t>14</t>
  </si>
  <si>
    <t>ConTab_CRE_134</t>
  </si>
  <si>
    <t>ConTab_CRE_135</t>
  </si>
  <si>
    <t>CRE 10-17</t>
  </si>
  <si>
    <t>ConTab_CRE_136</t>
  </si>
  <si>
    <t>CRE 10-6</t>
  </si>
  <si>
    <t>ConTab_CRE_137</t>
  </si>
  <si>
    <t>CRE 15-1</t>
  </si>
  <si>
    <t>CR15</t>
  </si>
  <si>
    <t>CRE15</t>
  </si>
  <si>
    <t>ConTab_CRE_138</t>
  </si>
  <si>
    <t>ConTab_CRE_139</t>
  </si>
  <si>
    <t>ConTab_CRE_140</t>
  </si>
  <si>
    <t>ConTab_CRE_141</t>
  </si>
  <si>
    <t>ConTab_CRE_142</t>
  </si>
  <si>
    <t>ConTab_CRE_143</t>
  </si>
  <si>
    <t>CRE 15-2_208-230V</t>
  </si>
  <si>
    <t>ConTab_CRE_144</t>
  </si>
  <si>
    <t>ConTab_CRE_145</t>
  </si>
  <si>
    <t>CRE 15-2_460-480V</t>
  </si>
  <si>
    <t>ConTab_CRE_146</t>
  </si>
  <si>
    <t>ConTab_CRE_147</t>
  </si>
  <si>
    <t>CRE 15-3</t>
  </si>
  <si>
    <t>3</t>
  </si>
  <si>
    <t>ConTab_CRE_148</t>
  </si>
  <si>
    <t>ConTab_CRE_149</t>
  </si>
  <si>
    <t>CRE 15-4_208-230V</t>
  </si>
  <si>
    <t>ConTab_CRE_150</t>
  </si>
  <si>
    <t>ConTab_CRE_151</t>
  </si>
  <si>
    <t>CRE 15-4_460-480V</t>
  </si>
  <si>
    <t>ConTab_CRE_152</t>
  </si>
  <si>
    <t>ConTab_CRE_153</t>
  </si>
  <si>
    <t>CRE 15-5</t>
  </si>
  <si>
    <t>ConTab_CRE_154</t>
  </si>
  <si>
    <t>ConTab_CRE_155</t>
  </si>
  <si>
    <t>CRE 15-6</t>
  </si>
  <si>
    <t>ConTab_CRE_156</t>
  </si>
  <si>
    <t>ConTab_CRE_157</t>
  </si>
  <si>
    <t>CRE 15-8</t>
  </si>
  <si>
    <t>ConTab_CRE_158</t>
  </si>
  <si>
    <t>ConTab_CRE_159</t>
  </si>
  <si>
    <t>CRE 15-10</t>
  </si>
  <si>
    <t>ConTab_CRE_160</t>
  </si>
  <si>
    <t>ConTab_CRE_161</t>
  </si>
  <si>
    <t>CRE 15-12</t>
  </si>
  <si>
    <t>ConTab_CRE_162</t>
  </si>
  <si>
    <t>CRE 15-2</t>
  </si>
  <si>
    <t>CRE 15-4</t>
  </si>
  <si>
    <t>ConTab_CRE_163</t>
  </si>
  <si>
    <t>CRE 20-1</t>
  </si>
  <si>
    <t>CR20</t>
  </si>
  <si>
    <t>CRE20</t>
  </si>
  <si>
    <t>ConTab_CRE_164</t>
  </si>
  <si>
    <t>ConTab_CRE_165</t>
  </si>
  <si>
    <t>ConTab_CRE_166</t>
  </si>
  <si>
    <t>ConTab_CRE_167</t>
  </si>
  <si>
    <t>CRE 20-2_208-230V</t>
  </si>
  <si>
    <t>ConTab_CRE_168</t>
  </si>
  <si>
    <t>ConTab_CRE_169</t>
  </si>
  <si>
    <t>CRE 20-2_460-480V</t>
  </si>
  <si>
    <t>ConTab_CRE_170</t>
  </si>
  <si>
    <t>ConTab_CRE_171</t>
  </si>
  <si>
    <t>CRE 20-3_208-230V</t>
  </si>
  <si>
    <t>ConTab_CRE_172</t>
  </si>
  <si>
    <t>ConTab_CRE_173</t>
  </si>
  <si>
    <t>CRE 20-3_460-480V</t>
  </si>
  <si>
    <t>ConTab_CRE_174</t>
  </si>
  <si>
    <t>ConTab_CRE_175</t>
  </si>
  <si>
    <t>CRE 20-4</t>
  </si>
  <si>
    <t>ConTab_CRE_176</t>
  </si>
  <si>
    <t>ConTab_CRE_177</t>
  </si>
  <si>
    <t>CRE 20-5</t>
  </si>
  <si>
    <t>ConTab_CRE_178</t>
  </si>
  <si>
    <t>ConTab_CRE_179</t>
  </si>
  <si>
    <t>CRE 20-6</t>
  </si>
  <si>
    <t>ConTab_CRE_180</t>
  </si>
  <si>
    <t>ConTab_CRE_181</t>
  </si>
  <si>
    <t>CRE 20-8</t>
  </si>
  <si>
    <t>ConTab_CRE_182</t>
  </si>
  <si>
    <t>ConTab_CRE_183</t>
  </si>
  <si>
    <t>CRE 20-10</t>
  </si>
  <si>
    <t>ConTab_CRE_184</t>
  </si>
  <si>
    <t>CRE 20-2</t>
  </si>
  <si>
    <t>CRE 20-3</t>
  </si>
  <si>
    <t>ConTab_CRE_185</t>
  </si>
  <si>
    <t>CRE 32-1_208-230V</t>
  </si>
  <si>
    <t>CR32</t>
  </si>
  <si>
    <t>CRE32</t>
  </si>
  <si>
    <t>125#</t>
  </si>
  <si>
    <t>ConTab_CRE_186</t>
  </si>
  <si>
    <t>ConTab_CRE_187</t>
  </si>
  <si>
    <t>CRE 32-1_460-480V</t>
  </si>
  <si>
    <t>ConTab_CRE_188</t>
  </si>
  <si>
    <t>ConTab_CRE_189</t>
  </si>
  <si>
    <t>CRE 32-2-1_208-230V</t>
  </si>
  <si>
    <t>2-1</t>
  </si>
  <si>
    <t>ConTab_CRE_190</t>
  </si>
  <si>
    <t>ConTab_CRE_191</t>
  </si>
  <si>
    <t>CRE 32-2-1_460-480V</t>
  </si>
  <si>
    <t>ConTab_CRE_192</t>
  </si>
  <si>
    <t>ConTab_CRE_193</t>
  </si>
  <si>
    <t>CRE 32-3-2</t>
  </si>
  <si>
    <t>3-2</t>
  </si>
  <si>
    <t>ConTab_CRE_194</t>
  </si>
  <si>
    <t>ConTab_CRE_195</t>
  </si>
  <si>
    <t>CRE 32-4-2</t>
  </si>
  <si>
    <t>4-2</t>
  </si>
  <si>
    <t>ConTab_CRE_196</t>
  </si>
  <si>
    <t>ConTab_CRE_197</t>
  </si>
  <si>
    <t>CRE 32-5-2</t>
  </si>
  <si>
    <t>5-2</t>
  </si>
  <si>
    <t>ConTab_CRE_198</t>
  </si>
  <si>
    <t>ConTab_CRE_199</t>
  </si>
  <si>
    <t>CRE 32-5</t>
  </si>
  <si>
    <t>ConTab_CRE_200</t>
  </si>
  <si>
    <t>ConTab_CRE_201</t>
  </si>
  <si>
    <t>CRE 32-6</t>
  </si>
  <si>
    <t>ConTab_CRE_202</t>
  </si>
  <si>
    <t>ConTab_CRE_203</t>
  </si>
  <si>
    <t>CRE 32-7</t>
  </si>
  <si>
    <t>7</t>
  </si>
  <si>
    <t>ConTab_CRE_204</t>
  </si>
  <si>
    <t>ConTab_CRE_205</t>
  </si>
  <si>
    <t>CRE 32-8-2</t>
  </si>
  <si>
    <t>8-2</t>
  </si>
  <si>
    <t>ConTab_CRE_206</t>
  </si>
  <si>
    <t>ConTab_CRE_207</t>
  </si>
  <si>
    <t>CRE 45-1-1_208-230V</t>
  </si>
  <si>
    <t>1-1</t>
  </si>
  <si>
    <t>CR45</t>
  </si>
  <si>
    <t>CRE45</t>
  </si>
  <si>
    <t>ConTab_CRE_208</t>
  </si>
  <si>
    <t>ConTab_CRE_209</t>
  </si>
  <si>
    <t>CRE 45-1-1_460-480V</t>
  </si>
  <si>
    <t>ConTab_CRE_210</t>
  </si>
  <si>
    <t>ConTab_CRE_211</t>
  </si>
  <si>
    <t>CRE 45-1</t>
  </si>
  <si>
    <t>ConTab_CRE_212</t>
  </si>
  <si>
    <t>ConTab_CRE_213</t>
  </si>
  <si>
    <t>CRE 45-2-2</t>
  </si>
  <si>
    <t>2-2</t>
  </si>
  <si>
    <t>ConTab_CRE_214</t>
  </si>
  <si>
    <t>ConTab_CRE_215</t>
  </si>
  <si>
    <t>CRE 45-2</t>
  </si>
  <si>
    <t>ConTab_CRE_216</t>
  </si>
  <si>
    <t>ConTab_CRE_217</t>
  </si>
  <si>
    <t>CRE 45-3-2</t>
  </si>
  <si>
    <t>ConTab_CRE_218</t>
  </si>
  <si>
    <t>ConTab_CRE_219</t>
  </si>
  <si>
    <t>CRE 45-3</t>
  </si>
  <si>
    <t>ConTab_CRE_220</t>
  </si>
  <si>
    <t>ConTab_CRE_221</t>
  </si>
  <si>
    <t>CRE 45-4-2</t>
  </si>
  <si>
    <t>ConTab_CRE_222</t>
  </si>
  <si>
    <t>ConTab_CRE_223</t>
  </si>
  <si>
    <t>CRE 45-4</t>
  </si>
  <si>
    <t>5-4</t>
  </si>
  <si>
    <t>ConTab_CRE_224</t>
  </si>
  <si>
    <t>ConTab_CRE_225</t>
  </si>
  <si>
    <t>CRE 64-1-1</t>
  </si>
  <si>
    <t>CR64</t>
  </si>
  <si>
    <t>CRE64</t>
  </si>
  <si>
    <t>ConTab_CRE_226</t>
  </si>
  <si>
    <t>ConTab_CRE_227</t>
  </si>
  <si>
    <t>CRE 64-1</t>
  </si>
  <si>
    <t>ConTab_CRE_228</t>
  </si>
  <si>
    <t>ConTab_CRE_229</t>
  </si>
  <si>
    <t>CRE 64-2-1</t>
  </si>
  <si>
    <t>ConTab_CRE_230</t>
  </si>
  <si>
    <t>ConTab_CRE_231</t>
  </si>
  <si>
    <t>CRE 64-2</t>
  </si>
  <si>
    <t>ConTab_CRE_232</t>
  </si>
  <si>
    <t>ConTab_CRE_233</t>
  </si>
  <si>
    <t>CRE 64-3-2</t>
  </si>
  <si>
    <t>ConTab_CRE_234</t>
  </si>
  <si>
    <t>ConTab_CRE_235</t>
  </si>
  <si>
    <t>ConTab_CRE_236</t>
  </si>
  <si>
    <t>ConTab_CRE_237</t>
  </si>
  <si>
    <t>ConTab_CRE_238</t>
  </si>
  <si>
    <t>ConTab_CRE_239</t>
  </si>
  <si>
    <t>ConTab_CRE_240</t>
  </si>
  <si>
    <t>ConTab_CRE_241</t>
  </si>
  <si>
    <t>ConTab_CRE_242</t>
  </si>
  <si>
    <t>ConTab_CRE_243</t>
  </si>
  <si>
    <t>ConTab_CRE_244</t>
  </si>
  <si>
    <t>ConTab_CRE_245</t>
  </si>
  <si>
    <t>ConTab_CRE_246</t>
  </si>
  <si>
    <t>ConTab_CRE_247</t>
  </si>
  <si>
    <t>ConTab_CRE_248</t>
  </si>
  <si>
    <t>ConTab_CRE_249</t>
  </si>
  <si>
    <t>ConTab_CRE_250</t>
  </si>
  <si>
    <t>ConTab_CRE_251</t>
  </si>
  <si>
    <t>CRE 95-1-1</t>
  </si>
  <si>
    <t>CR95</t>
  </si>
  <si>
    <t>CRE95</t>
  </si>
  <si>
    <t>150#</t>
  </si>
  <si>
    <t>ConTab_CRE_252</t>
  </si>
  <si>
    <t>ConTab_CRE_253</t>
  </si>
  <si>
    <t>CRE 95-1</t>
  </si>
  <si>
    <t>ConTab_CRE_254</t>
  </si>
  <si>
    <t>ConTab_CRE_255</t>
  </si>
  <si>
    <t>CRE 95-2-2</t>
  </si>
  <si>
    <t>ConTab_CRE_256</t>
  </si>
  <si>
    <t>ConTab_CRE_257</t>
  </si>
  <si>
    <t>CRE 95-2-1</t>
  </si>
  <si>
    <t>ConTab_CRE_258</t>
  </si>
  <si>
    <t>ConTab_CRE_259</t>
  </si>
  <si>
    <t>CRE 95-2</t>
  </si>
  <si>
    <t>ConTab_CRE_260</t>
  </si>
  <si>
    <t>ConTab_CRE_261</t>
  </si>
  <si>
    <t>ConTab_CRE_262</t>
  </si>
  <si>
    <t>ConTab_CRE_263</t>
  </si>
  <si>
    <t>ConTab_CRE_264</t>
  </si>
  <si>
    <t>ConTab_CRE_265</t>
  </si>
  <si>
    <t>CRE 125-1-1</t>
  </si>
  <si>
    <t>CR125</t>
  </si>
  <si>
    <t>ConTab_CRE_266</t>
  </si>
  <si>
    <t>ConTab_CRE_267</t>
  </si>
  <si>
    <t>CRE 125-1</t>
  </si>
  <si>
    <t>ConTab_CRE_268</t>
  </si>
  <si>
    <t>ConTab_CRE_269</t>
  </si>
  <si>
    <t>CRE125-2-2</t>
  </si>
  <si>
    <t>ConTab_CRE_270</t>
  </si>
  <si>
    <t>ConTab_CRE_271</t>
  </si>
  <si>
    <t>ConTab_CRE_272</t>
  </si>
  <si>
    <t>ConTab_CRE_273</t>
  </si>
  <si>
    <t>ConTab_CRE_274</t>
  </si>
  <si>
    <t>ConTab_CRE_275</t>
  </si>
  <si>
    <t>ConTab_CRE_276</t>
  </si>
  <si>
    <t>ConTab_CRE_277</t>
  </si>
  <si>
    <t>ConTab_CRE_278</t>
  </si>
  <si>
    <t>ConTab_CRE_279</t>
  </si>
  <si>
    <t>ConTab_CRE_280</t>
  </si>
  <si>
    <t>ConTab_CRE_281</t>
  </si>
  <si>
    <t>ConTab_CRE_282</t>
  </si>
  <si>
    <t>ConTab_CRE_283</t>
  </si>
  <si>
    <t>ConTab_CRE_284</t>
  </si>
  <si>
    <t>ConTab_CRE_285</t>
  </si>
  <si>
    <t>ConTab_CRE_286</t>
  </si>
  <si>
    <t>ConTab_CRE_287</t>
  </si>
  <si>
    <t>ConTab_CRE_288</t>
  </si>
  <si>
    <t>ConTab_CRE_289</t>
  </si>
  <si>
    <t>ConTab_CRE_290</t>
  </si>
  <si>
    <t>ConTab_CRE_291</t>
  </si>
  <si>
    <t>ConTab_CRE_292</t>
  </si>
  <si>
    <t>ConTab_CRE_293</t>
  </si>
  <si>
    <t>ConTab_CRE_294</t>
  </si>
  <si>
    <t>ConTab_CRE_295</t>
  </si>
  <si>
    <t>ConTab_CRE_296</t>
  </si>
  <si>
    <t>ConTab_CRE_297</t>
  </si>
  <si>
    <t>ConTab_CRE_298</t>
  </si>
  <si>
    <t>ConTab_CRE_299</t>
  </si>
  <si>
    <t>ConTab_CRE_300</t>
  </si>
  <si>
    <t>ConTab_CRE_301</t>
  </si>
  <si>
    <t>ConTab_CRE_302</t>
  </si>
  <si>
    <t>ConTab_CRE_303</t>
  </si>
  <si>
    <t>ConTab_CRE_304</t>
  </si>
  <si>
    <t>ConTab_CRE_305</t>
  </si>
  <si>
    <t>ConTab_CRE_306</t>
  </si>
  <si>
    <t>ConTab_CRE_307</t>
  </si>
  <si>
    <t>ConTab_CRE_308</t>
  </si>
  <si>
    <t>ConTab_CRE_309</t>
  </si>
  <si>
    <t>ConTab_CRE_310</t>
  </si>
  <si>
    <t>ConTab_CRE_311</t>
  </si>
  <si>
    <t>ConTab_CRE_312</t>
  </si>
  <si>
    <t>ConTab_CRE_313</t>
  </si>
  <si>
    <t>ConTab_CRE_314</t>
  </si>
  <si>
    <t>ConTab_CRE_315</t>
  </si>
  <si>
    <t>ConTab_CRE_316</t>
  </si>
  <si>
    <t>ConTab_CRE_317</t>
  </si>
  <si>
    <t>ConTab_CRE_318</t>
  </si>
  <si>
    <t>ConTab_CRE_319</t>
  </si>
  <si>
    <t>ConTab_CRE_320</t>
  </si>
  <si>
    <t>ConTab_CRE_321</t>
  </si>
  <si>
    <t>ConTab_CRE_322</t>
  </si>
  <si>
    <t>ConTab_CRE_323</t>
  </si>
  <si>
    <t>ConTab_CRE_324</t>
  </si>
  <si>
    <t>ConTab_CRE_325</t>
  </si>
  <si>
    <t>ConTab_CRE_326</t>
  </si>
  <si>
    <t>ConTab_CRE_327</t>
  </si>
  <si>
    <t>ConTab_CRE_328</t>
  </si>
  <si>
    <t>ConTab_CRE_329</t>
  </si>
  <si>
    <t>ConTab_CRE_330</t>
  </si>
  <si>
    <t>ConTab_CRE_331</t>
  </si>
  <si>
    <t>ConTab_CRE_332</t>
  </si>
  <si>
    <t>ConTab_CRE_333</t>
  </si>
  <si>
    <t>ConTab_CRE_334</t>
  </si>
  <si>
    <t>ConTab_CRE_335</t>
  </si>
  <si>
    <t>ConTab_CRE_336</t>
  </si>
  <si>
    <t>ConTab_CRE_337</t>
  </si>
  <si>
    <t>ConTab_CRE_338</t>
  </si>
  <si>
    <t>ConTab_CRE_339</t>
  </si>
  <si>
    <t>ConTab_CRE_340</t>
  </si>
  <si>
    <t>ConTab_CRE_341</t>
  </si>
  <si>
    <t>ConTab_CRE_342</t>
  </si>
  <si>
    <t>ConTab_CRE_343</t>
  </si>
  <si>
    <t>ConTab_CRE_344</t>
  </si>
  <si>
    <t>ConTab_CRE_345</t>
  </si>
  <si>
    <t>ConTab_CRE_346</t>
  </si>
  <si>
    <t>ConTab_CRE_347</t>
  </si>
  <si>
    <t>ConTab_CRE_348</t>
  </si>
  <si>
    <t>ConTab_CRE_349</t>
  </si>
  <si>
    <t>ConTab_CRE_350</t>
  </si>
  <si>
    <t>ConTab_CRE_351</t>
  </si>
  <si>
    <t>ConTab_CRE_352</t>
  </si>
  <si>
    <t>ConTab_CRE_353</t>
  </si>
  <si>
    <t>ConTab_CRE_354</t>
  </si>
  <si>
    <t>ConTab_CRE_355</t>
  </si>
  <si>
    <t>ConTab_CRE_356</t>
  </si>
  <si>
    <t>ConTab_CRE_357</t>
  </si>
  <si>
    <t>ConTab_CRE_358</t>
  </si>
  <si>
    <t>ConTab_CRE_359</t>
  </si>
  <si>
    <t>ConTab_CRE_360</t>
  </si>
  <si>
    <t>ConTab_CRE_361</t>
  </si>
  <si>
    <t>ConTab_CRE_362</t>
  </si>
  <si>
    <t>ConTab_CRE_363</t>
  </si>
  <si>
    <t>ConTab_CRE_364</t>
  </si>
  <si>
    <t>ConTab_CRE_365</t>
  </si>
  <si>
    <t>ConTab_CRE_366</t>
  </si>
  <si>
    <t>ConTab_CRE_367</t>
  </si>
  <si>
    <t>ConTab_CRE_368</t>
  </si>
  <si>
    <t>ConTab_CRE_369</t>
  </si>
  <si>
    <t>ConTab_CRE_370</t>
  </si>
  <si>
    <t>ConTab_CRE_371</t>
  </si>
  <si>
    <t>ConTab_CRE_372</t>
  </si>
  <si>
    <t>ConTab_CRE_389</t>
  </si>
  <si>
    <t>ConTab_CRE_390</t>
  </si>
  <si>
    <t>ConTab_CRE_391</t>
  </si>
  <si>
    <t>ConTab_CRE_392</t>
  </si>
  <si>
    <t>ConTab_CRE_393</t>
  </si>
  <si>
    <t>ConTab_CRE_394</t>
  </si>
  <si>
    <t>ConTab_CRE_395</t>
  </si>
  <si>
    <t>ConTab_CRE_396</t>
  </si>
  <si>
    <t>ConTab_CRE_397</t>
  </si>
  <si>
    <t>ConTab_CRE_398</t>
  </si>
  <si>
    <t>ConTab_CRE_399</t>
  </si>
  <si>
    <t>ConTab_CRE_400</t>
  </si>
  <si>
    <t>ConTab_CRE_401</t>
  </si>
  <si>
    <t>ConTab_CRE_402</t>
  </si>
  <si>
    <t>ConTab_CRE_403</t>
  </si>
  <si>
    <t>ConTab_CRE_404</t>
  </si>
  <si>
    <t>ConTab_CRE_405</t>
  </si>
  <si>
    <t>ConTab_CRE_406</t>
  </si>
  <si>
    <t>ConTab_CRE_407</t>
  </si>
  <si>
    <t>ConTab_CRE_408</t>
  </si>
  <si>
    <t>CRE125</t>
  </si>
  <si>
    <t>In Family column, updated "CR125" to "CRE125"</t>
  </si>
  <si>
    <t>Added missing " in FlangeDim column for CRE 95s</t>
  </si>
  <si>
    <t>2018 price</t>
  </si>
  <si>
    <t>2019 price</t>
  </si>
  <si>
    <t>Updated 2019 pricing and removed CRE90s</t>
  </si>
  <si>
    <t>ConTab_CRE_409</t>
  </si>
  <si>
    <t>ConTab_CRE_410</t>
  </si>
  <si>
    <t>CRE 155-1-1</t>
  </si>
  <si>
    <t>CR155</t>
  </si>
  <si>
    <t>CRE155</t>
  </si>
  <si>
    <t>Added CRE 155 models</t>
  </si>
  <si>
    <t>2-3 Weeks</t>
  </si>
  <si>
    <t>2020 list price</t>
  </si>
  <si>
    <t>List price</t>
  </si>
  <si>
    <t>Updated with 2020 pricing</t>
  </si>
  <si>
    <t>PSS</t>
  </si>
  <si>
    <t>Added MTL_GRP</t>
  </si>
  <si>
    <t>MTL_GRP</t>
  </si>
  <si>
    <t>Mtl_Grp</t>
  </si>
  <si>
    <t>CE125</t>
  </si>
  <si>
    <t>CE155</t>
  </si>
  <si>
    <t>CE185</t>
  </si>
  <si>
    <t>CE215</t>
  </si>
  <si>
    <t>CE255</t>
  </si>
  <si>
    <t>Material Group</t>
  </si>
  <si>
    <t>CRE185</t>
  </si>
  <si>
    <t>CRE215</t>
  </si>
  <si>
    <t>CRE255</t>
  </si>
  <si>
    <t>Updated with 2021 pricing</t>
  </si>
  <si>
    <t>Updated with mid year 2021 pricing</t>
  </si>
  <si>
    <t>2022 List Price</t>
  </si>
  <si>
    <t>Updated with 2022 pricing</t>
  </si>
  <si>
    <t>C:\Users\57299\OneDrive - Grundfos\CRE_StdPumps20Dec21.xml</t>
  </si>
  <si>
    <t>2022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</si>
</sst>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5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4" applyNumberFormat="0" applyAlignment="0" applyProtection="0"/>
    <xf numFmtId="0" fontId="19" fillId="9" borderId="15" applyNumberFormat="0" applyAlignment="0" applyProtection="0"/>
    <xf numFmtId="0" fontId="20" fillId="9" borderId="14" applyNumberFormat="0" applyAlignment="0" applyProtection="0"/>
    <xf numFmtId="0" fontId="21" fillId="0" borderId="16" applyNumberFormat="0" applyFill="0" applyAlignment="0" applyProtection="0"/>
    <xf numFmtId="0" fontId="22" fillId="10" borderId="17" applyNumberFormat="0" applyAlignment="0" applyProtection="0"/>
    <xf numFmtId="0" fontId="23" fillId="0" borderId="0" applyNumberFormat="0" applyFill="0" applyBorder="0" applyAlignment="0" applyProtection="0"/>
    <xf numFmtId="0" fontId="11" fillId="11" borderId="1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5" fillId="0" borderId="0"/>
    <xf numFmtId="0" fontId="6" fillId="0" borderId="0"/>
    <xf numFmtId="43" fontId="5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1" fillId="3" borderId="3" xfId="0" applyFont="1" applyFill="1" applyBorder="1"/>
    <xf numFmtId="0" fontId="0" fillId="0" borderId="2" xfId="0" applyBorder="1"/>
    <xf numFmtId="0" fontId="0" fillId="2" borderId="5" xfId="0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3" borderId="2" xfId="1" applyFill="1" applyBorder="1"/>
    <xf numFmtId="0" fontId="0" fillId="0" borderId="0" xfId="0" applyAlignment="1">
      <alignment horizontal="center"/>
    </xf>
    <xf numFmtId="0" fontId="2" fillId="0" borderId="2" xfId="0" applyFont="1" applyBorder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6" xfId="6" applyFont="1" applyBorder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8" xfId="6" applyFont="1" applyBorder="1" applyAlignment="1">
      <alignment horizontal="center"/>
    </xf>
    <xf numFmtId="0" fontId="10" fillId="0" borderId="6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4" fontId="10" fillId="0" borderId="6" xfId="6" applyNumberFormat="1" applyFont="1" applyBorder="1" applyAlignment="1">
      <alignment horizontal="center"/>
    </xf>
    <xf numFmtId="4" fontId="10" fillId="0" borderId="6" xfId="6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0" fontId="10" fillId="0" borderId="0" xfId="2" applyFont="1" applyFill="1" applyAlignment="1">
      <alignment horizontal="center"/>
    </xf>
    <xf numFmtId="49" fontId="10" fillId="0" borderId="0" xfId="2" applyNumberFormat="1" applyFont="1" applyFill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2" applyFont="1" applyFill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0" fillId="0" borderId="9" xfId="7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10" fillId="0" borderId="6" xfId="6" applyFont="1" applyBorder="1" applyAlignment="1">
      <alignment horizontal="center" vertical="center"/>
    </xf>
    <xf numFmtId="4" fontId="10" fillId="0" borderId="8" xfId="6" applyNumberFormat="1" applyFont="1" applyBorder="1" applyAlignment="1">
      <alignment horizontal="center" vertical="center"/>
    </xf>
    <xf numFmtId="0" fontId="10" fillId="0" borderId="9" xfId="6" applyFont="1" applyBorder="1" applyAlignment="1">
      <alignment horizontal="center"/>
    </xf>
    <xf numFmtId="4" fontId="10" fillId="0" borderId="7" xfId="6" applyNumberFormat="1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0" fillId="0" borderId="6" xfId="5" applyNumberFormat="1" applyFont="1" applyBorder="1" applyAlignment="1">
      <alignment horizontal="center"/>
    </xf>
    <xf numFmtId="0" fontId="10" fillId="0" borderId="7" xfId="5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16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0" xfId="4" applyFont="1" applyAlignment="1">
      <alignment horizontal="center"/>
    </xf>
    <xf numFmtId="0" fontId="10" fillId="0" borderId="0" xfId="5" applyNumberFormat="1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10" xfId="4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Fill="1" applyAlignment="1">
      <alignment horizontal="center"/>
    </xf>
    <xf numFmtId="1" fontId="0" fillId="0" borderId="2" xfId="0" applyNumberFormat="1" applyBorder="1"/>
    <xf numFmtId="1" fontId="0" fillId="0" borderId="0" xfId="0" applyNumberFormat="1"/>
    <xf numFmtId="1" fontId="0" fillId="0" borderId="4" xfId="0" applyNumberFormat="1" applyBorder="1"/>
    <xf numFmtId="0" fontId="0" fillId="0" borderId="0" xfId="0" applyFont="1" applyAlignment="1">
      <alignment horizontal="center"/>
    </xf>
    <xf numFmtId="0" fontId="10" fillId="0" borderId="8" xfId="5" applyNumberFormat="1" applyFont="1" applyBorder="1" applyAlignment="1">
      <alignment horizontal="center"/>
    </xf>
    <xf numFmtId="0" fontId="10" fillId="0" borderId="0" xfId="5" applyNumberFormat="1" applyFont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2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 2 2 2" xfId="51" xr:uid="{00000000-0005-0000-0000-000000000000}"/>
    <cellStyle name="Currency 4" xfId="5" xr:uid="{00000000-0005-0000-0000-000000000000}"/>
    <cellStyle name="Explanatory Text" xfId="23" builtinId="53" customBuiltin="1"/>
    <cellStyle name="Good" xfId="2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1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49" xr:uid="{00000000-0005-0000-0000-000004000000}"/>
    <cellStyle name="Normal 2 2" xfId="50" xr:uid="{00000000-0005-0000-0000-000005000000}"/>
    <cellStyle name="Normal 2 2 3" xfId="3" xr:uid="{00000000-0005-0000-0000-000004000000}"/>
    <cellStyle name="Normal 3 3" xfId="6" xr:uid="{00000000-0005-0000-0000-000005000000}"/>
    <cellStyle name="Normal 4 2" xfId="8" xr:uid="{00000000-0005-0000-0000-000006000000}"/>
    <cellStyle name="Normal_CI 158 to 162 CRE 2005Feb1" xfId="7" xr:uid="{00000000-0005-0000-0000-000007000000}"/>
    <cellStyle name="Normal_CI pp 006 to 029" xfId="4" xr:uid="{00000000-0005-0000-0000-000008000000}"/>
    <cellStyle name="Note" xfId="22" builtinId="10" customBuiltin="1"/>
    <cellStyle name="Output" xfId="17" builtinId="21" customBuiltin="1"/>
    <cellStyle name="Title" xfId="9" builtinId="15" customBuiltin="1"/>
    <cellStyle name="Total" xfId="24" builtinId="25" customBuiltin="1"/>
    <cellStyle name="Warning Text" xfId="21" builtinId="11" customBuiltin="1"/>
  </cellStyles>
  <dxfs count="6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m/d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12</xdr:row>
      <xdr:rowOff>198120</xdr:rowOff>
    </xdr:from>
    <xdr:to>
      <xdr:col>2</xdr:col>
      <xdr:colOff>3733325</xdr:colOff>
      <xdr:row>12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12CC1-84E8-47EE-9AED-434B67AD3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5" totalsRowShown="0" headerRowDxfId="5" dataDxfId="4">
  <autoFilter ref="A1:D35" xr:uid="{00000000-0009-0000-0100-000001000000}"/>
  <tableColumns count="4">
    <tableColumn id="1" xr3:uid="{00000000-0010-0000-0000-000001000000}" name="Rev" dataDxfId="3"/>
    <tableColumn id="2" xr3:uid="{00000000-0010-0000-0000-000002000000}" name="Date" dataDxfId="2"/>
    <tableColumn id="3" xr3:uid="{00000000-0010-0000-0000-000003000000}" name="Description" dataDxfId="1"/>
    <tableColumn id="4" xr3:uid="{00000000-0010-0000-0000-000004000000}" name="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usbrosql02\PacoExpressSuite_Published_CKB_Data\SelConfigData\Dimensions\CRE_StdPumps.x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3" workbookViewId="0">
      <selection activeCell="B32" sqref="B32"/>
    </sheetView>
  </sheetViews>
  <sheetFormatPr defaultColWidth="8.81640625" defaultRowHeight="14.5" x14ac:dyDescent="0.35"/>
  <cols>
    <col min="1" max="1" width="8.81640625" style="38"/>
    <col min="2" max="2" width="10.7265625" style="38" bestFit="1" customWidth="1"/>
    <col min="3" max="3" width="56" style="38" customWidth="1"/>
    <col min="4" max="16384" width="8.81640625" style="38"/>
  </cols>
  <sheetData>
    <row r="1" spans="1:4" x14ac:dyDescent="0.35">
      <c r="A1" s="38" t="s">
        <v>0</v>
      </c>
      <c r="B1" s="38" t="s">
        <v>1</v>
      </c>
      <c r="C1" s="38" t="s">
        <v>2</v>
      </c>
      <c r="D1" s="38" t="s">
        <v>3</v>
      </c>
    </row>
    <row r="2" spans="1:4" x14ac:dyDescent="0.35">
      <c r="A2" s="38">
        <v>0</v>
      </c>
      <c r="B2" s="39">
        <v>41157</v>
      </c>
      <c r="C2" s="38" t="s">
        <v>4</v>
      </c>
      <c r="D2" s="38" t="s">
        <v>5</v>
      </c>
    </row>
    <row r="3" spans="1:4" x14ac:dyDescent="0.35">
      <c r="A3" s="38">
        <v>1</v>
      </c>
      <c r="B3" s="39">
        <v>41157</v>
      </c>
      <c r="C3" s="38" t="s">
        <v>6</v>
      </c>
      <c r="D3" s="38" t="s">
        <v>5</v>
      </c>
    </row>
    <row r="4" spans="1:4" x14ac:dyDescent="0.35">
      <c r="A4" s="38">
        <v>2</v>
      </c>
      <c r="B4" s="39">
        <v>41246</v>
      </c>
      <c r="C4" s="38" t="s">
        <v>7</v>
      </c>
      <c r="D4" s="38" t="s">
        <v>5</v>
      </c>
    </row>
    <row r="5" spans="1:4" x14ac:dyDescent="0.35">
      <c r="A5" s="38">
        <v>2</v>
      </c>
      <c r="B5" s="39">
        <v>41247</v>
      </c>
      <c r="C5" s="38" t="s">
        <v>8</v>
      </c>
      <c r="D5" s="38" t="s">
        <v>5</v>
      </c>
    </row>
    <row r="6" spans="1:4" x14ac:dyDescent="0.35">
      <c r="A6" s="38">
        <v>3</v>
      </c>
      <c r="B6" s="39">
        <v>41361</v>
      </c>
      <c r="C6" s="38" t="s">
        <v>9</v>
      </c>
      <c r="D6" s="38" t="s">
        <v>5</v>
      </c>
    </row>
    <row r="7" spans="1:4" x14ac:dyDescent="0.35">
      <c r="A7" s="38">
        <v>4</v>
      </c>
      <c r="B7" s="39">
        <v>42649</v>
      </c>
      <c r="C7" s="38" t="s">
        <v>10</v>
      </c>
      <c r="D7" s="38" t="s">
        <v>11</v>
      </c>
    </row>
    <row r="8" spans="1:4" ht="30.75" customHeight="1" x14ac:dyDescent="0.35">
      <c r="A8" s="38">
        <v>5</v>
      </c>
      <c r="B8" s="39">
        <v>42655</v>
      </c>
      <c r="C8" s="40" t="s">
        <v>12</v>
      </c>
      <c r="D8" s="38" t="s">
        <v>11</v>
      </c>
    </row>
    <row r="9" spans="1:4" x14ac:dyDescent="0.35">
      <c r="A9" s="38">
        <v>6</v>
      </c>
      <c r="B9" s="39">
        <v>42664</v>
      </c>
      <c r="C9" s="38" t="s">
        <v>13</v>
      </c>
      <c r="D9" s="38" t="s">
        <v>14</v>
      </c>
    </row>
    <row r="10" spans="1:4" ht="46.15" customHeight="1" x14ac:dyDescent="0.35">
      <c r="A10" s="38">
        <v>7</v>
      </c>
      <c r="B10" s="39">
        <v>42690</v>
      </c>
      <c r="C10" s="40" t="s">
        <v>15</v>
      </c>
      <c r="D10" s="38" t="s">
        <v>11</v>
      </c>
    </row>
    <row r="11" spans="1:4" x14ac:dyDescent="0.35">
      <c r="A11" s="38">
        <v>8</v>
      </c>
      <c r="B11" s="39">
        <v>42717</v>
      </c>
      <c r="C11" s="38" t="s">
        <v>16</v>
      </c>
      <c r="D11" s="38" t="s">
        <v>11</v>
      </c>
    </row>
    <row r="12" spans="1:4" x14ac:dyDescent="0.35">
      <c r="A12" s="38">
        <v>9</v>
      </c>
      <c r="B12" s="39">
        <v>43021</v>
      </c>
      <c r="C12" s="38" t="s">
        <v>17</v>
      </c>
      <c r="D12" s="38" t="s">
        <v>14</v>
      </c>
    </row>
    <row r="13" spans="1:4" ht="46.15" customHeight="1" x14ac:dyDescent="0.35">
      <c r="A13" s="38">
        <v>10</v>
      </c>
      <c r="B13" s="39">
        <v>43066</v>
      </c>
      <c r="C13" s="38" t="s">
        <v>18</v>
      </c>
      <c r="D13" s="38" t="s">
        <v>11</v>
      </c>
    </row>
    <row r="14" spans="1:4" ht="43.5" x14ac:dyDescent="0.35">
      <c r="A14" s="38">
        <v>11</v>
      </c>
      <c r="B14" s="39">
        <v>43087</v>
      </c>
      <c r="C14" s="40" t="s">
        <v>19</v>
      </c>
      <c r="D14" s="38" t="s">
        <v>11</v>
      </c>
    </row>
    <row r="15" spans="1:4" x14ac:dyDescent="0.35">
      <c r="A15" s="38">
        <v>12</v>
      </c>
      <c r="B15" s="39">
        <v>43152</v>
      </c>
      <c r="C15" s="40" t="s">
        <v>20</v>
      </c>
      <c r="D15" s="38" t="s">
        <v>21</v>
      </c>
    </row>
    <row r="16" spans="1:4" ht="29" x14ac:dyDescent="0.35">
      <c r="A16" s="38">
        <v>13</v>
      </c>
      <c r="B16" s="39">
        <v>43152</v>
      </c>
      <c r="C16" s="40" t="s">
        <v>22</v>
      </c>
      <c r="D16" s="38" t="s">
        <v>21</v>
      </c>
    </row>
    <row r="17" spans="1:4" x14ac:dyDescent="0.35">
      <c r="A17" s="38">
        <v>14</v>
      </c>
      <c r="B17" s="39">
        <v>43158</v>
      </c>
      <c r="C17" s="38" t="s">
        <v>23</v>
      </c>
      <c r="D17" s="38" t="s">
        <v>11</v>
      </c>
    </row>
    <row r="18" spans="1:4" x14ac:dyDescent="0.35">
      <c r="B18" s="39"/>
      <c r="C18" t="s">
        <v>24</v>
      </c>
    </row>
    <row r="19" spans="1:4" x14ac:dyDescent="0.35">
      <c r="B19" s="39"/>
      <c r="C19" s="38" t="s">
        <v>25</v>
      </c>
    </row>
    <row r="20" spans="1:4" x14ac:dyDescent="0.35">
      <c r="B20" s="39"/>
      <c r="C20" s="38" t="s">
        <v>26</v>
      </c>
    </row>
    <row r="21" spans="1:4" ht="29" x14ac:dyDescent="0.35">
      <c r="A21" s="38">
        <v>15</v>
      </c>
      <c r="B21" s="39">
        <v>43259</v>
      </c>
      <c r="C21" s="40" t="s">
        <v>27</v>
      </c>
      <c r="D21" s="38" t="s">
        <v>11</v>
      </c>
    </row>
    <row r="22" spans="1:4" ht="31.15" customHeight="1" x14ac:dyDescent="0.35">
      <c r="A22" s="38">
        <v>16</v>
      </c>
      <c r="B22" s="39">
        <v>43301</v>
      </c>
      <c r="C22" s="40" t="s">
        <v>28</v>
      </c>
      <c r="D22" s="38" t="s">
        <v>11</v>
      </c>
    </row>
    <row r="23" spans="1:4" x14ac:dyDescent="0.35">
      <c r="A23" s="38">
        <v>17</v>
      </c>
      <c r="B23" s="39">
        <v>43306</v>
      </c>
      <c r="C23" s="38" t="s">
        <v>29</v>
      </c>
      <c r="D23" s="38" t="s">
        <v>30</v>
      </c>
    </row>
    <row r="24" spans="1:4" x14ac:dyDescent="0.35">
      <c r="A24" s="38">
        <v>18</v>
      </c>
      <c r="B24" s="39">
        <v>43385</v>
      </c>
      <c r="C24" s="38" t="s">
        <v>638</v>
      </c>
      <c r="D24" s="38" t="s">
        <v>11</v>
      </c>
    </row>
    <row r="25" spans="1:4" x14ac:dyDescent="0.35">
      <c r="A25" s="38">
        <v>19</v>
      </c>
      <c r="B25" s="39">
        <v>43385</v>
      </c>
      <c r="C25" s="38" t="s">
        <v>639</v>
      </c>
      <c r="D25" s="38" t="s">
        <v>11</v>
      </c>
    </row>
    <row r="26" spans="1:4" x14ac:dyDescent="0.35">
      <c r="A26" s="38">
        <v>20</v>
      </c>
      <c r="B26" s="39">
        <v>43416</v>
      </c>
      <c r="C26" s="38" t="s">
        <v>642</v>
      </c>
      <c r="D26" s="38" t="s">
        <v>14</v>
      </c>
    </row>
    <row r="27" spans="1:4" x14ac:dyDescent="0.35">
      <c r="A27" s="38">
        <v>21</v>
      </c>
      <c r="B27" s="39">
        <v>43549</v>
      </c>
      <c r="C27" s="38" t="s">
        <v>648</v>
      </c>
      <c r="D27" s="38" t="s">
        <v>11</v>
      </c>
    </row>
    <row r="28" spans="1:4" x14ac:dyDescent="0.35">
      <c r="A28" s="38">
        <v>22</v>
      </c>
      <c r="B28" s="39">
        <v>43748</v>
      </c>
      <c r="C28" s="38" t="s">
        <v>652</v>
      </c>
      <c r="D28" s="38" t="s">
        <v>653</v>
      </c>
    </row>
    <row r="29" spans="1:4" x14ac:dyDescent="0.35">
      <c r="A29" s="38">
        <v>23</v>
      </c>
      <c r="B29" s="39">
        <v>43893</v>
      </c>
      <c r="C29" s="38" t="s">
        <v>654</v>
      </c>
      <c r="D29" s="38" t="s">
        <v>653</v>
      </c>
    </row>
    <row r="30" spans="1:4" x14ac:dyDescent="0.35">
      <c r="A30" s="38">
        <v>24</v>
      </c>
      <c r="B30" s="39">
        <v>44179</v>
      </c>
      <c r="C30" s="38" t="s">
        <v>666</v>
      </c>
      <c r="D30" s="38" t="s">
        <v>653</v>
      </c>
    </row>
    <row r="31" spans="1:4" x14ac:dyDescent="0.35">
      <c r="A31" s="38">
        <v>25</v>
      </c>
      <c r="B31" s="39">
        <v>44312</v>
      </c>
      <c r="C31" s="38" t="s">
        <v>667</v>
      </c>
      <c r="D31" s="38" t="s">
        <v>653</v>
      </c>
    </row>
    <row r="32" spans="1:4" x14ac:dyDescent="0.35">
      <c r="A32" s="38">
        <v>26</v>
      </c>
      <c r="B32" s="39">
        <v>44550</v>
      </c>
      <c r="C32" s="38" t="s">
        <v>669</v>
      </c>
      <c r="D32" s="38" t="s">
        <v>653</v>
      </c>
    </row>
    <row r="33" spans="1:2" x14ac:dyDescent="0.35">
      <c r="A33" s="38">
        <v>27</v>
      </c>
      <c r="B33" s="39"/>
    </row>
    <row r="34" spans="1:2" x14ac:dyDescent="0.35">
      <c r="A34" s="38">
        <v>28</v>
      </c>
      <c r="B34" s="39"/>
    </row>
    <row r="35" spans="1:2" x14ac:dyDescent="0.35">
      <c r="A35" s="38">
        <v>29</v>
      </c>
      <c r="B35" s="3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83"/>
  <sheetViews>
    <sheetView tabSelected="1" zoomScale="85" zoomScaleNormal="85" workbookViewId="0">
      <pane ySplit="5" topLeftCell="A6" activePane="bottomLeft" state="frozen"/>
      <selection pane="bottomLeft" activeCell="X15" sqref="X15"/>
    </sheetView>
  </sheetViews>
  <sheetFormatPr defaultRowHeight="14.5" outlineLevelRow="1" x14ac:dyDescent="0.35"/>
  <cols>
    <col min="1" max="1" width="18.26953125" style="4" customWidth="1"/>
    <col min="2" max="2" width="19.54296875" customWidth="1"/>
    <col min="3" max="3" width="11.54296875" bestFit="1" customWidth="1"/>
    <col min="4" max="5" width="23.54296875" bestFit="1" customWidth="1"/>
    <col min="6" max="7" width="19.453125" customWidth="1"/>
    <col min="8" max="11" width="9.1796875" customWidth="1"/>
    <col min="12" max="12" width="28" bestFit="1" customWidth="1"/>
    <col min="13" max="14" width="12.453125" customWidth="1"/>
    <col min="15" max="15" width="9.7265625" bestFit="1" customWidth="1"/>
    <col min="16" max="18" width="9.1796875" customWidth="1"/>
    <col min="19" max="19" width="14.26953125" customWidth="1"/>
    <col min="20" max="20" width="11.7265625" customWidth="1"/>
    <col min="21" max="21" width="14.26953125" customWidth="1"/>
    <col min="22" max="22" width="13.81640625" bestFit="1" customWidth="1"/>
    <col min="23" max="24" width="13.81640625" customWidth="1"/>
    <col min="25" max="25" width="12.81640625" bestFit="1" customWidth="1"/>
    <col min="26" max="27" width="12.7265625" bestFit="1" customWidth="1"/>
    <col min="29" max="29" width="14.1796875" style="55" customWidth="1"/>
    <col min="35" max="35" width="13.81640625" bestFit="1" customWidth="1"/>
  </cols>
  <sheetData>
    <row r="1" spans="1:47" s="6" customFormat="1" ht="15" thickBot="1" x14ac:dyDescent="0.4">
      <c r="A1" s="5" t="s">
        <v>31</v>
      </c>
      <c r="B1" s="11" t="s">
        <v>670</v>
      </c>
      <c r="C1" s="11"/>
      <c r="D1" s="13"/>
      <c r="E1" s="13"/>
      <c r="F1" s="13"/>
      <c r="G1" s="13"/>
      <c r="H1" s="13"/>
      <c r="I1" s="13"/>
      <c r="J1" s="13"/>
      <c r="AC1" s="54"/>
      <c r="AE1" s="6" t="s">
        <v>32</v>
      </c>
    </row>
    <row r="2" spans="1:47" ht="15.75" customHeight="1" outlineLevel="1" thickTop="1" x14ac:dyDescent="0.35">
      <c r="A2" s="2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43" t="s">
        <v>38</v>
      </c>
      <c r="G2" s="43" t="s">
        <v>39</v>
      </c>
      <c r="H2" s="1" t="s">
        <v>40</v>
      </c>
      <c r="I2" s="1" t="s">
        <v>41</v>
      </c>
      <c r="J2" s="1" t="s">
        <v>655</v>
      </c>
      <c r="K2" s="1" t="s">
        <v>42</v>
      </c>
      <c r="L2" s="1"/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/>
      <c r="V2" s="1"/>
      <c r="W2" s="1"/>
      <c r="X2" s="1" t="s">
        <v>51</v>
      </c>
      <c r="Y2" s="1" t="s">
        <v>52</v>
      </c>
      <c r="Z2" s="1" t="s">
        <v>53</v>
      </c>
      <c r="AA2" s="1" t="s">
        <v>54</v>
      </c>
    </row>
    <row r="3" spans="1:47" s="10" customFormat="1" ht="15" customHeight="1" outlineLevel="1" x14ac:dyDescent="0.35">
      <c r="A3" s="7" t="s">
        <v>55</v>
      </c>
      <c r="B3" s="8" t="s">
        <v>56</v>
      </c>
      <c r="C3" s="8" t="s">
        <v>57</v>
      </c>
      <c r="D3" s="8" t="s">
        <v>57</v>
      </c>
      <c r="E3" s="8" t="s">
        <v>57</v>
      </c>
      <c r="F3" s="44" t="s">
        <v>57</v>
      </c>
      <c r="G3" s="44" t="s">
        <v>57</v>
      </c>
      <c r="H3" s="8" t="s">
        <v>57</v>
      </c>
      <c r="I3" s="8" t="s">
        <v>57</v>
      </c>
      <c r="J3" s="8" t="s">
        <v>57</v>
      </c>
      <c r="K3" s="8" t="s">
        <v>57</v>
      </c>
      <c r="L3" s="8"/>
      <c r="M3" s="8" t="s">
        <v>57</v>
      </c>
      <c r="N3" s="8" t="s">
        <v>57</v>
      </c>
      <c r="O3" s="8" t="s">
        <v>57</v>
      </c>
      <c r="P3" s="8" t="s">
        <v>58</v>
      </c>
      <c r="Q3" s="8" t="s">
        <v>57</v>
      </c>
      <c r="R3" s="8" t="s">
        <v>57</v>
      </c>
      <c r="S3" s="8" t="s">
        <v>57</v>
      </c>
      <c r="T3" s="8" t="s">
        <v>57</v>
      </c>
      <c r="U3" s="8"/>
      <c r="V3" s="8"/>
      <c r="W3" s="8"/>
      <c r="X3" s="8" t="s">
        <v>58</v>
      </c>
      <c r="Y3" s="8" t="s">
        <v>57</v>
      </c>
      <c r="Z3" s="8" t="s">
        <v>57</v>
      </c>
      <c r="AA3" s="8" t="s">
        <v>57</v>
      </c>
      <c r="AB3" s="9" t="s">
        <v>59</v>
      </c>
      <c r="AC3" s="56"/>
    </row>
    <row r="4" spans="1:47" ht="15" customHeight="1" outlineLevel="1" x14ac:dyDescent="0.35">
      <c r="A4" s="2" t="s">
        <v>60</v>
      </c>
      <c r="B4" s="1"/>
      <c r="C4" s="1"/>
      <c r="U4" s="12">
        <v>2019</v>
      </c>
      <c r="V4" s="12">
        <v>2020</v>
      </c>
      <c r="W4" s="12">
        <v>2021</v>
      </c>
      <c r="X4" s="61" t="s">
        <v>671</v>
      </c>
    </row>
    <row r="5" spans="1:47" ht="15" customHeight="1" x14ac:dyDescent="0.35">
      <c r="B5" t="s">
        <v>34</v>
      </c>
      <c r="D5" s="12" t="s">
        <v>36</v>
      </c>
      <c r="E5" s="12" t="s">
        <v>37</v>
      </c>
      <c r="F5" s="12"/>
      <c r="G5" s="12"/>
      <c r="H5" s="12" t="s">
        <v>40</v>
      </c>
      <c r="I5" s="12"/>
      <c r="J5" s="12" t="s">
        <v>656</v>
      </c>
      <c r="K5" s="14" t="s">
        <v>42</v>
      </c>
      <c r="L5" s="14" t="s">
        <v>61</v>
      </c>
      <c r="M5" s="12" t="s">
        <v>43</v>
      </c>
      <c r="N5" s="12" t="s">
        <v>44</v>
      </c>
      <c r="O5" s="12" t="s">
        <v>45</v>
      </c>
      <c r="P5" s="12" t="s">
        <v>46</v>
      </c>
      <c r="Q5" s="12" t="s">
        <v>47</v>
      </c>
      <c r="R5" s="12" t="s">
        <v>48</v>
      </c>
      <c r="S5" s="15" t="s">
        <v>62</v>
      </c>
      <c r="T5" s="12" t="s">
        <v>63</v>
      </c>
      <c r="U5" s="12" t="s">
        <v>64</v>
      </c>
      <c r="V5" s="12" t="s">
        <v>651</v>
      </c>
      <c r="W5" s="12" t="s">
        <v>651</v>
      </c>
      <c r="X5" s="61"/>
      <c r="Y5" s="12" t="s">
        <v>65</v>
      </c>
      <c r="Z5" s="12" t="s">
        <v>66</v>
      </c>
      <c r="AA5" s="12" t="s">
        <v>54</v>
      </c>
      <c r="AD5" s="12" t="s">
        <v>640</v>
      </c>
      <c r="AE5" s="12" t="s">
        <v>641</v>
      </c>
      <c r="AH5" t="s">
        <v>69</v>
      </c>
      <c r="AI5" t="s">
        <v>650</v>
      </c>
      <c r="AL5" t="s">
        <v>2</v>
      </c>
      <c r="AM5" t="s">
        <v>662</v>
      </c>
      <c r="AT5" s="62" t="s">
        <v>668</v>
      </c>
      <c r="AU5" s="62"/>
    </row>
    <row r="6" spans="1:47" ht="15" customHeight="1" x14ac:dyDescent="0.35">
      <c r="A6" s="3" t="s">
        <v>67</v>
      </c>
      <c r="B6" s="37" t="s">
        <v>68</v>
      </c>
      <c r="C6" s="37" t="s">
        <v>69</v>
      </c>
      <c r="D6" s="18" t="s">
        <v>70</v>
      </c>
      <c r="E6" s="18" t="s">
        <v>70</v>
      </c>
      <c r="F6" s="60">
        <v>4</v>
      </c>
      <c r="G6" s="18" t="s">
        <v>72</v>
      </c>
      <c r="H6" s="18">
        <v>0.5</v>
      </c>
      <c r="I6" s="18" t="s">
        <v>73</v>
      </c>
      <c r="J6" s="18"/>
      <c r="K6" s="25" t="s">
        <v>74</v>
      </c>
      <c r="L6" s="25" t="s">
        <v>75</v>
      </c>
      <c r="M6" s="18" t="s">
        <v>76</v>
      </c>
      <c r="N6" s="18">
        <v>1.25</v>
      </c>
      <c r="O6" s="18" t="s">
        <v>77</v>
      </c>
      <c r="P6" s="18">
        <v>74</v>
      </c>
      <c r="Q6" s="18">
        <v>1</v>
      </c>
      <c r="R6" s="18" t="s">
        <v>78</v>
      </c>
      <c r="S6" s="19" t="s">
        <v>79</v>
      </c>
      <c r="T6" s="16">
        <v>99340698</v>
      </c>
      <c r="U6" s="41">
        <v>2906</v>
      </c>
      <c r="V6" s="41">
        <f>VLOOKUP(T6,$AH$6:$AI$399,2,FALSE)</f>
        <v>2994</v>
      </c>
      <c r="W6" s="41">
        <v>2960</v>
      </c>
      <c r="X6" s="41">
        <f>VLOOKUP(T6,$AT$6:$AU$399,2,FALSE)</f>
        <v>3103</v>
      </c>
      <c r="Y6" s="17" t="s">
        <v>80</v>
      </c>
      <c r="Z6" s="18" t="s">
        <v>81</v>
      </c>
      <c r="AA6" s="57" t="s">
        <v>649</v>
      </c>
      <c r="AC6" s="55">
        <v>99340698</v>
      </c>
      <c r="AD6">
        <v>2829</v>
      </c>
      <c r="AE6">
        <f>VLOOKUP(AC6,[1]CRE!$A$2:$J$949,10,FALSE)</f>
        <v>2906</v>
      </c>
      <c r="AF6">
        <f>(AE6-AD6)/AD6</f>
        <v>2.7218098267939202E-2</v>
      </c>
      <c r="AH6">
        <v>99340698</v>
      </c>
      <c r="AI6">
        <v>2994</v>
      </c>
      <c r="AL6" t="s">
        <v>301</v>
      </c>
      <c r="AM6" t="s">
        <v>301</v>
      </c>
      <c r="AP6">
        <v>99340698</v>
      </c>
      <c r="AQ6">
        <v>2985</v>
      </c>
      <c r="AT6">
        <v>99340698</v>
      </c>
      <c r="AU6">
        <v>3103</v>
      </c>
    </row>
    <row r="7" spans="1:47" ht="15" customHeight="1" x14ac:dyDescent="0.35">
      <c r="B7" s="37" t="s">
        <v>82</v>
      </c>
      <c r="C7" s="37" t="s">
        <v>69</v>
      </c>
      <c r="D7" s="18" t="s">
        <v>70</v>
      </c>
      <c r="E7" s="18" t="s">
        <v>70</v>
      </c>
      <c r="F7" s="60">
        <v>4</v>
      </c>
      <c r="G7" s="18" t="s">
        <v>72</v>
      </c>
      <c r="H7" s="18">
        <v>0.5</v>
      </c>
      <c r="I7" s="18" t="s">
        <v>73</v>
      </c>
      <c r="J7" s="18"/>
      <c r="K7" s="25" t="s">
        <v>74</v>
      </c>
      <c r="L7" s="25" t="s">
        <v>75</v>
      </c>
      <c r="M7" s="18" t="s">
        <v>76</v>
      </c>
      <c r="N7" s="18">
        <v>1.25</v>
      </c>
      <c r="O7" s="18" t="s">
        <v>77</v>
      </c>
      <c r="P7" s="18">
        <v>74</v>
      </c>
      <c r="Q7" s="18">
        <v>1</v>
      </c>
      <c r="R7" s="18" t="s">
        <v>78</v>
      </c>
      <c r="S7" s="19" t="s">
        <v>79</v>
      </c>
      <c r="T7" s="16">
        <v>99340705</v>
      </c>
      <c r="U7" s="41">
        <v>2491</v>
      </c>
      <c r="V7" s="41">
        <f>VLOOKUP(T7,$AH$6:$AI$399,2,FALSE)</f>
        <v>2566</v>
      </c>
      <c r="W7" s="41">
        <v>2643</v>
      </c>
      <c r="X7" s="41">
        <f t="shared" ref="X7:X70" si="0">VLOOKUP(T7,$AT$6:$AU$399,2,FALSE)</f>
        <v>2729</v>
      </c>
      <c r="Y7" s="17" t="s">
        <v>80</v>
      </c>
      <c r="Z7" s="18" t="s">
        <v>83</v>
      </c>
      <c r="AA7" s="57" t="s">
        <v>649</v>
      </c>
      <c r="AC7" s="55">
        <v>99340705</v>
      </c>
      <c r="AD7">
        <v>2434</v>
      </c>
      <c r="AE7">
        <f>VLOOKUP(AC7,[1]CRE!$A$2:$J$949,10,FALSE)</f>
        <v>2491</v>
      </c>
      <c r="AF7">
        <f t="shared" ref="AF7:AF70" si="1">(AE7-AD7)/AD7</f>
        <v>2.3418241577649958E-2</v>
      </c>
      <c r="AH7">
        <v>99340705</v>
      </c>
      <c r="AI7">
        <v>2566</v>
      </c>
      <c r="AL7" t="s">
        <v>343</v>
      </c>
      <c r="AM7" t="s">
        <v>343</v>
      </c>
      <c r="AP7">
        <v>99340705</v>
      </c>
      <c r="AQ7">
        <v>2632</v>
      </c>
      <c r="AT7">
        <v>99340705</v>
      </c>
      <c r="AU7">
        <v>2729</v>
      </c>
    </row>
    <row r="8" spans="1:47" ht="15" customHeight="1" x14ac:dyDescent="0.35">
      <c r="B8" s="37" t="s">
        <v>84</v>
      </c>
      <c r="C8" s="37" t="s">
        <v>69</v>
      </c>
      <c r="D8" s="18" t="s">
        <v>85</v>
      </c>
      <c r="E8" s="18" t="s">
        <v>85</v>
      </c>
      <c r="F8" s="60">
        <v>6</v>
      </c>
      <c r="G8" s="18" t="s">
        <v>72</v>
      </c>
      <c r="H8" s="18">
        <v>0.75</v>
      </c>
      <c r="I8" s="18" t="s">
        <v>73</v>
      </c>
      <c r="J8" s="18"/>
      <c r="K8" s="25" t="s">
        <v>74</v>
      </c>
      <c r="L8" s="25" t="s">
        <v>75</v>
      </c>
      <c r="M8" s="18" t="s">
        <v>76</v>
      </c>
      <c r="N8" s="18">
        <v>1.25</v>
      </c>
      <c r="O8" s="18" t="s">
        <v>77</v>
      </c>
      <c r="P8" s="18">
        <v>76</v>
      </c>
      <c r="Q8" s="18">
        <v>1</v>
      </c>
      <c r="R8" s="18" t="s">
        <v>78</v>
      </c>
      <c r="S8" s="19" t="s">
        <v>79</v>
      </c>
      <c r="T8" s="16">
        <v>99340699</v>
      </c>
      <c r="U8" s="41">
        <v>3216</v>
      </c>
      <c r="V8" s="41">
        <f>VLOOKUP(T8,$AH$6:$AI$399,2,FALSE)</f>
        <v>3312</v>
      </c>
      <c r="W8" s="41">
        <v>3289</v>
      </c>
      <c r="X8" s="41">
        <f t="shared" si="0"/>
        <v>3457</v>
      </c>
      <c r="Y8" s="17" t="s">
        <v>87</v>
      </c>
      <c r="Z8" s="18" t="s">
        <v>81</v>
      </c>
      <c r="AA8" s="57" t="s">
        <v>649</v>
      </c>
      <c r="AC8" s="55">
        <v>99340699</v>
      </c>
      <c r="AD8">
        <v>3130</v>
      </c>
      <c r="AE8">
        <f>VLOOKUP(AC8,[1]CRE!$A$2:$J$949,10,FALSE)</f>
        <v>3216</v>
      </c>
      <c r="AF8">
        <f t="shared" si="1"/>
        <v>2.7476038338658148E-2</v>
      </c>
      <c r="AH8">
        <v>99340699</v>
      </c>
      <c r="AI8">
        <v>3312</v>
      </c>
      <c r="AL8" t="s">
        <v>379</v>
      </c>
      <c r="AM8" t="s">
        <v>379</v>
      </c>
      <c r="AP8">
        <v>99340699</v>
      </c>
      <c r="AQ8">
        <v>3319</v>
      </c>
      <c r="AT8">
        <v>99340699</v>
      </c>
      <c r="AU8">
        <v>3457</v>
      </c>
    </row>
    <row r="9" spans="1:47" ht="15" customHeight="1" x14ac:dyDescent="0.35">
      <c r="B9" s="37" t="s">
        <v>88</v>
      </c>
      <c r="C9" s="37" t="s">
        <v>69</v>
      </c>
      <c r="D9" s="18" t="s">
        <v>85</v>
      </c>
      <c r="E9" s="18" t="s">
        <v>85</v>
      </c>
      <c r="F9" s="60">
        <v>6</v>
      </c>
      <c r="G9" s="18" t="s">
        <v>72</v>
      </c>
      <c r="H9" s="18">
        <v>0.75</v>
      </c>
      <c r="I9" s="18" t="s">
        <v>73</v>
      </c>
      <c r="J9" s="18"/>
      <c r="K9" s="25" t="s">
        <v>74</v>
      </c>
      <c r="L9" s="25" t="s">
        <v>75</v>
      </c>
      <c r="M9" s="18" t="s">
        <v>76</v>
      </c>
      <c r="N9" s="18">
        <v>1.25</v>
      </c>
      <c r="O9" s="18" t="s">
        <v>77</v>
      </c>
      <c r="P9" s="18">
        <v>76</v>
      </c>
      <c r="Q9" s="18">
        <v>1</v>
      </c>
      <c r="R9" s="18" t="s">
        <v>78</v>
      </c>
      <c r="S9" s="19" t="s">
        <v>79</v>
      </c>
      <c r="T9" s="16">
        <v>99340706</v>
      </c>
      <c r="U9" s="41">
        <v>2801</v>
      </c>
      <c r="V9" s="41">
        <f>VLOOKUP(T9,$AH$6:$AI$399,2,FALSE)</f>
        <v>2884</v>
      </c>
      <c r="W9" s="41">
        <v>2972</v>
      </c>
      <c r="X9" s="41">
        <f t="shared" si="0"/>
        <v>3083</v>
      </c>
      <c r="Y9" s="17" t="s">
        <v>87</v>
      </c>
      <c r="Z9" s="18" t="s">
        <v>83</v>
      </c>
      <c r="AA9" s="57" t="s">
        <v>649</v>
      </c>
      <c r="AC9" s="55">
        <v>99340706</v>
      </c>
      <c r="AD9">
        <v>2735</v>
      </c>
      <c r="AE9">
        <f>VLOOKUP(AC9,[1]CRE!$A$2:$J$949,10,FALSE)</f>
        <v>2801</v>
      </c>
      <c r="AF9">
        <f t="shared" si="1"/>
        <v>2.4131627056672759E-2</v>
      </c>
      <c r="AH9">
        <v>99340706</v>
      </c>
      <c r="AI9">
        <v>2884</v>
      </c>
      <c r="AL9" t="s">
        <v>422</v>
      </c>
      <c r="AM9" t="s">
        <v>422</v>
      </c>
      <c r="AP9">
        <v>99340706</v>
      </c>
      <c r="AQ9">
        <v>2966</v>
      </c>
      <c r="AT9">
        <v>99340706</v>
      </c>
      <c r="AU9">
        <v>3083</v>
      </c>
    </row>
    <row r="10" spans="1:47" ht="15" customHeight="1" x14ac:dyDescent="0.35">
      <c r="B10" s="37" t="s">
        <v>89</v>
      </c>
      <c r="C10" s="37" t="s">
        <v>69</v>
      </c>
      <c r="D10" s="18" t="s">
        <v>90</v>
      </c>
      <c r="E10" s="18" t="s">
        <v>90</v>
      </c>
      <c r="F10" s="60">
        <v>9</v>
      </c>
      <c r="G10" s="18" t="s">
        <v>72</v>
      </c>
      <c r="H10" s="18">
        <v>1</v>
      </c>
      <c r="I10" s="18" t="s">
        <v>73</v>
      </c>
      <c r="J10" s="18"/>
      <c r="K10" s="25" t="s">
        <v>74</v>
      </c>
      <c r="L10" s="25" t="s">
        <v>75</v>
      </c>
      <c r="M10" s="18" t="s">
        <v>76</v>
      </c>
      <c r="N10" s="18">
        <v>1.25</v>
      </c>
      <c r="O10" s="18" t="s">
        <v>77</v>
      </c>
      <c r="P10" s="18">
        <v>79</v>
      </c>
      <c r="Q10" s="18">
        <v>1</v>
      </c>
      <c r="R10" s="18" t="s">
        <v>78</v>
      </c>
      <c r="S10" s="19" t="s">
        <v>79</v>
      </c>
      <c r="T10" s="16">
        <v>99340701</v>
      </c>
      <c r="U10" s="41">
        <v>3530</v>
      </c>
      <c r="V10" s="41">
        <f>VLOOKUP(T10,$AH$6:$AI$399,2,FALSE)</f>
        <v>3637</v>
      </c>
      <c r="W10" s="41">
        <v>3622</v>
      </c>
      <c r="X10" s="41">
        <f t="shared" si="0"/>
        <v>3729</v>
      </c>
      <c r="Y10" s="17" t="s">
        <v>87</v>
      </c>
      <c r="Z10" s="18" t="s">
        <v>81</v>
      </c>
      <c r="AA10" s="57" t="s">
        <v>649</v>
      </c>
      <c r="AC10" s="55">
        <v>99340701</v>
      </c>
      <c r="AD10">
        <v>3436</v>
      </c>
      <c r="AE10">
        <f>VLOOKUP(AC10,[1]CRE!$A$2:$J$949,10,FALSE)</f>
        <v>3530</v>
      </c>
      <c r="AF10">
        <f t="shared" si="1"/>
        <v>2.7357392316647265E-2</v>
      </c>
      <c r="AH10">
        <v>99340701</v>
      </c>
      <c r="AI10">
        <v>3637</v>
      </c>
      <c r="AL10" t="s">
        <v>453</v>
      </c>
      <c r="AM10" t="s">
        <v>453</v>
      </c>
      <c r="AP10">
        <v>99340701</v>
      </c>
      <c r="AQ10">
        <v>3570</v>
      </c>
      <c r="AT10">
        <v>99340701</v>
      </c>
      <c r="AU10">
        <v>3729</v>
      </c>
    </row>
    <row r="11" spans="1:47" ht="15" customHeight="1" x14ac:dyDescent="0.35">
      <c r="B11" s="37" t="s">
        <v>92</v>
      </c>
      <c r="C11" s="37" t="s">
        <v>69</v>
      </c>
      <c r="D11" s="18" t="s">
        <v>90</v>
      </c>
      <c r="E11" s="18" t="s">
        <v>90</v>
      </c>
      <c r="F11" s="60">
        <v>9</v>
      </c>
      <c r="G11" s="18" t="s">
        <v>72</v>
      </c>
      <c r="H11" s="18">
        <v>1</v>
      </c>
      <c r="I11" s="18" t="s">
        <v>73</v>
      </c>
      <c r="J11" s="18"/>
      <c r="K11" s="25" t="s">
        <v>74</v>
      </c>
      <c r="L11" s="25" t="s">
        <v>75</v>
      </c>
      <c r="M11" s="18" t="s">
        <v>76</v>
      </c>
      <c r="N11" s="18">
        <v>1.25</v>
      </c>
      <c r="O11" s="18" t="s">
        <v>77</v>
      </c>
      <c r="P11" s="18">
        <v>79</v>
      </c>
      <c r="Q11" s="18">
        <v>1</v>
      </c>
      <c r="R11" s="18" t="s">
        <v>78</v>
      </c>
      <c r="S11" s="19" t="s">
        <v>79</v>
      </c>
      <c r="T11" s="16">
        <v>99340707</v>
      </c>
      <c r="U11" s="41">
        <v>3115</v>
      </c>
      <c r="V11" s="41">
        <f>VLOOKUP(T11,$AH$6:$AI$399,2,FALSE)</f>
        <v>3209</v>
      </c>
      <c r="W11" s="41">
        <v>3305</v>
      </c>
      <c r="X11" s="41">
        <f t="shared" si="0"/>
        <v>3355</v>
      </c>
      <c r="Y11" s="17" t="s">
        <v>87</v>
      </c>
      <c r="Z11" s="18" t="s">
        <v>83</v>
      </c>
      <c r="AA11" s="57" t="s">
        <v>649</v>
      </c>
      <c r="AC11" s="55">
        <v>99340707</v>
      </c>
      <c r="AD11">
        <v>3041</v>
      </c>
      <c r="AE11">
        <f>VLOOKUP(AC11,[1]CRE!$A$2:$J$949,10,FALSE)</f>
        <v>3115</v>
      </c>
      <c r="AF11">
        <f t="shared" si="1"/>
        <v>2.4334100624794474E-2</v>
      </c>
      <c r="AH11">
        <v>99340707</v>
      </c>
      <c r="AI11">
        <v>3209</v>
      </c>
      <c r="AL11" t="s">
        <v>486</v>
      </c>
      <c r="AM11" t="s">
        <v>486</v>
      </c>
      <c r="AP11">
        <v>99340707</v>
      </c>
      <c r="AQ11">
        <v>3217</v>
      </c>
      <c r="AT11">
        <v>99340707</v>
      </c>
      <c r="AU11">
        <v>3355</v>
      </c>
    </row>
    <row r="12" spans="1:47" ht="15" customHeight="1" x14ac:dyDescent="0.35">
      <c r="B12" s="37" t="s">
        <v>93</v>
      </c>
      <c r="C12" s="37" t="s">
        <v>69</v>
      </c>
      <c r="D12" s="18" t="s">
        <v>90</v>
      </c>
      <c r="E12" s="18" t="s">
        <v>90</v>
      </c>
      <c r="F12" s="60">
        <v>9</v>
      </c>
      <c r="G12" s="18" t="s">
        <v>72</v>
      </c>
      <c r="H12" s="18">
        <v>1</v>
      </c>
      <c r="I12" s="18" t="s">
        <v>73</v>
      </c>
      <c r="J12" s="18"/>
      <c r="K12" s="25" t="s">
        <v>74</v>
      </c>
      <c r="L12" s="25" t="s">
        <v>75</v>
      </c>
      <c r="M12" s="18" t="s">
        <v>76</v>
      </c>
      <c r="N12" s="18">
        <v>1.25</v>
      </c>
      <c r="O12" s="18" t="s">
        <v>94</v>
      </c>
      <c r="P12" s="18">
        <v>83</v>
      </c>
      <c r="Q12" s="18">
        <v>3</v>
      </c>
      <c r="R12" s="18" t="s">
        <v>95</v>
      </c>
      <c r="S12" s="19" t="s">
        <v>79</v>
      </c>
      <c r="T12" s="16">
        <v>99340742</v>
      </c>
      <c r="U12" s="41">
        <v>3768</v>
      </c>
      <c r="V12" s="41">
        <f>VLOOKUP(T12,$AH$6:$AI$399,2,FALSE)</f>
        <v>3882</v>
      </c>
      <c r="W12" s="41">
        <v>3875</v>
      </c>
      <c r="X12" s="41">
        <f t="shared" si="0"/>
        <v>4061</v>
      </c>
      <c r="Y12" s="17" t="s">
        <v>87</v>
      </c>
      <c r="Z12" s="18" t="s">
        <v>81</v>
      </c>
      <c r="AA12" s="57" t="s">
        <v>649</v>
      </c>
      <c r="AC12" s="55">
        <v>99340742</v>
      </c>
      <c r="AD12">
        <v>3670</v>
      </c>
      <c r="AE12">
        <f>VLOOKUP(AC12,[1]CRE!$A$2:$J$949,10,FALSE)</f>
        <v>3768</v>
      </c>
      <c r="AF12">
        <f t="shared" si="1"/>
        <v>2.6702997275204358E-2</v>
      </c>
      <c r="AH12">
        <v>99340742</v>
      </c>
      <c r="AI12">
        <v>3882</v>
      </c>
      <c r="AL12" t="s">
        <v>637</v>
      </c>
      <c r="AM12" t="s">
        <v>657</v>
      </c>
      <c r="AP12">
        <v>99340742</v>
      </c>
      <c r="AQ12">
        <v>3902</v>
      </c>
      <c r="AT12">
        <v>99340742</v>
      </c>
      <c r="AU12">
        <v>4061</v>
      </c>
    </row>
    <row r="13" spans="1:47" ht="15" customHeight="1" x14ac:dyDescent="0.35">
      <c r="B13" s="37" t="s">
        <v>96</v>
      </c>
      <c r="C13" s="37" t="s">
        <v>69</v>
      </c>
      <c r="D13" s="18" t="s">
        <v>90</v>
      </c>
      <c r="E13" s="18" t="s">
        <v>90</v>
      </c>
      <c r="F13" s="60">
        <v>9</v>
      </c>
      <c r="G13" s="18" t="s">
        <v>72</v>
      </c>
      <c r="H13" s="18">
        <v>1</v>
      </c>
      <c r="I13" s="18" t="s">
        <v>73</v>
      </c>
      <c r="J13" s="18"/>
      <c r="K13" s="25" t="s">
        <v>74</v>
      </c>
      <c r="L13" s="25" t="s">
        <v>75</v>
      </c>
      <c r="M13" s="18" t="s">
        <v>76</v>
      </c>
      <c r="N13" s="18">
        <v>1.25</v>
      </c>
      <c r="O13" s="18" t="s">
        <v>94</v>
      </c>
      <c r="P13" s="18">
        <v>83</v>
      </c>
      <c r="Q13" s="18">
        <v>3</v>
      </c>
      <c r="R13" s="18" t="s">
        <v>95</v>
      </c>
      <c r="S13" s="19" t="s">
        <v>79</v>
      </c>
      <c r="T13" s="16">
        <v>99340748</v>
      </c>
      <c r="U13" s="41">
        <v>3353</v>
      </c>
      <c r="V13" s="41">
        <f>VLOOKUP(T13,$AH$6:$AI$399,2,FALSE)</f>
        <v>3454</v>
      </c>
      <c r="W13" s="41">
        <v>3558</v>
      </c>
      <c r="X13" s="41">
        <f t="shared" si="0"/>
        <v>3687</v>
      </c>
      <c r="Y13" s="17" t="s">
        <v>87</v>
      </c>
      <c r="Z13" s="18" t="s">
        <v>83</v>
      </c>
      <c r="AA13" s="57" t="s">
        <v>649</v>
      </c>
      <c r="AC13" s="55">
        <v>99340748</v>
      </c>
      <c r="AD13">
        <v>3275</v>
      </c>
      <c r="AE13">
        <f>VLOOKUP(AC13,[1]CRE!$A$2:$J$949,10,FALSE)</f>
        <v>3353</v>
      </c>
      <c r="AF13">
        <f t="shared" si="1"/>
        <v>2.3816793893129771E-2</v>
      </c>
      <c r="AH13">
        <v>99340748</v>
      </c>
      <c r="AI13">
        <v>3454</v>
      </c>
      <c r="AL13" t="s">
        <v>647</v>
      </c>
      <c r="AM13" t="s">
        <v>658</v>
      </c>
      <c r="AP13">
        <v>99340748</v>
      </c>
      <c r="AQ13">
        <v>3549</v>
      </c>
      <c r="AT13">
        <v>99340748</v>
      </c>
      <c r="AU13">
        <v>3687</v>
      </c>
    </row>
    <row r="14" spans="1:47" x14ac:dyDescent="0.35">
      <c r="B14" s="37" t="s">
        <v>97</v>
      </c>
      <c r="C14" s="37" t="s">
        <v>69</v>
      </c>
      <c r="D14" s="18" t="s">
        <v>98</v>
      </c>
      <c r="E14" s="18" t="s">
        <v>98</v>
      </c>
      <c r="F14" s="60">
        <v>10</v>
      </c>
      <c r="G14" s="18" t="s">
        <v>72</v>
      </c>
      <c r="H14" s="26">
        <v>1.5</v>
      </c>
      <c r="I14" s="18" t="s">
        <v>73</v>
      </c>
      <c r="J14" s="18"/>
      <c r="K14" s="25" t="s">
        <v>74</v>
      </c>
      <c r="L14" s="25" t="s">
        <v>75</v>
      </c>
      <c r="M14" s="18" t="s">
        <v>76</v>
      </c>
      <c r="N14" s="18">
        <v>1.25</v>
      </c>
      <c r="O14" s="18" t="s">
        <v>100</v>
      </c>
      <c r="P14" s="18">
        <v>117</v>
      </c>
      <c r="Q14" s="26">
        <v>3</v>
      </c>
      <c r="R14" s="26" t="s">
        <v>95</v>
      </c>
      <c r="S14" s="27" t="s">
        <v>79</v>
      </c>
      <c r="T14" s="17">
        <v>99389013</v>
      </c>
      <c r="U14" s="41">
        <v>4093</v>
      </c>
      <c r="V14" s="41">
        <f>VLOOKUP(T14,$AH$6:$AI$399,2,FALSE)</f>
        <v>4217</v>
      </c>
      <c r="W14" s="41">
        <v>4219</v>
      </c>
      <c r="X14" s="41">
        <f t="shared" si="0"/>
        <v>4430</v>
      </c>
      <c r="Y14" s="17" t="s">
        <v>87</v>
      </c>
      <c r="Z14" s="18" t="s">
        <v>81</v>
      </c>
      <c r="AA14" s="57" t="s">
        <v>649</v>
      </c>
      <c r="AC14" s="55">
        <v>99389013</v>
      </c>
      <c r="AD14">
        <v>3986</v>
      </c>
      <c r="AE14">
        <f>VLOOKUP(AC14,[1]CRE!$A$2:$J$949,10,FALSE)</f>
        <v>4093</v>
      </c>
      <c r="AF14">
        <f t="shared" si="1"/>
        <v>2.684395383843452E-2</v>
      </c>
      <c r="AH14">
        <v>99389013</v>
      </c>
      <c r="AI14">
        <v>4217</v>
      </c>
      <c r="AL14" t="s">
        <v>663</v>
      </c>
      <c r="AM14" t="s">
        <v>659</v>
      </c>
      <c r="AP14">
        <v>99389013</v>
      </c>
      <c r="AQ14">
        <v>4251</v>
      </c>
      <c r="AT14">
        <v>99389013</v>
      </c>
      <c r="AU14">
        <v>4430</v>
      </c>
    </row>
    <row r="15" spans="1:47" x14ac:dyDescent="0.35">
      <c r="B15" s="37" t="s">
        <v>101</v>
      </c>
      <c r="C15" s="37" t="s">
        <v>69</v>
      </c>
      <c r="D15" s="18" t="s">
        <v>98</v>
      </c>
      <c r="E15" s="18" t="s">
        <v>98</v>
      </c>
      <c r="F15" s="60">
        <v>10</v>
      </c>
      <c r="G15" s="18" t="s">
        <v>72</v>
      </c>
      <c r="H15" s="26">
        <v>1.5</v>
      </c>
      <c r="I15" s="18" t="s">
        <v>73</v>
      </c>
      <c r="J15" s="18"/>
      <c r="K15" s="25" t="s">
        <v>74</v>
      </c>
      <c r="L15" s="25" t="s">
        <v>75</v>
      </c>
      <c r="M15" s="18" t="s">
        <v>76</v>
      </c>
      <c r="N15" s="18">
        <v>1.25</v>
      </c>
      <c r="O15" s="18" t="s">
        <v>100</v>
      </c>
      <c r="P15" s="18">
        <v>117</v>
      </c>
      <c r="Q15" s="26">
        <v>3</v>
      </c>
      <c r="R15" s="26" t="s">
        <v>95</v>
      </c>
      <c r="S15" s="27" t="s">
        <v>79</v>
      </c>
      <c r="T15" s="17">
        <v>99388981</v>
      </c>
      <c r="U15" s="41">
        <v>3678</v>
      </c>
      <c r="V15" s="41">
        <f>VLOOKUP(T15,$AH$6:$AI$399,2,FALSE)</f>
        <v>3789</v>
      </c>
      <c r="W15" s="41">
        <v>3902</v>
      </c>
      <c r="X15" s="41">
        <f t="shared" si="0"/>
        <v>4056</v>
      </c>
      <c r="Y15" s="17" t="s">
        <v>87</v>
      </c>
      <c r="Z15" s="18" t="s">
        <v>83</v>
      </c>
      <c r="AA15" s="57" t="s">
        <v>649</v>
      </c>
      <c r="AC15" s="55">
        <v>99388981</v>
      </c>
      <c r="AD15">
        <v>3591</v>
      </c>
      <c r="AE15">
        <f>VLOOKUP(AC15,[1]CRE!$A$2:$J$949,10,FALSE)</f>
        <v>3678</v>
      </c>
      <c r="AF15">
        <f t="shared" si="1"/>
        <v>2.4227234753550542E-2</v>
      </c>
      <c r="AH15">
        <v>99388981</v>
      </c>
      <c r="AI15">
        <v>3789</v>
      </c>
      <c r="AL15" t="s">
        <v>664</v>
      </c>
      <c r="AM15" t="s">
        <v>660</v>
      </c>
      <c r="AP15">
        <v>99388981</v>
      </c>
      <c r="AQ15">
        <v>3898</v>
      </c>
      <c r="AT15">
        <v>99388981</v>
      </c>
      <c r="AU15">
        <v>4056</v>
      </c>
    </row>
    <row r="16" spans="1:47" ht="15" customHeight="1" x14ac:dyDescent="0.35">
      <c r="B16" s="37" t="s">
        <v>102</v>
      </c>
      <c r="C16" s="37" t="s">
        <v>69</v>
      </c>
      <c r="D16" s="18" t="s">
        <v>103</v>
      </c>
      <c r="E16" s="18" t="s">
        <v>103</v>
      </c>
      <c r="F16" s="60">
        <v>13</v>
      </c>
      <c r="G16" s="18" t="s">
        <v>72</v>
      </c>
      <c r="H16" s="18">
        <v>1.5</v>
      </c>
      <c r="I16" s="18" t="s">
        <v>73</v>
      </c>
      <c r="J16" s="18"/>
      <c r="K16" s="25" t="s">
        <v>74</v>
      </c>
      <c r="L16" s="25" t="s">
        <v>75</v>
      </c>
      <c r="M16" s="18" t="s">
        <v>76</v>
      </c>
      <c r="N16" s="18">
        <v>1.25</v>
      </c>
      <c r="O16" s="18" t="s">
        <v>77</v>
      </c>
      <c r="P16" s="18">
        <v>84</v>
      </c>
      <c r="Q16" s="18">
        <v>1</v>
      </c>
      <c r="R16" s="18" t="s">
        <v>78</v>
      </c>
      <c r="S16" s="19" t="s">
        <v>79</v>
      </c>
      <c r="T16" s="16">
        <v>99340702</v>
      </c>
      <c r="U16" s="41">
        <v>4100</v>
      </c>
      <c r="V16" s="41">
        <f>VLOOKUP(T16,$AH$6:$AI$399,2,FALSE)</f>
        <v>4223</v>
      </c>
      <c r="W16" s="41">
        <v>4226</v>
      </c>
      <c r="X16" s="41">
        <f t="shared" si="0"/>
        <v>4472</v>
      </c>
      <c r="Y16" s="17" t="s">
        <v>87</v>
      </c>
      <c r="Z16" s="18" t="s">
        <v>81</v>
      </c>
      <c r="AA16" s="57" t="s">
        <v>649</v>
      </c>
      <c r="AC16" s="55">
        <v>99340702</v>
      </c>
      <c r="AD16">
        <v>3991</v>
      </c>
      <c r="AE16">
        <f>VLOOKUP(AC16,[1]CRE!$A$2:$J$949,10,FALSE)</f>
        <v>4100</v>
      </c>
      <c r="AF16">
        <f t="shared" si="1"/>
        <v>2.7311450764219494E-2</v>
      </c>
      <c r="AH16">
        <v>99340702</v>
      </c>
      <c r="AI16">
        <v>4223</v>
      </c>
      <c r="AL16" t="s">
        <v>665</v>
      </c>
      <c r="AM16" t="s">
        <v>661</v>
      </c>
      <c r="AP16">
        <v>99340702</v>
      </c>
      <c r="AQ16">
        <v>4273</v>
      </c>
      <c r="AT16">
        <v>99340702</v>
      </c>
      <c r="AU16">
        <v>4472</v>
      </c>
    </row>
    <row r="17" spans="2:47" ht="15" customHeight="1" x14ac:dyDescent="0.35">
      <c r="B17" s="37" t="s">
        <v>104</v>
      </c>
      <c r="C17" s="37" t="s">
        <v>69</v>
      </c>
      <c r="D17" s="18" t="s">
        <v>103</v>
      </c>
      <c r="E17" s="18" t="s">
        <v>103</v>
      </c>
      <c r="F17" s="60">
        <v>13</v>
      </c>
      <c r="G17" s="18" t="s">
        <v>72</v>
      </c>
      <c r="H17" s="18">
        <v>1.5</v>
      </c>
      <c r="I17" s="18" t="s">
        <v>73</v>
      </c>
      <c r="J17" s="18"/>
      <c r="K17" s="25" t="s">
        <v>74</v>
      </c>
      <c r="L17" s="25" t="s">
        <v>75</v>
      </c>
      <c r="M17" s="18" t="s">
        <v>76</v>
      </c>
      <c r="N17" s="18">
        <v>1.25</v>
      </c>
      <c r="O17" s="18" t="s">
        <v>77</v>
      </c>
      <c r="P17" s="18">
        <v>84</v>
      </c>
      <c r="Q17" s="18">
        <v>1</v>
      </c>
      <c r="R17" s="18" t="s">
        <v>78</v>
      </c>
      <c r="S17" s="19" t="s">
        <v>79</v>
      </c>
      <c r="T17" s="16">
        <v>99340708</v>
      </c>
      <c r="U17" s="41">
        <v>3685</v>
      </c>
      <c r="V17" s="41">
        <f>VLOOKUP(T17,$AH$6:$AI$399,2,FALSE)</f>
        <v>3795</v>
      </c>
      <c r="W17" s="41">
        <v>3909</v>
      </c>
      <c r="X17" s="41">
        <f t="shared" si="0"/>
        <v>4098</v>
      </c>
      <c r="Y17" s="17" t="s">
        <v>87</v>
      </c>
      <c r="Z17" s="18" t="s">
        <v>83</v>
      </c>
      <c r="AA17" s="57" t="s">
        <v>649</v>
      </c>
      <c r="AC17" s="55">
        <v>99340708</v>
      </c>
      <c r="AD17">
        <v>3596</v>
      </c>
      <c r="AE17">
        <f>VLOOKUP(AC17,[1]CRE!$A$2:$J$949,10,FALSE)</f>
        <v>3685</v>
      </c>
      <c r="AF17">
        <f t="shared" si="1"/>
        <v>2.4749721913236929E-2</v>
      </c>
      <c r="AH17">
        <v>99340708</v>
      </c>
      <c r="AI17">
        <v>3795</v>
      </c>
      <c r="AP17">
        <v>99340708</v>
      </c>
      <c r="AQ17">
        <v>3920</v>
      </c>
      <c r="AT17">
        <v>99340708</v>
      </c>
      <c r="AU17">
        <v>4098</v>
      </c>
    </row>
    <row r="18" spans="2:47" x14ac:dyDescent="0.35">
      <c r="B18" s="37" t="s">
        <v>105</v>
      </c>
      <c r="C18" s="37" t="s">
        <v>69</v>
      </c>
      <c r="D18" s="18" t="s">
        <v>103</v>
      </c>
      <c r="E18" s="18" t="s">
        <v>103</v>
      </c>
      <c r="F18" s="60">
        <v>13</v>
      </c>
      <c r="G18" s="18" t="s">
        <v>72</v>
      </c>
      <c r="H18" s="26">
        <v>1.5</v>
      </c>
      <c r="I18" s="18" t="s">
        <v>73</v>
      </c>
      <c r="J18" s="18"/>
      <c r="K18" s="25" t="s">
        <v>74</v>
      </c>
      <c r="L18" s="25" t="s">
        <v>75</v>
      </c>
      <c r="M18" s="18" t="s">
        <v>76</v>
      </c>
      <c r="N18" s="18">
        <v>1.25</v>
      </c>
      <c r="O18" s="18" t="s">
        <v>100</v>
      </c>
      <c r="P18" s="18">
        <v>120</v>
      </c>
      <c r="Q18" s="26">
        <v>3</v>
      </c>
      <c r="R18" s="26" t="s">
        <v>95</v>
      </c>
      <c r="S18" s="27" t="s">
        <v>79</v>
      </c>
      <c r="T18" s="17">
        <v>99389014</v>
      </c>
      <c r="U18" s="41">
        <v>4289</v>
      </c>
      <c r="V18" s="41">
        <f>VLOOKUP(T18,$AH$6:$AI$399,2,FALSE)</f>
        <v>4419</v>
      </c>
      <c r="W18" s="41">
        <v>4427</v>
      </c>
      <c r="X18" s="41">
        <f t="shared" si="0"/>
        <v>4666</v>
      </c>
      <c r="Y18" s="17" t="s">
        <v>87</v>
      </c>
      <c r="Z18" s="18" t="s">
        <v>81</v>
      </c>
      <c r="AA18" s="57" t="s">
        <v>649</v>
      </c>
      <c r="AC18" s="55">
        <v>99389014</v>
      </c>
      <c r="AD18">
        <v>4176</v>
      </c>
      <c r="AE18">
        <f>VLOOKUP(AC18,[1]CRE!$A$2:$J$949,10,FALSE)</f>
        <v>4289</v>
      </c>
      <c r="AF18">
        <f t="shared" si="1"/>
        <v>2.7059386973180076E-2</v>
      </c>
      <c r="AH18">
        <v>99389014</v>
      </c>
      <c r="AI18">
        <v>4419</v>
      </c>
      <c r="AP18">
        <v>99389014</v>
      </c>
      <c r="AQ18">
        <v>4467</v>
      </c>
      <c r="AT18">
        <v>99389014</v>
      </c>
      <c r="AU18">
        <v>4666</v>
      </c>
    </row>
    <row r="19" spans="2:47" x14ac:dyDescent="0.35">
      <c r="B19" s="37" t="s">
        <v>106</v>
      </c>
      <c r="C19" s="37" t="s">
        <v>69</v>
      </c>
      <c r="D19" s="18" t="s">
        <v>103</v>
      </c>
      <c r="E19" s="18" t="s">
        <v>103</v>
      </c>
      <c r="F19" s="60">
        <v>13</v>
      </c>
      <c r="G19" s="18" t="s">
        <v>72</v>
      </c>
      <c r="H19" s="26">
        <v>1.5</v>
      </c>
      <c r="I19" s="18" t="s">
        <v>73</v>
      </c>
      <c r="J19" s="18"/>
      <c r="K19" s="25" t="s">
        <v>74</v>
      </c>
      <c r="L19" s="25" t="s">
        <v>75</v>
      </c>
      <c r="M19" s="18" t="s">
        <v>76</v>
      </c>
      <c r="N19" s="18">
        <v>1.25</v>
      </c>
      <c r="O19" s="18" t="s">
        <v>100</v>
      </c>
      <c r="P19" s="18">
        <v>120</v>
      </c>
      <c r="Q19" s="26">
        <v>3</v>
      </c>
      <c r="R19" s="26" t="s">
        <v>95</v>
      </c>
      <c r="S19" s="27" t="s">
        <v>79</v>
      </c>
      <c r="T19" s="17">
        <v>99388993</v>
      </c>
      <c r="U19" s="41">
        <v>3874</v>
      </c>
      <c r="V19" s="41">
        <f>VLOOKUP(T19,$AH$6:$AI$399,2,FALSE)</f>
        <v>3991</v>
      </c>
      <c r="W19" s="41">
        <v>4110</v>
      </c>
      <c r="X19" s="41">
        <f t="shared" si="0"/>
        <v>4292</v>
      </c>
      <c r="Y19" s="17" t="s">
        <v>87</v>
      </c>
      <c r="Z19" s="18" t="s">
        <v>83</v>
      </c>
      <c r="AA19" s="57" t="s">
        <v>649</v>
      </c>
      <c r="AC19" s="55">
        <v>99388993</v>
      </c>
      <c r="AD19">
        <v>3781</v>
      </c>
      <c r="AE19">
        <f>VLOOKUP(AC19,[1]CRE!$A$2:$J$949,10,FALSE)</f>
        <v>3874</v>
      </c>
      <c r="AF19">
        <f t="shared" si="1"/>
        <v>2.4596667548267653E-2</v>
      </c>
      <c r="AH19">
        <v>99388993</v>
      </c>
      <c r="AI19">
        <v>3991</v>
      </c>
      <c r="AP19">
        <v>99388993</v>
      </c>
      <c r="AQ19">
        <v>4114</v>
      </c>
      <c r="AT19">
        <v>99388993</v>
      </c>
      <c r="AU19">
        <v>4292</v>
      </c>
    </row>
    <row r="20" spans="2:47" ht="15" customHeight="1" x14ac:dyDescent="0.35">
      <c r="B20" s="37" t="s">
        <v>107</v>
      </c>
      <c r="C20" s="37" t="s">
        <v>69</v>
      </c>
      <c r="D20" s="18" t="s">
        <v>103</v>
      </c>
      <c r="E20" s="18" t="s">
        <v>103</v>
      </c>
      <c r="F20" s="60">
        <v>13</v>
      </c>
      <c r="G20" s="18" t="s">
        <v>72</v>
      </c>
      <c r="H20" s="18">
        <v>1.5</v>
      </c>
      <c r="I20" s="18" t="s">
        <v>73</v>
      </c>
      <c r="J20" s="18"/>
      <c r="K20" s="25" t="s">
        <v>74</v>
      </c>
      <c r="L20" s="25" t="s">
        <v>75</v>
      </c>
      <c r="M20" s="18" t="s">
        <v>76</v>
      </c>
      <c r="N20" s="18">
        <v>1.25</v>
      </c>
      <c r="O20" s="18" t="s">
        <v>94</v>
      </c>
      <c r="P20" s="18">
        <v>92</v>
      </c>
      <c r="Q20" s="18">
        <v>3</v>
      </c>
      <c r="R20" s="18" t="s">
        <v>95</v>
      </c>
      <c r="S20" s="19" t="s">
        <v>79</v>
      </c>
      <c r="T20" s="16">
        <v>99340743</v>
      </c>
      <c r="U20" s="41">
        <v>4289</v>
      </c>
      <c r="V20" s="41">
        <f>VLOOKUP(T20,$AH$6:$AI$399,2,FALSE)</f>
        <v>4419</v>
      </c>
      <c r="W20" s="41">
        <v>4427</v>
      </c>
      <c r="X20" s="41">
        <f t="shared" si="0"/>
        <v>4666</v>
      </c>
      <c r="Y20" s="17" t="s">
        <v>87</v>
      </c>
      <c r="Z20" s="18" t="s">
        <v>81</v>
      </c>
      <c r="AA20" s="57" t="s">
        <v>649</v>
      </c>
      <c r="AC20" s="55">
        <v>99340743</v>
      </c>
      <c r="AD20">
        <v>4176</v>
      </c>
      <c r="AE20">
        <f>VLOOKUP(AC20,[1]CRE!$A$2:$J$949,10,FALSE)</f>
        <v>4289</v>
      </c>
      <c r="AF20">
        <f t="shared" si="1"/>
        <v>2.7059386973180076E-2</v>
      </c>
      <c r="AH20">
        <v>99340743</v>
      </c>
      <c r="AI20">
        <v>4419</v>
      </c>
      <c r="AP20">
        <v>99340743</v>
      </c>
      <c r="AQ20">
        <v>4467</v>
      </c>
      <c r="AT20">
        <v>99340743</v>
      </c>
      <c r="AU20">
        <v>4666</v>
      </c>
    </row>
    <row r="21" spans="2:47" ht="15" customHeight="1" x14ac:dyDescent="0.35">
      <c r="B21" s="37" t="s">
        <v>108</v>
      </c>
      <c r="C21" s="37" t="s">
        <v>69</v>
      </c>
      <c r="D21" s="18" t="s">
        <v>103</v>
      </c>
      <c r="E21" s="18" t="s">
        <v>103</v>
      </c>
      <c r="F21" s="60">
        <v>13</v>
      </c>
      <c r="G21" s="18" t="s">
        <v>72</v>
      </c>
      <c r="H21" s="18">
        <v>1.5</v>
      </c>
      <c r="I21" s="18" t="s">
        <v>73</v>
      </c>
      <c r="J21" s="18"/>
      <c r="K21" s="25" t="s">
        <v>74</v>
      </c>
      <c r="L21" s="25" t="s">
        <v>75</v>
      </c>
      <c r="M21" s="18" t="s">
        <v>76</v>
      </c>
      <c r="N21" s="18">
        <v>1.25</v>
      </c>
      <c r="O21" s="18" t="s">
        <v>94</v>
      </c>
      <c r="P21" s="18">
        <v>92</v>
      </c>
      <c r="Q21" s="18">
        <v>3</v>
      </c>
      <c r="R21" s="18" t="s">
        <v>95</v>
      </c>
      <c r="S21" s="19" t="s">
        <v>79</v>
      </c>
      <c r="T21" s="16">
        <v>99340750</v>
      </c>
      <c r="U21" s="41">
        <v>3874</v>
      </c>
      <c r="V21" s="41">
        <f>VLOOKUP(T21,$AH$6:$AI$399,2,FALSE)</f>
        <v>3991</v>
      </c>
      <c r="W21" s="41">
        <v>4110</v>
      </c>
      <c r="X21" s="41">
        <f t="shared" si="0"/>
        <v>4292</v>
      </c>
      <c r="Y21" s="17" t="s">
        <v>87</v>
      </c>
      <c r="Z21" s="18" t="s">
        <v>83</v>
      </c>
      <c r="AA21" s="57" t="s">
        <v>649</v>
      </c>
      <c r="AC21" s="55">
        <v>99340750</v>
      </c>
      <c r="AD21">
        <v>3781</v>
      </c>
      <c r="AE21">
        <f>VLOOKUP(AC21,[1]CRE!$A$2:$J$949,10,FALSE)</f>
        <v>3874</v>
      </c>
      <c r="AF21">
        <f t="shared" si="1"/>
        <v>2.4596667548267653E-2</v>
      </c>
      <c r="AH21">
        <v>99340750</v>
      </c>
      <c r="AI21">
        <v>3991</v>
      </c>
      <c r="AP21">
        <v>99340750</v>
      </c>
      <c r="AQ21">
        <v>4114</v>
      </c>
      <c r="AT21">
        <v>99340750</v>
      </c>
      <c r="AU21">
        <v>4292</v>
      </c>
    </row>
    <row r="22" spans="2:47" ht="15" customHeight="1" x14ac:dyDescent="0.35">
      <c r="B22" s="37" t="s">
        <v>109</v>
      </c>
      <c r="C22" s="37" t="s">
        <v>69</v>
      </c>
      <c r="D22" s="18" t="s">
        <v>110</v>
      </c>
      <c r="E22" s="18" t="s">
        <v>110</v>
      </c>
      <c r="F22" s="60">
        <v>15</v>
      </c>
      <c r="G22" s="18" t="s">
        <v>72</v>
      </c>
      <c r="H22" s="18">
        <v>2</v>
      </c>
      <c r="I22" s="18" t="s">
        <v>73</v>
      </c>
      <c r="J22" s="18"/>
      <c r="K22" s="25" t="s">
        <v>74</v>
      </c>
      <c r="L22" s="25" t="s">
        <v>75</v>
      </c>
      <c r="M22" s="18" t="s">
        <v>76</v>
      </c>
      <c r="N22" s="18">
        <v>1.25</v>
      </c>
      <c r="O22" s="18" t="s">
        <v>94</v>
      </c>
      <c r="P22" s="18">
        <v>97</v>
      </c>
      <c r="Q22" s="18">
        <v>3</v>
      </c>
      <c r="R22" s="18" t="s">
        <v>95</v>
      </c>
      <c r="S22" s="19" t="s">
        <v>79</v>
      </c>
      <c r="T22" s="16">
        <v>99340744</v>
      </c>
      <c r="U22" s="41">
        <v>4878</v>
      </c>
      <c r="V22" s="41">
        <f>VLOOKUP(T22,$AH$6:$AI$399,2,FALSE)</f>
        <v>5025</v>
      </c>
      <c r="W22" s="41">
        <v>5052</v>
      </c>
      <c r="X22" s="41">
        <f t="shared" si="0"/>
        <v>5343</v>
      </c>
      <c r="Y22" s="17" t="s">
        <v>112</v>
      </c>
      <c r="Z22" s="18" t="s">
        <v>81</v>
      </c>
      <c r="AA22" s="57" t="s">
        <v>649</v>
      </c>
      <c r="AC22" s="55">
        <v>99340744</v>
      </c>
      <c r="AD22">
        <v>4750</v>
      </c>
      <c r="AE22">
        <f>VLOOKUP(AC22,[1]CRE!$A$2:$J$949,10,FALSE)</f>
        <v>4878</v>
      </c>
      <c r="AF22">
        <f t="shared" si="1"/>
        <v>2.6947368421052633E-2</v>
      </c>
      <c r="AH22">
        <v>99340744</v>
      </c>
      <c r="AI22">
        <v>5025</v>
      </c>
      <c r="AP22">
        <v>99340744</v>
      </c>
      <c r="AQ22">
        <v>5104</v>
      </c>
      <c r="AT22">
        <v>99340744</v>
      </c>
      <c r="AU22">
        <v>5343</v>
      </c>
    </row>
    <row r="23" spans="2:47" ht="15" customHeight="1" x14ac:dyDescent="0.35">
      <c r="B23" s="37" t="s">
        <v>113</v>
      </c>
      <c r="C23" s="37" t="s">
        <v>69</v>
      </c>
      <c r="D23" s="18" t="s">
        <v>110</v>
      </c>
      <c r="E23" s="18" t="s">
        <v>110</v>
      </c>
      <c r="F23" s="60">
        <v>15</v>
      </c>
      <c r="G23" s="18" t="s">
        <v>72</v>
      </c>
      <c r="H23" s="18">
        <v>2</v>
      </c>
      <c r="I23" s="18" t="s">
        <v>73</v>
      </c>
      <c r="J23" s="18"/>
      <c r="K23" s="25" t="s">
        <v>74</v>
      </c>
      <c r="L23" s="25" t="s">
        <v>75</v>
      </c>
      <c r="M23" s="18" t="s">
        <v>76</v>
      </c>
      <c r="N23" s="18">
        <v>1.25</v>
      </c>
      <c r="O23" s="18" t="s">
        <v>94</v>
      </c>
      <c r="P23" s="18">
        <v>97</v>
      </c>
      <c r="Q23" s="18">
        <v>3</v>
      </c>
      <c r="R23" s="18" t="s">
        <v>95</v>
      </c>
      <c r="S23" s="19" t="s">
        <v>79</v>
      </c>
      <c r="T23" s="16">
        <v>99340751</v>
      </c>
      <c r="U23" s="41">
        <v>4463</v>
      </c>
      <c r="V23" s="41">
        <f>VLOOKUP(T23,$AH$6:$AI$399,2,FALSE)</f>
        <v>4597</v>
      </c>
      <c r="W23" s="41">
        <v>4735</v>
      </c>
      <c r="X23" s="41">
        <f t="shared" si="0"/>
        <v>4969</v>
      </c>
      <c r="Y23" s="17" t="s">
        <v>112</v>
      </c>
      <c r="Z23" s="18" t="s">
        <v>83</v>
      </c>
      <c r="AA23" s="57" t="s">
        <v>649</v>
      </c>
      <c r="AC23" s="55">
        <v>99340751</v>
      </c>
      <c r="AD23">
        <v>4355</v>
      </c>
      <c r="AE23">
        <f>VLOOKUP(AC23,[1]CRE!$A$2:$J$949,10,FALSE)</f>
        <v>4463</v>
      </c>
      <c r="AF23">
        <f t="shared" si="1"/>
        <v>2.4799081515499425E-2</v>
      </c>
      <c r="AH23">
        <v>99340751</v>
      </c>
      <c r="AI23">
        <v>4597</v>
      </c>
      <c r="AP23">
        <v>99340751</v>
      </c>
      <c r="AQ23">
        <v>4751</v>
      </c>
      <c r="AT23">
        <v>99340751</v>
      </c>
      <c r="AU23">
        <v>4969</v>
      </c>
    </row>
    <row r="24" spans="2:47" ht="15" customHeight="1" x14ac:dyDescent="0.35">
      <c r="B24" s="37" t="s">
        <v>114</v>
      </c>
      <c r="C24" s="37" t="s">
        <v>69</v>
      </c>
      <c r="D24" s="18" t="s">
        <v>115</v>
      </c>
      <c r="E24" s="18" t="s">
        <v>115</v>
      </c>
      <c r="F24" s="60">
        <v>17</v>
      </c>
      <c r="G24" s="18" t="s">
        <v>72</v>
      </c>
      <c r="H24" s="18">
        <v>2</v>
      </c>
      <c r="I24" s="18" t="s">
        <v>73</v>
      </c>
      <c r="J24" s="18"/>
      <c r="K24" s="25" t="s">
        <v>74</v>
      </c>
      <c r="L24" s="25" t="s">
        <v>75</v>
      </c>
      <c r="M24" s="18" t="s">
        <v>76</v>
      </c>
      <c r="N24" s="18">
        <v>1.25</v>
      </c>
      <c r="O24" s="18" t="s">
        <v>77</v>
      </c>
      <c r="P24" s="18">
        <v>95</v>
      </c>
      <c r="Q24" s="18">
        <v>1</v>
      </c>
      <c r="R24" s="18" t="s">
        <v>78</v>
      </c>
      <c r="S24" s="19" t="s">
        <v>79</v>
      </c>
      <c r="T24" s="16">
        <v>99340703</v>
      </c>
      <c r="U24" s="41">
        <v>4821</v>
      </c>
      <c r="V24" s="41">
        <f>VLOOKUP(T24,$AH$6:$AI$399,2,FALSE)</f>
        <v>4966</v>
      </c>
      <c r="W24" s="41">
        <v>4991</v>
      </c>
      <c r="X24" s="41">
        <f t="shared" si="0"/>
        <v>5204</v>
      </c>
      <c r="Y24" s="17" t="s">
        <v>112</v>
      </c>
      <c r="Z24" s="18" t="s">
        <v>81</v>
      </c>
      <c r="AA24" s="57" t="s">
        <v>649</v>
      </c>
      <c r="AC24" s="55">
        <v>99340703</v>
      </c>
      <c r="AD24">
        <v>4692</v>
      </c>
      <c r="AE24">
        <f>VLOOKUP(AC24,[1]CRE!$A$2:$J$949,10,FALSE)</f>
        <v>4821</v>
      </c>
      <c r="AF24">
        <f t="shared" si="1"/>
        <v>2.7493606138107418E-2</v>
      </c>
      <c r="AH24">
        <v>99340703</v>
      </c>
      <c r="AI24">
        <v>4966</v>
      </c>
      <c r="AP24">
        <v>99340703</v>
      </c>
      <c r="AQ24">
        <v>4950</v>
      </c>
      <c r="AT24">
        <v>99340703</v>
      </c>
      <c r="AU24">
        <v>5204</v>
      </c>
    </row>
    <row r="25" spans="2:47" ht="15" customHeight="1" x14ac:dyDescent="0.35">
      <c r="B25" s="37" t="s">
        <v>117</v>
      </c>
      <c r="C25" s="37" t="s">
        <v>69</v>
      </c>
      <c r="D25" s="18" t="s">
        <v>115</v>
      </c>
      <c r="E25" s="18" t="s">
        <v>115</v>
      </c>
      <c r="F25" s="60">
        <v>17</v>
      </c>
      <c r="G25" s="18" t="s">
        <v>72</v>
      </c>
      <c r="H25" s="18">
        <v>2</v>
      </c>
      <c r="I25" s="18" t="s">
        <v>73</v>
      </c>
      <c r="J25" s="18"/>
      <c r="K25" s="25" t="s">
        <v>74</v>
      </c>
      <c r="L25" s="25" t="s">
        <v>75</v>
      </c>
      <c r="M25" s="18" t="s">
        <v>76</v>
      </c>
      <c r="N25" s="18">
        <v>1.25</v>
      </c>
      <c r="O25" s="18" t="s">
        <v>77</v>
      </c>
      <c r="P25" s="18">
        <v>95</v>
      </c>
      <c r="Q25" s="18">
        <v>1</v>
      </c>
      <c r="R25" s="18" t="s">
        <v>78</v>
      </c>
      <c r="S25" s="19" t="s">
        <v>79</v>
      </c>
      <c r="T25" s="16">
        <v>99340710</v>
      </c>
      <c r="U25" s="41">
        <v>4406</v>
      </c>
      <c r="V25" s="41">
        <f>VLOOKUP(T25,$AH$6:$AI$399,2,FALSE)</f>
        <v>4538</v>
      </c>
      <c r="W25" s="41">
        <v>4674</v>
      </c>
      <c r="X25" s="41">
        <f t="shared" si="0"/>
        <v>4830</v>
      </c>
      <c r="Y25" s="17" t="s">
        <v>112</v>
      </c>
      <c r="Z25" s="18" t="s">
        <v>83</v>
      </c>
      <c r="AA25" s="57" t="s">
        <v>649</v>
      </c>
      <c r="AC25" s="55">
        <v>99340710</v>
      </c>
      <c r="AD25">
        <v>4297</v>
      </c>
      <c r="AE25">
        <f>VLOOKUP(AC25,[1]CRE!$A$2:$J$949,10,FALSE)</f>
        <v>4406</v>
      </c>
      <c r="AF25">
        <f t="shared" si="1"/>
        <v>2.5366534791715151E-2</v>
      </c>
      <c r="AH25">
        <v>99340710</v>
      </c>
      <c r="AI25">
        <v>4538</v>
      </c>
      <c r="AP25">
        <v>99340710</v>
      </c>
      <c r="AQ25">
        <v>4597</v>
      </c>
      <c r="AT25">
        <v>99340710</v>
      </c>
      <c r="AU25">
        <v>4830</v>
      </c>
    </row>
    <row r="26" spans="2:47" x14ac:dyDescent="0.35">
      <c r="B26" s="37" t="s">
        <v>118</v>
      </c>
      <c r="C26" s="37" t="s">
        <v>69</v>
      </c>
      <c r="D26" s="18" t="s">
        <v>115</v>
      </c>
      <c r="E26" s="18" t="s">
        <v>115</v>
      </c>
      <c r="F26" s="60">
        <v>17</v>
      </c>
      <c r="G26" s="18" t="s">
        <v>72</v>
      </c>
      <c r="H26" s="26">
        <v>2</v>
      </c>
      <c r="I26" s="18" t="s">
        <v>73</v>
      </c>
      <c r="J26" s="18"/>
      <c r="K26" s="25" t="s">
        <v>74</v>
      </c>
      <c r="L26" s="25" t="s">
        <v>75</v>
      </c>
      <c r="M26" s="18" t="s">
        <v>76</v>
      </c>
      <c r="N26" s="18">
        <v>1.25</v>
      </c>
      <c r="O26" s="18" t="s">
        <v>100</v>
      </c>
      <c r="P26" s="18">
        <v>124</v>
      </c>
      <c r="Q26" s="26">
        <v>3</v>
      </c>
      <c r="R26" s="26" t="s">
        <v>95</v>
      </c>
      <c r="S26" s="27" t="s">
        <v>79</v>
      </c>
      <c r="T26" s="17">
        <v>99389016</v>
      </c>
      <c r="U26" s="41">
        <v>5015</v>
      </c>
      <c r="V26" s="41">
        <f>VLOOKUP(T26,$AH$6:$AI$399,2,FALSE)</f>
        <v>5166</v>
      </c>
      <c r="W26" s="41">
        <v>5197</v>
      </c>
      <c r="X26" s="41">
        <f t="shared" si="0"/>
        <v>5508</v>
      </c>
      <c r="Y26" s="17" t="s">
        <v>112</v>
      </c>
      <c r="Z26" s="18" t="s">
        <v>81</v>
      </c>
      <c r="AA26" s="57" t="s">
        <v>649</v>
      </c>
      <c r="AC26" s="55">
        <v>99389016</v>
      </c>
      <c r="AD26">
        <v>4882</v>
      </c>
      <c r="AE26">
        <f>VLOOKUP(AC26,[1]CRE!$A$2:$J$949,10,FALSE)</f>
        <v>5015</v>
      </c>
      <c r="AF26">
        <f t="shared" si="1"/>
        <v>2.7242933224088488E-2</v>
      </c>
      <c r="AH26">
        <v>99389016</v>
      </c>
      <c r="AI26">
        <v>5166</v>
      </c>
      <c r="AP26">
        <v>99389016</v>
      </c>
      <c r="AQ26">
        <v>5254</v>
      </c>
      <c r="AT26">
        <v>99389016</v>
      </c>
      <c r="AU26">
        <v>5508</v>
      </c>
    </row>
    <row r="27" spans="2:47" x14ac:dyDescent="0.35">
      <c r="B27" s="37" t="s">
        <v>119</v>
      </c>
      <c r="C27" s="37" t="s">
        <v>69</v>
      </c>
      <c r="D27" s="18" t="s">
        <v>115</v>
      </c>
      <c r="E27" s="18" t="s">
        <v>115</v>
      </c>
      <c r="F27" s="60">
        <v>17</v>
      </c>
      <c r="G27" s="18" t="s">
        <v>72</v>
      </c>
      <c r="H27" s="26">
        <v>2</v>
      </c>
      <c r="I27" s="18" t="s">
        <v>73</v>
      </c>
      <c r="J27" s="18"/>
      <c r="K27" s="25" t="s">
        <v>74</v>
      </c>
      <c r="L27" s="25" t="s">
        <v>75</v>
      </c>
      <c r="M27" s="18" t="s">
        <v>76</v>
      </c>
      <c r="N27" s="18">
        <v>1.25</v>
      </c>
      <c r="O27" s="18" t="s">
        <v>100</v>
      </c>
      <c r="P27" s="18">
        <v>124</v>
      </c>
      <c r="Q27" s="26">
        <v>3</v>
      </c>
      <c r="R27" s="26" t="s">
        <v>95</v>
      </c>
      <c r="S27" s="27" t="s">
        <v>79</v>
      </c>
      <c r="T27" s="17">
        <v>99388997</v>
      </c>
      <c r="U27" s="41">
        <v>4600</v>
      </c>
      <c r="V27" s="41">
        <f>VLOOKUP(T27,$AH$6:$AI$399,2,FALSE)</f>
        <v>4738</v>
      </c>
      <c r="W27" s="41">
        <v>4880</v>
      </c>
      <c r="X27" s="41">
        <f t="shared" si="0"/>
        <v>5134</v>
      </c>
      <c r="Y27" s="17" t="s">
        <v>112</v>
      </c>
      <c r="Z27" s="18" t="s">
        <v>83</v>
      </c>
      <c r="AA27" s="57" t="s">
        <v>649</v>
      </c>
      <c r="AC27" s="55">
        <v>99388997</v>
      </c>
      <c r="AD27">
        <v>4487</v>
      </c>
      <c r="AE27">
        <f>VLOOKUP(AC27,[1]CRE!$A$2:$J$949,10,FALSE)</f>
        <v>4600</v>
      </c>
      <c r="AF27">
        <f t="shared" si="1"/>
        <v>2.518386449743704E-2</v>
      </c>
      <c r="AH27">
        <v>99388997</v>
      </c>
      <c r="AI27">
        <v>4738</v>
      </c>
      <c r="AP27">
        <v>99388997</v>
      </c>
      <c r="AQ27">
        <v>4901</v>
      </c>
      <c r="AT27">
        <v>99388997</v>
      </c>
      <c r="AU27">
        <v>5134</v>
      </c>
    </row>
    <row r="28" spans="2:47" ht="15" customHeight="1" x14ac:dyDescent="0.35">
      <c r="B28" s="37" t="s">
        <v>120</v>
      </c>
      <c r="C28" s="37" t="s">
        <v>69</v>
      </c>
      <c r="D28" s="18" t="s">
        <v>115</v>
      </c>
      <c r="E28" s="18" t="s">
        <v>115</v>
      </c>
      <c r="F28" s="60">
        <v>17</v>
      </c>
      <c r="G28" s="18" t="s">
        <v>72</v>
      </c>
      <c r="H28" s="18">
        <v>2</v>
      </c>
      <c r="I28" s="18" t="s">
        <v>73</v>
      </c>
      <c r="J28" s="18"/>
      <c r="K28" s="25" t="s">
        <v>74</v>
      </c>
      <c r="L28" s="25" t="s">
        <v>75</v>
      </c>
      <c r="M28" s="18" t="s">
        <v>76</v>
      </c>
      <c r="N28" s="18">
        <v>1.25</v>
      </c>
      <c r="O28" s="18" t="s">
        <v>94</v>
      </c>
      <c r="P28" s="18">
        <v>99</v>
      </c>
      <c r="Q28" s="18">
        <v>3</v>
      </c>
      <c r="R28" s="18" t="s">
        <v>95</v>
      </c>
      <c r="S28" s="19" t="s">
        <v>79</v>
      </c>
      <c r="T28" s="16">
        <v>99340745</v>
      </c>
      <c r="U28" s="41">
        <v>5015</v>
      </c>
      <c r="V28" s="41">
        <f>VLOOKUP(T28,$AH$6:$AI$399,2,FALSE)</f>
        <v>5166</v>
      </c>
      <c r="W28" s="41">
        <v>5197</v>
      </c>
      <c r="X28" s="41">
        <f t="shared" si="0"/>
        <v>5508</v>
      </c>
      <c r="Y28" s="17" t="s">
        <v>112</v>
      </c>
      <c r="Z28" s="18" t="s">
        <v>81</v>
      </c>
      <c r="AA28" s="57" t="s">
        <v>649</v>
      </c>
      <c r="AC28" s="55">
        <v>99340745</v>
      </c>
      <c r="AD28">
        <v>4882</v>
      </c>
      <c r="AE28">
        <f>VLOOKUP(AC28,[1]CRE!$A$2:$J$949,10,FALSE)</f>
        <v>5015</v>
      </c>
      <c r="AF28">
        <f t="shared" si="1"/>
        <v>2.7242933224088488E-2</v>
      </c>
      <c r="AH28">
        <v>99340745</v>
      </c>
      <c r="AI28">
        <v>5166</v>
      </c>
      <c r="AP28">
        <v>99340745</v>
      </c>
      <c r="AQ28">
        <v>5254</v>
      </c>
      <c r="AT28">
        <v>99340745</v>
      </c>
      <c r="AU28">
        <v>5508</v>
      </c>
    </row>
    <row r="29" spans="2:47" ht="15" customHeight="1" x14ac:dyDescent="0.35">
      <c r="B29" s="37" t="s">
        <v>121</v>
      </c>
      <c r="C29" s="37" t="s">
        <v>69</v>
      </c>
      <c r="D29" s="18" t="s">
        <v>115</v>
      </c>
      <c r="E29" s="18" t="s">
        <v>115</v>
      </c>
      <c r="F29" s="60">
        <v>17</v>
      </c>
      <c r="G29" s="18" t="s">
        <v>72</v>
      </c>
      <c r="H29" s="18">
        <v>2</v>
      </c>
      <c r="I29" s="18" t="s">
        <v>73</v>
      </c>
      <c r="J29" s="18"/>
      <c r="K29" s="25" t="s">
        <v>74</v>
      </c>
      <c r="L29" s="25" t="s">
        <v>75</v>
      </c>
      <c r="M29" s="18" t="s">
        <v>76</v>
      </c>
      <c r="N29" s="18">
        <v>1.25</v>
      </c>
      <c r="O29" s="18" t="s">
        <v>94</v>
      </c>
      <c r="P29" s="18">
        <v>99</v>
      </c>
      <c r="Q29" s="18">
        <v>3</v>
      </c>
      <c r="R29" s="18" t="s">
        <v>95</v>
      </c>
      <c r="S29" s="19" t="s">
        <v>79</v>
      </c>
      <c r="T29" s="16">
        <v>99340752</v>
      </c>
      <c r="U29" s="41">
        <v>4600</v>
      </c>
      <c r="V29" s="41">
        <f>VLOOKUP(T29,$AH$6:$AI$399,2,FALSE)</f>
        <v>4738</v>
      </c>
      <c r="W29" s="41">
        <v>4880</v>
      </c>
      <c r="X29" s="41">
        <f t="shared" si="0"/>
        <v>5134</v>
      </c>
      <c r="Y29" s="17" t="s">
        <v>112</v>
      </c>
      <c r="Z29" s="18" t="s">
        <v>83</v>
      </c>
      <c r="AA29" s="57" t="s">
        <v>649</v>
      </c>
      <c r="AC29" s="55">
        <v>99340752</v>
      </c>
      <c r="AD29">
        <v>4487</v>
      </c>
      <c r="AE29">
        <f>VLOOKUP(AC29,[1]CRE!$A$2:$J$949,10,FALSE)</f>
        <v>4600</v>
      </c>
      <c r="AF29">
        <f t="shared" si="1"/>
        <v>2.518386449743704E-2</v>
      </c>
      <c r="AH29">
        <v>99340752</v>
      </c>
      <c r="AI29">
        <v>4738</v>
      </c>
      <c r="AP29">
        <v>99340752</v>
      </c>
      <c r="AQ29">
        <v>4901</v>
      </c>
      <c r="AT29">
        <v>99340752</v>
      </c>
      <c r="AU29">
        <v>5134</v>
      </c>
    </row>
    <row r="30" spans="2:47" x14ac:dyDescent="0.35">
      <c r="B30" s="37" t="s">
        <v>122</v>
      </c>
      <c r="C30" s="37" t="s">
        <v>69</v>
      </c>
      <c r="D30" s="18" t="s">
        <v>123</v>
      </c>
      <c r="E30" s="18" t="s">
        <v>123</v>
      </c>
      <c r="F30" s="60">
        <v>23</v>
      </c>
      <c r="G30" s="18" t="s">
        <v>72</v>
      </c>
      <c r="H30" s="26">
        <v>3</v>
      </c>
      <c r="I30" s="18" t="s">
        <v>73</v>
      </c>
      <c r="J30" s="18"/>
      <c r="K30" s="25" t="s">
        <v>74</v>
      </c>
      <c r="L30" s="25" t="s">
        <v>75</v>
      </c>
      <c r="M30" s="18" t="s">
        <v>76</v>
      </c>
      <c r="N30" s="18">
        <v>1.25</v>
      </c>
      <c r="O30" s="18" t="s">
        <v>100</v>
      </c>
      <c r="P30" s="18">
        <v>146</v>
      </c>
      <c r="Q30" s="26">
        <v>3</v>
      </c>
      <c r="R30" s="26" t="s">
        <v>95</v>
      </c>
      <c r="S30" s="27" t="s">
        <v>79</v>
      </c>
      <c r="T30" s="17">
        <v>99389017</v>
      </c>
      <c r="U30" s="41">
        <v>5529</v>
      </c>
      <c r="V30" s="41">
        <f>VLOOKUP(T30,$AH$6:$AI$399,2,FALSE)</f>
        <v>5695</v>
      </c>
      <c r="W30" s="58">
        <v>5742</v>
      </c>
      <c r="X30" s="41">
        <f t="shared" si="0"/>
        <v>6063</v>
      </c>
      <c r="Y30" s="20" t="s">
        <v>112</v>
      </c>
      <c r="Z30" s="18" t="s">
        <v>81</v>
      </c>
      <c r="AA30" s="57" t="s">
        <v>649</v>
      </c>
      <c r="AC30" s="55">
        <v>99389017</v>
      </c>
      <c r="AD30">
        <v>5384</v>
      </c>
      <c r="AE30">
        <f>VLOOKUP(AC30,[1]CRE!$A$2:$J$949,10,FALSE)</f>
        <v>5529</v>
      </c>
      <c r="AF30">
        <f t="shared" si="1"/>
        <v>2.6931649331352156E-2</v>
      </c>
      <c r="AH30">
        <v>99389017</v>
      </c>
      <c r="AI30">
        <v>5695</v>
      </c>
      <c r="AP30">
        <v>99389017</v>
      </c>
      <c r="AQ30">
        <v>5794</v>
      </c>
      <c r="AT30">
        <v>99389017</v>
      </c>
      <c r="AU30">
        <v>6063</v>
      </c>
    </row>
    <row r="31" spans="2:47" x14ac:dyDescent="0.35">
      <c r="B31" s="37" t="s">
        <v>124</v>
      </c>
      <c r="C31" s="37" t="s">
        <v>69</v>
      </c>
      <c r="D31" s="18" t="s">
        <v>123</v>
      </c>
      <c r="E31" s="18" t="s">
        <v>123</v>
      </c>
      <c r="F31" s="60">
        <v>23</v>
      </c>
      <c r="G31" s="18" t="s">
        <v>72</v>
      </c>
      <c r="H31" s="26">
        <v>3</v>
      </c>
      <c r="I31" s="18" t="s">
        <v>73</v>
      </c>
      <c r="J31" s="18"/>
      <c r="K31" s="25" t="s">
        <v>74</v>
      </c>
      <c r="L31" s="25" t="s">
        <v>75</v>
      </c>
      <c r="M31" s="18" t="s">
        <v>76</v>
      </c>
      <c r="N31" s="18">
        <v>1.25</v>
      </c>
      <c r="O31" s="18" t="s">
        <v>100</v>
      </c>
      <c r="P31" s="18">
        <v>146</v>
      </c>
      <c r="Q31" s="26">
        <v>3</v>
      </c>
      <c r="R31" s="26" t="s">
        <v>95</v>
      </c>
      <c r="S31" s="27" t="s">
        <v>79</v>
      </c>
      <c r="T31" s="17">
        <v>99388998</v>
      </c>
      <c r="U31" s="41">
        <v>5114</v>
      </c>
      <c r="V31" s="41">
        <f>VLOOKUP(T31,$AH$6:$AI$399,2,FALSE)</f>
        <v>5267</v>
      </c>
      <c r="W31" s="58">
        <v>5425</v>
      </c>
      <c r="X31" s="41">
        <f t="shared" si="0"/>
        <v>5689</v>
      </c>
      <c r="Y31" s="20" t="s">
        <v>112</v>
      </c>
      <c r="Z31" s="18" t="s">
        <v>83</v>
      </c>
      <c r="AA31" s="57" t="s">
        <v>649</v>
      </c>
      <c r="AC31" s="55">
        <v>99388998</v>
      </c>
      <c r="AD31">
        <v>4989</v>
      </c>
      <c r="AE31">
        <f>VLOOKUP(AC31,[1]CRE!$A$2:$J$949,10,FALSE)</f>
        <v>5114</v>
      </c>
      <c r="AF31">
        <f t="shared" si="1"/>
        <v>2.5055121266786932E-2</v>
      </c>
      <c r="AH31">
        <v>99388998</v>
      </c>
      <c r="AI31">
        <v>5267</v>
      </c>
      <c r="AP31">
        <v>99388998</v>
      </c>
      <c r="AQ31">
        <v>5441</v>
      </c>
      <c r="AT31">
        <v>99388998</v>
      </c>
      <c r="AU31">
        <v>5689</v>
      </c>
    </row>
    <row r="32" spans="2:47" ht="15" customHeight="1" x14ac:dyDescent="0.35">
      <c r="B32" s="37" t="s">
        <v>125</v>
      </c>
      <c r="C32" s="37" t="s">
        <v>69</v>
      </c>
      <c r="D32" s="18" t="s">
        <v>123</v>
      </c>
      <c r="E32" s="18" t="s">
        <v>123</v>
      </c>
      <c r="F32" s="60">
        <v>23</v>
      </c>
      <c r="G32" s="18" t="s">
        <v>72</v>
      </c>
      <c r="H32" s="18">
        <v>3</v>
      </c>
      <c r="I32" s="18" t="s">
        <v>73</v>
      </c>
      <c r="J32" s="18"/>
      <c r="K32" s="25" t="s">
        <v>74</v>
      </c>
      <c r="L32" s="25" t="s">
        <v>75</v>
      </c>
      <c r="M32" s="18" t="s">
        <v>76</v>
      </c>
      <c r="N32" s="18">
        <v>1.25</v>
      </c>
      <c r="O32" s="18" t="s">
        <v>94</v>
      </c>
      <c r="P32" s="18">
        <v>116</v>
      </c>
      <c r="Q32" s="18">
        <v>3</v>
      </c>
      <c r="R32" s="18" t="s">
        <v>95</v>
      </c>
      <c r="S32" s="19" t="s">
        <v>79</v>
      </c>
      <c r="T32" s="16">
        <v>99340746</v>
      </c>
      <c r="U32" s="41">
        <v>5529</v>
      </c>
      <c r="V32" s="41">
        <f>VLOOKUP(T32,$AH$6:$AI$399,2,FALSE)</f>
        <v>5695</v>
      </c>
      <c r="W32" s="58">
        <v>5742</v>
      </c>
      <c r="X32" s="41">
        <f t="shared" si="0"/>
        <v>6063</v>
      </c>
      <c r="Y32" s="20" t="s">
        <v>112</v>
      </c>
      <c r="Z32" s="18" t="s">
        <v>81</v>
      </c>
      <c r="AA32" s="57" t="s">
        <v>649</v>
      </c>
      <c r="AC32" s="55">
        <v>99340746</v>
      </c>
      <c r="AD32">
        <v>5384</v>
      </c>
      <c r="AE32">
        <f>VLOOKUP(AC32,[1]CRE!$A$2:$J$949,10,FALSE)</f>
        <v>5529</v>
      </c>
      <c r="AF32">
        <f t="shared" si="1"/>
        <v>2.6931649331352156E-2</v>
      </c>
      <c r="AH32">
        <v>99340746</v>
      </c>
      <c r="AI32">
        <v>5695</v>
      </c>
      <c r="AP32">
        <v>99340746</v>
      </c>
      <c r="AQ32">
        <v>5794</v>
      </c>
      <c r="AT32">
        <v>99340746</v>
      </c>
      <c r="AU32">
        <v>6063</v>
      </c>
    </row>
    <row r="33" spans="2:47" ht="15" customHeight="1" x14ac:dyDescent="0.35">
      <c r="B33" s="37" t="s">
        <v>126</v>
      </c>
      <c r="C33" s="37" t="s">
        <v>69</v>
      </c>
      <c r="D33" s="18" t="s">
        <v>123</v>
      </c>
      <c r="E33" s="18" t="s">
        <v>123</v>
      </c>
      <c r="F33" s="60">
        <v>23</v>
      </c>
      <c r="G33" s="18" t="s">
        <v>72</v>
      </c>
      <c r="H33" s="18">
        <v>3</v>
      </c>
      <c r="I33" s="18" t="s">
        <v>73</v>
      </c>
      <c r="J33" s="18"/>
      <c r="K33" s="25" t="s">
        <v>74</v>
      </c>
      <c r="L33" s="25" t="s">
        <v>75</v>
      </c>
      <c r="M33" s="18" t="s">
        <v>76</v>
      </c>
      <c r="N33" s="18">
        <v>1.25</v>
      </c>
      <c r="O33" s="18" t="s">
        <v>94</v>
      </c>
      <c r="P33" s="18">
        <v>116</v>
      </c>
      <c r="Q33" s="18">
        <v>3</v>
      </c>
      <c r="R33" s="18" t="s">
        <v>95</v>
      </c>
      <c r="S33" s="19" t="s">
        <v>79</v>
      </c>
      <c r="T33" s="16">
        <v>99340753</v>
      </c>
      <c r="U33" s="41">
        <v>5114</v>
      </c>
      <c r="V33" s="41">
        <f>VLOOKUP(T33,$AH$6:$AI$399,2,FALSE)</f>
        <v>5267</v>
      </c>
      <c r="W33" s="58">
        <v>5425</v>
      </c>
      <c r="X33" s="41">
        <f t="shared" si="0"/>
        <v>5689</v>
      </c>
      <c r="Y33" s="20" t="s">
        <v>112</v>
      </c>
      <c r="Z33" s="18" t="s">
        <v>83</v>
      </c>
      <c r="AA33" s="57" t="s">
        <v>649</v>
      </c>
      <c r="AC33" s="55">
        <v>99340753</v>
      </c>
      <c r="AD33">
        <v>4989</v>
      </c>
      <c r="AE33">
        <f>VLOOKUP(AC33,[1]CRE!$A$2:$J$949,10,FALSE)</f>
        <v>5114</v>
      </c>
      <c r="AF33">
        <f t="shared" si="1"/>
        <v>2.5055121266786932E-2</v>
      </c>
      <c r="AH33">
        <v>99340753</v>
      </c>
      <c r="AI33">
        <v>5267</v>
      </c>
      <c r="AP33">
        <v>99340753</v>
      </c>
      <c r="AQ33">
        <v>5441</v>
      </c>
      <c r="AT33">
        <v>99340753</v>
      </c>
      <c r="AU33">
        <v>5689</v>
      </c>
    </row>
    <row r="34" spans="2:47" x14ac:dyDescent="0.35">
      <c r="B34" s="37" t="s">
        <v>127</v>
      </c>
      <c r="C34" s="37" t="s">
        <v>69</v>
      </c>
      <c r="D34" s="18" t="s">
        <v>128</v>
      </c>
      <c r="E34" s="18" t="s">
        <v>128</v>
      </c>
      <c r="F34" s="60">
        <v>27</v>
      </c>
      <c r="G34" s="18" t="s">
        <v>72</v>
      </c>
      <c r="H34" s="26">
        <v>3</v>
      </c>
      <c r="I34" s="18" t="s">
        <v>73</v>
      </c>
      <c r="J34" s="18"/>
      <c r="K34" s="25" t="s">
        <v>74</v>
      </c>
      <c r="L34" s="25" t="s">
        <v>75</v>
      </c>
      <c r="M34" s="18" t="s">
        <v>76</v>
      </c>
      <c r="N34" s="18">
        <v>1.25</v>
      </c>
      <c r="O34" s="18" t="s">
        <v>100</v>
      </c>
      <c r="P34" s="18">
        <v>150</v>
      </c>
      <c r="Q34" s="26">
        <v>3</v>
      </c>
      <c r="R34" s="26" t="s">
        <v>95</v>
      </c>
      <c r="S34" s="27" t="s">
        <v>79</v>
      </c>
      <c r="T34" s="17">
        <v>99389018</v>
      </c>
      <c r="U34" s="41">
        <v>5926</v>
      </c>
      <c r="V34" s="41">
        <f>VLOOKUP(T34,$AH$6:$AI$399,2,FALSE)</f>
        <v>6103</v>
      </c>
      <c r="W34" s="58">
        <v>6163</v>
      </c>
      <c r="X34" s="41">
        <f t="shared" si="0"/>
        <v>6540</v>
      </c>
      <c r="Y34" s="20" t="s">
        <v>129</v>
      </c>
      <c r="Z34" s="18" t="s">
        <v>81</v>
      </c>
      <c r="AA34" s="57" t="s">
        <v>649</v>
      </c>
      <c r="AC34" s="55">
        <v>99389018</v>
      </c>
      <c r="AD34">
        <v>5769</v>
      </c>
      <c r="AE34">
        <f>VLOOKUP(AC34,[1]CRE!$A$2:$J$949,10,FALSE)</f>
        <v>5926</v>
      </c>
      <c r="AF34">
        <f t="shared" si="1"/>
        <v>2.7214421910209743E-2</v>
      </c>
      <c r="AH34">
        <v>99389018</v>
      </c>
      <c r="AI34">
        <v>6103</v>
      </c>
      <c r="AP34">
        <v>99389018</v>
      </c>
      <c r="AQ34">
        <v>6232</v>
      </c>
      <c r="AT34">
        <v>99389018</v>
      </c>
      <c r="AU34">
        <v>6540</v>
      </c>
    </row>
    <row r="35" spans="2:47" x14ac:dyDescent="0.35">
      <c r="B35" s="37" t="s">
        <v>130</v>
      </c>
      <c r="C35" s="37" t="s">
        <v>69</v>
      </c>
      <c r="D35" s="18" t="s">
        <v>128</v>
      </c>
      <c r="E35" s="18" t="s">
        <v>128</v>
      </c>
      <c r="F35" s="60">
        <v>27</v>
      </c>
      <c r="G35" s="18" t="s">
        <v>72</v>
      </c>
      <c r="H35" s="26">
        <v>3</v>
      </c>
      <c r="I35" s="18" t="s">
        <v>73</v>
      </c>
      <c r="J35" s="18"/>
      <c r="K35" s="25" t="s">
        <v>74</v>
      </c>
      <c r="L35" s="25" t="s">
        <v>75</v>
      </c>
      <c r="M35" s="18" t="s">
        <v>76</v>
      </c>
      <c r="N35" s="18">
        <v>1.25</v>
      </c>
      <c r="O35" s="18" t="s">
        <v>100</v>
      </c>
      <c r="P35" s="18">
        <v>150</v>
      </c>
      <c r="Q35" s="26">
        <v>3</v>
      </c>
      <c r="R35" s="26" t="s">
        <v>95</v>
      </c>
      <c r="S35" s="27" t="s">
        <v>79</v>
      </c>
      <c r="T35" s="17">
        <v>99388999</v>
      </c>
      <c r="U35" s="41">
        <v>5511</v>
      </c>
      <c r="V35" s="41">
        <f>VLOOKUP(T35,$AH$6:$AI$399,2,FALSE)</f>
        <v>5675</v>
      </c>
      <c r="W35" s="58">
        <v>5846</v>
      </c>
      <c r="X35" s="41">
        <f t="shared" si="0"/>
        <v>6166</v>
      </c>
      <c r="Y35" s="20" t="s">
        <v>129</v>
      </c>
      <c r="Z35" s="18" t="s">
        <v>83</v>
      </c>
      <c r="AA35" s="57" t="s">
        <v>649</v>
      </c>
      <c r="AC35" s="55">
        <v>99388999</v>
      </c>
      <c r="AD35">
        <v>5374</v>
      </c>
      <c r="AE35">
        <f>VLOOKUP(AC35,[1]CRE!$A$2:$J$949,10,FALSE)</f>
        <v>5511</v>
      </c>
      <c r="AF35">
        <f t="shared" si="1"/>
        <v>2.549311499813919E-2</v>
      </c>
      <c r="AH35">
        <v>99388999</v>
      </c>
      <c r="AI35">
        <v>5675</v>
      </c>
      <c r="AP35">
        <v>99388999</v>
      </c>
      <c r="AQ35">
        <v>5879</v>
      </c>
      <c r="AT35">
        <v>99388999</v>
      </c>
      <c r="AU35">
        <v>6166</v>
      </c>
    </row>
    <row r="36" spans="2:47" ht="15" customHeight="1" x14ac:dyDescent="0.35">
      <c r="B36" s="37" t="s">
        <v>131</v>
      </c>
      <c r="C36" s="37" t="s">
        <v>69</v>
      </c>
      <c r="D36" s="18" t="s">
        <v>128</v>
      </c>
      <c r="E36" s="18" t="s">
        <v>128</v>
      </c>
      <c r="F36" s="60">
        <v>27</v>
      </c>
      <c r="G36" s="18" t="s">
        <v>72</v>
      </c>
      <c r="H36" s="18">
        <v>3</v>
      </c>
      <c r="I36" s="18" t="s">
        <v>73</v>
      </c>
      <c r="J36" s="18"/>
      <c r="K36" s="25" t="s">
        <v>74</v>
      </c>
      <c r="L36" s="25" t="s">
        <v>75</v>
      </c>
      <c r="M36" s="18" t="s">
        <v>76</v>
      </c>
      <c r="N36" s="18">
        <v>1.25</v>
      </c>
      <c r="O36" s="18" t="s">
        <v>94</v>
      </c>
      <c r="P36" s="18">
        <v>123</v>
      </c>
      <c r="Q36" s="18">
        <v>3</v>
      </c>
      <c r="R36" s="18" t="s">
        <v>95</v>
      </c>
      <c r="S36" s="19" t="s">
        <v>79</v>
      </c>
      <c r="T36" s="16">
        <v>99340747</v>
      </c>
      <c r="U36" s="41">
        <v>5926</v>
      </c>
      <c r="V36" s="41">
        <f>VLOOKUP(T36,$AH$6:$AI$399,2,FALSE)</f>
        <v>6103</v>
      </c>
      <c r="W36" s="58">
        <v>6163</v>
      </c>
      <c r="X36" s="41">
        <f t="shared" si="0"/>
        <v>6540</v>
      </c>
      <c r="Y36" s="20" t="s">
        <v>129</v>
      </c>
      <c r="Z36" s="18" t="s">
        <v>81</v>
      </c>
      <c r="AA36" s="57" t="s">
        <v>649</v>
      </c>
      <c r="AC36" s="55">
        <v>99340747</v>
      </c>
      <c r="AD36">
        <v>5769</v>
      </c>
      <c r="AE36">
        <f>VLOOKUP(AC36,[1]CRE!$A$2:$J$949,10,FALSE)</f>
        <v>5926</v>
      </c>
      <c r="AF36">
        <f t="shared" si="1"/>
        <v>2.7214421910209743E-2</v>
      </c>
      <c r="AH36">
        <v>99340747</v>
      </c>
      <c r="AI36">
        <v>6103</v>
      </c>
      <c r="AP36">
        <v>99340747</v>
      </c>
      <c r="AQ36">
        <v>6232</v>
      </c>
      <c r="AT36">
        <v>99340747</v>
      </c>
      <c r="AU36">
        <v>6540</v>
      </c>
    </row>
    <row r="37" spans="2:47" ht="15" customHeight="1" x14ac:dyDescent="0.35">
      <c r="B37" s="37" t="s">
        <v>132</v>
      </c>
      <c r="C37" s="37" t="s">
        <v>69</v>
      </c>
      <c r="D37" s="18" t="s">
        <v>128</v>
      </c>
      <c r="E37" s="18" t="s">
        <v>128</v>
      </c>
      <c r="F37" s="60">
        <v>27</v>
      </c>
      <c r="G37" s="18" t="s">
        <v>72</v>
      </c>
      <c r="H37" s="18">
        <v>3</v>
      </c>
      <c r="I37" s="18" t="s">
        <v>73</v>
      </c>
      <c r="J37" s="18"/>
      <c r="K37" s="25" t="s">
        <v>74</v>
      </c>
      <c r="L37" s="25" t="s">
        <v>75</v>
      </c>
      <c r="M37" s="18" t="s">
        <v>76</v>
      </c>
      <c r="N37" s="18">
        <v>1.25</v>
      </c>
      <c r="O37" s="18" t="s">
        <v>94</v>
      </c>
      <c r="P37" s="18">
        <v>123</v>
      </c>
      <c r="Q37" s="18">
        <v>3</v>
      </c>
      <c r="R37" s="18" t="s">
        <v>95</v>
      </c>
      <c r="S37" s="19" t="s">
        <v>79</v>
      </c>
      <c r="T37" s="16">
        <v>99340754</v>
      </c>
      <c r="U37" s="41">
        <v>5511</v>
      </c>
      <c r="V37" s="41">
        <f>VLOOKUP(T37,$AH$6:$AI$399,2,FALSE)</f>
        <v>5675</v>
      </c>
      <c r="W37" s="58">
        <v>5846</v>
      </c>
      <c r="X37" s="41">
        <f t="shared" si="0"/>
        <v>6166</v>
      </c>
      <c r="Y37" s="20" t="s">
        <v>129</v>
      </c>
      <c r="Z37" s="18" t="s">
        <v>83</v>
      </c>
      <c r="AA37" s="57" t="s">
        <v>649</v>
      </c>
      <c r="AC37" s="55">
        <v>99340754</v>
      </c>
      <c r="AD37">
        <v>5374</v>
      </c>
      <c r="AE37">
        <f>VLOOKUP(AC37,[1]CRE!$A$2:$J$949,10,FALSE)</f>
        <v>5511</v>
      </c>
      <c r="AF37">
        <f t="shared" si="1"/>
        <v>2.549311499813919E-2</v>
      </c>
      <c r="AH37">
        <v>99340754</v>
      </c>
      <c r="AI37">
        <v>5675</v>
      </c>
      <c r="AP37">
        <v>99340754</v>
      </c>
      <c r="AQ37">
        <v>5879</v>
      </c>
      <c r="AT37">
        <v>99340754</v>
      </c>
      <c r="AU37">
        <v>6166</v>
      </c>
    </row>
    <row r="38" spans="2:47" ht="15" customHeight="1" x14ac:dyDescent="0.35">
      <c r="B38" s="37" t="s">
        <v>135</v>
      </c>
      <c r="C38" s="37" t="s">
        <v>69</v>
      </c>
      <c r="D38" s="18" t="s">
        <v>70</v>
      </c>
      <c r="E38" s="18" t="s">
        <v>70</v>
      </c>
      <c r="F38" s="18">
        <v>4</v>
      </c>
      <c r="G38" s="18" t="s">
        <v>72</v>
      </c>
      <c r="H38" s="18">
        <v>0.5</v>
      </c>
      <c r="I38" s="18" t="s">
        <v>73</v>
      </c>
      <c r="J38" s="18"/>
      <c r="K38" s="25" t="s">
        <v>74</v>
      </c>
      <c r="L38" s="25" t="s">
        <v>75</v>
      </c>
      <c r="M38" s="18" t="s">
        <v>133</v>
      </c>
      <c r="N38" s="18">
        <v>1</v>
      </c>
      <c r="O38" s="18" t="s">
        <v>77</v>
      </c>
      <c r="P38" s="18">
        <v>65</v>
      </c>
      <c r="Q38" s="18">
        <v>1</v>
      </c>
      <c r="R38" s="18" t="s">
        <v>78</v>
      </c>
      <c r="S38" s="19" t="s">
        <v>79</v>
      </c>
      <c r="T38" s="16">
        <v>99340687</v>
      </c>
      <c r="U38" s="41">
        <v>2846</v>
      </c>
      <c r="V38" s="41">
        <f>VLOOKUP(T38,$AH$6:$AI$399,2,FALSE)</f>
        <v>2932</v>
      </c>
      <c r="W38" s="58">
        <v>2897</v>
      </c>
      <c r="X38" s="41">
        <f t="shared" si="0"/>
        <v>3031</v>
      </c>
      <c r="Y38" s="20" t="s">
        <v>80</v>
      </c>
      <c r="Z38" s="18" t="s">
        <v>81</v>
      </c>
      <c r="AA38" s="57" t="s">
        <v>649</v>
      </c>
      <c r="AC38" s="55">
        <v>99340687</v>
      </c>
      <c r="AD38">
        <v>2770</v>
      </c>
      <c r="AE38">
        <f>VLOOKUP(AC38,[1]CRE!$A$2:$J$949,10,FALSE)</f>
        <v>2846</v>
      </c>
      <c r="AF38">
        <f t="shared" si="1"/>
        <v>2.7436823104693142E-2</v>
      </c>
      <c r="AH38">
        <v>99340687</v>
      </c>
      <c r="AI38">
        <v>2932</v>
      </c>
      <c r="AP38">
        <v>99340687</v>
      </c>
      <c r="AQ38">
        <v>2919</v>
      </c>
      <c r="AT38">
        <v>99340687</v>
      </c>
      <c r="AU38">
        <v>3031</v>
      </c>
    </row>
    <row r="39" spans="2:47" ht="15" customHeight="1" x14ac:dyDescent="0.35">
      <c r="B39" s="37" t="s">
        <v>140</v>
      </c>
      <c r="C39" s="37" t="s">
        <v>69</v>
      </c>
      <c r="D39" s="12" t="str">
        <f>D38</f>
        <v>CRE 1-4</v>
      </c>
      <c r="E39" s="18" t="s">
        <v>70</v>
      </c>
      <c r="F39" s="18">
        <v>4</v>
      </c>
      <c r="G39" s="18" t="s">
        <v>72</v>
      </c>
      <c r="H39" s="18">
        <v>0.5</v>
      </c>
      <c r="I39" s="18" t="s">
        <v>73</v>
      </c>
      <c r="J39" s="18"/>
      <c r="K39" s="25" t="s">
        <v>74</v>
      </c>
      <c r="L39" s="25" t="s">
        <v>75</v>
      </c>
      <c r="M39" s="18" t="s">
        <v>133</v>
      </c>
      <c r="N39" s="18">
        <v>1</v>
      </c>
      <c r="O39" s="18" t="s">
        <v>77</v>
      </c>
      <c r="P39" s="18">
        <v>65</v>
      </c>
      <c r="Q39" s="18">
        <v>1</v>
      </c>
      <c r="R39" s="18" t="s">
        <v>78</v>
      </c>
      <c r="S39" s="19" t="s">
        <v>79</v>
      </c>
      <c r="T39" s="16">
        <v>99340692</v>
      </c>
      <c r="U39" s="41">
        <v>2431</v>
      </c>
      <c r="V39" s="41">
        <f>VLOOKUP(T39,$AH$6:$AI$399,2,FALSE)</f>
        <v>2504</v>
      </c>
      <c r="W39" s="58">
        <v>2580</v>
      </c>
      <c r="X39" s="41">
        <f t="shared" si="0"/>
        <v>2657</v>
      </c>
      <c r="Y39" s="20" t="s">
        <v>80</v>
      </c>
      <c r="Z39" s="18" t="s">
        <v>83</v>
      </c>
      <c r="AA39" s="57" t="s">
        <v>649</v>
      </c>
      <c r="AC39" s="55">
        <v>99340692</v>
      </c>
      <c r="AD39">
        <v>2375</v>
      </c>
      <c r="AE39">
        <f>VLOOKUP(AC39,[1]CRE!$A$2:$J$949,10,FALSE)</f>
        <v>2431</v>
      </c>
      <c r="AF39">
        <f t="shared" si="1"/>
        <v>2.3578947368421053E-2</v>
      </c>
      <c r="AH39">
        <v>99340692</v>
      </c>
      <c r="AI39">
        <v>2504</v>
      </c>
      <c r="AP39">
        <v>99340692</v>
      </c>
      <c r="AQ39">
        <v>2566</v>
      </c>
      <c r="AT39">
        <v>99340692</v>
      </c>
      <c r="AU39">
        <v>2657</v>
      </c>
    </row>
    <row r="40" spans="2:47" ht="15" customHeight="1" x14ac:dyDescent="0.35">
      <c r="B40" s="37" t="s">
        <v>141</v>
      </c>
      <c r="C40" s="37" t="s">
        <v>69</v>
      </c>
      <c r="D40" s="18" t="s">
        <v>85</v>
      </c>
      <c r="E40" s="18" t="s">
        <v>85</v>
      </c>
      <c r="F40" s="18">
        <v>6</v>
      </c>
      <c r="G40" s="18" t="s">
        <v>72</v>
      </c>
      <c r="H40" s="18">
        <v>0.75</v>
      </c>
      <c r="I40" s="18" t="s">
        <v>73</v>
      </c>
      <c r="J40" s="18"/>
      <c r="K40" s="25" t="s">
        <v>74</v>
      </c>
      <c r="L40" s="25" t="s">
        <v>75</v>
      </c>
      <c r="M40" s="18" t="s">
        <v>133</v>
      </c>
      <c r="N40" s="18">
        <v>1</v>
      </c>
      <c r="O40" s="18" t="s">
        <v>77</v>
      </c>
      <c r="P40" s="18">
        <v>67</v>
      </c>
      <c r="Q40" s="18">
        <v>1</v>
      </c>
      <c r="R40" s="18" t="s">
        <v>78</v>
      </c>
      <c r="S40" s="19" t="s">
        <v>79</v>
      </c>
      <c r="T40" s="16">
        <v>99340688</v>
      </c>
      <c r="U40" s="41">
        <v>3156</v>
      </c>
      <c r="V40" s="41">
        <f>VLOOKUP(T40,$AH$6:$AI$399,2,FALSE)</f>
        <v>3250</v>
      </c>
      <c r="W40" s="58">
        <v>3225</v>
      </c>
      <c r="X40" s="41">
        <f t="shared" si="0"/>
        <v>3384</v>
      </c>
      <c r="Y40" s="20" t="s">
        <v>80</v>
      </c>
      <c r="Z40" s="18" t="s">
        <v>81</v>
      </c>
      <c r="AA40" s="57" t="s">
        <v>649</v>
      </c>
      <c r="AC40" s="55">
        <v>99340688</v>
      </c>
      <c r="AD40">
        <v>3071</v>
      </c>
      <c r="AE40">
        <f>VLOOKUP(AC40,[1]CRE!$A$2:$J$949,10,FALSE)</f>
        <v>3156</v>
      </c>
      <c r="AF40">
        <f t="shared" si="1"/>
        <v>2.7678280690328884E-2</v>
      </c>
      <c r="AH40">
        <v>99340688</v>
      </c>
      <c r="AI40">
        <v>3250</v>
      </c>
      <c r="AP40">
        <v>99340688</v>
      </c>
      <c r="AQ40">
        <v>3252</v>
      </c>
      <c r="AT40">
        <v>99340688</v>
      </c>
      <c r="AU40">
        <v>3384</v>
      </c>
    </row>
    <row r="41" spans="2:47" ht="15" customHeight="1" x14ac:dyDescent="0.35">
      <c r="B41" s="37" t="s">
        <v>143</v>
      </c>
      <c r="C41" s="37" t="s">
        <v>69</v>
      </c>
      <c r="D41" s="12" t="str">
        <f>D40</f>
        <v>CRE 1-6</v>
      </c>
      <c r="E41" s="18" t="s">
        <v>85</v>
      </c>
      <c r="F41" s="18">
        <v>6</v>
      </c>
      <c r="G41" s="18" t="s">
        <v>72</v>
      </c>
      <c r="H41" s="18">
        <v>0.75</v>
      </c>
      <c r="I41" s="18" t="s">
        <v>73</v>
      </c>
      <c r="J41" s="18"/>
      <c r="K41" s="25" t="s">
        <v>74</v>
      </c>
      <c r="L41" s="25" t="s">
        <v>75</v>
      </c>
      <c r="M41" s="18" t="s">
        <v>133</v>
      </c>
      <c r="N41" s="18">
        <v>1</v>
      </c>
      <c r="O41" s="18" t="s">
        <v>77</v>
      </c>
      <c r="P41" s="18">
        <v>67</v>
      </c>
      <c r="Q41" s="18">
        <v>1</v>
      </c>
      <c r="R41" s="18" t="s">
        <v>78</v>
      </c>
      <c r="S41" s="19" t="s">
        <v>79</v>
      </c>
      <c r="T41" s="16">
        <v>99340693</v>
      </c>
      <c r="U41" s="41">
        <v>2741</v>
      </c>
      <c r="V41" s="41">
        <f>VLOOKUP(T41,$AH$6:$AI$399,2,FALSE)</f>
        <v>2822</v>
      </c>
      <c r="W41" s="58">
        <v>2908</v>
      </c>
      <c r="X41" s="41">
        <f t="shared" si="0"/>
        <v>3010</v>
      </c>
      <c r="Y41" s="20" t="s">
        <v>80</v>
      </c>
      <c r="Z41" s="18" t="s">
        <v>83</v>
      </c>
      <c r="AA41" s="57" t="s">
        <v>649</v>
      </c>
      <c r="AC41" s="55">
        <v>99340693</v>
      </c>
      <c r="AD41">
        <v>2676</v>
      </c>
      <c r="AE41">
        <f>VLOOKUP(AC41,[1]CRE!$A$2:$J$949,10,FALSE)</f>
        <v>2741</v>
      </c>
      <c r="AF41">
        <f t="shared" si="1"/>
        <v>2.428998505231689E-2</v>
      </c>
      <c r="AH41">
        <v>99340693</v>
      </c>
      <c r="AI41">
        <v>2822</v>
      </c>
      <c r="AP41">
        <v>99340693</v>
      </c>
      <c r="AQ41">
        <v>2899</v>
      </c>
      <c r="AT41">
        <v>99340693</v>
      </c>
      <c r="AU41">
        <v>3010</v>
      </c>
    </row>
    <row r="42" spans="2:47" ht="15" customHeight="1" x14ac:dyDescent="0.35">
      <c r="B42" s="37" t="s">
        <v>144</v>
      </c>
      <c r="C42" s="37" t="s">
        <v>69</v>
      </c>
      <c r="D42" s="18" t="s">
        <v>90</v>
      </c>
      <c r="E42" s="18" t="s">
        <v>90</v>
      </c>
      <c r="F42" s="18">
        <v>9</v>
      </c>
      <c r="G42" s="18" t="s">
        <v>72</v>
      </c>
      <c r="H42" s="18">
        <v>1</v>
      </c>
      <c r="I42" s="18" t="s">
        <v>73</v>
      </c>
      <c r="J42" s="18"/>
      <c r="K42" s="25" t="s">
        <v>74</v>
      </c>
      <c r="L42" s="25" t="s">
        <v>75</v>
      </c>
      <c r="M42" s="18" t="s">
        <v>133</v>
      </c>
      <c r="N42" s="18">
        <v>1</v>
      </c>
      <c r="O42" s="18" t="s">
        <v>77</v>
      </c>
      <c r="P42" s="18">
        <v>70</v>
      </c>
      <c r="Q42" s="18">
        <v>1</v>
      </c>
      <c r="R42" s="18" t="s">
        <v>78</v>
      </c>
      <c r="S42" s="19" t="s">
        <v>79</v>
      </c>
      <c r="T42" s="16">
        <v>99340689</v>
      </c>
      <c r="U42" s="41">
        <v>3470</v>
      </c>
      <c r="V42" s="41">
        <f>VLOOKUP(T42,$AH$6:$AI$399,2,FALSE)</f>
        <v>3575</v>
      </c>
      <c r="W42" s="58">
        <v>3558</v>
      </c>
      <c r="X42" s="41">
        <f t="shared" si="0"/>
        <v>3656</v>
      </c>
      <c r="Y42" s="20" t="s">
        <v>87</v>
      </c>
      <c r="Z42" s="18" t="s">
        <v>81</v>
      </c>
      <c r="AA42" s="57" t="s">
        <v>649</v>
      </c>
      <c r="AC42" s="55">
        <v>99340689</v>
      </c>
      <c r="AD42">
        <v>3377</v>
      </c>
      <c r="AE42">
        <f>VLOOKUP(AC42,[1]CRE!$A$2:$J$949,10,FALSE)</f>
        <v>3470</v>
      </c>
      <c r="AF42">
        <f t="shared" si="1"/>
        <v>2.7539236008291383E-2</v>
      </c>
      <c r="AH42">
        <v>99340689</v>
      </c>
      <c r="AI42">
        <v>3575</v>
      </c>
      <c r="AP42">
        <v>99340689</v>
      </c>
      <c r="AQ42">
        <v>3503</v>
      </c>
      <c r="AT42">
        <v>99340689</v>
      </c>
      <c r="AU42">
        <v>3656</v>
      </c>
    </row>
    <row r="43" spans="2:47" ht="15" customHeight="1" x14ac:dyDescent="0.35">
      <c r="B43" s="37" t="s">
        <v>147</v>
      </c>
      <c r="C43" s="37" t="s">
        <v>69</v>
      </c>
      <c r="D43" s="12" t="str">
        <f>D42</f>
        <v>CRE 1-9</v>
      </c>
      <c r="E43" s="18" t="s">
        <v>90</v>
      </c>
      <c r="F43" s="18">
        <v>9</v>
      </c>
      <c r="G43" s="18" t="s">
        <v>72</v>
      </c>
      <c r="H43" s="18">
        <v>1</v>
      </c>
      <c r="I43" s="18" t="s">
        <v>73</v>
      </c>
      <c r="J43" s="18"/>
      <c r="K43" s="25" t="s">
        <v>74</v>
      </c>
      <c r="L43" s="25" t="s">
        <v>75</v>
      </c>
      <c r="M43" s="18" t="s">
        <v>133</v>
      </c>
      <c r="N43" s="18">
        <v>1</v>
      </c>
      <c r="O43" s="18" t="s">
        <v>77</v>
      </c>
      <c r="P43" s="18">
        <v>70</v>
      </c>
      <c r="Q43" s="18">
        <v>1</v>
      </c>
      <c r="R43" s="18" t="s">
        <v>78</v>
      </c>
      <c r="S43" s="19" t="s">
        <v>79</v>
      </c>
      <c r="T43" s="16">
        <v>99340694</v>
      </c>
      <c r="U43" s="41">
        <v>3055</v>
      </c>
      <c r="V43" s="41">
        <f>VLOOKUP(T43,$AH$6:$AI$399,2,FALSE)</f>
        <v>3147</v>
      </c>
      <c r="W43" s="58">
        <v>3241</v>
      </c>
      <c r="X43" s="41">
        <f t="shared" si="0"/>
        <v>3282</v>
      </c>
      <c r="Y43" s="20" t="s">
        <v>87</v>
      </c>
      <c r="Z43" s="18" t="s">
        <v>83</v>
      </c>
      <c r="AA43" s="57" t="s">
        <v>649</v>
      </c>
      <c r="AC43" s="55">
        <v>99340694</v>
      </c>
      <c r="AD43">
        <v>2982</v>
      </c>
      <c r="AE43">
        <f>VLOOKUP(AC43,[1]CRE!$A$2:$J$949,10,FALSE)</f>
        <v>3055</v>
      </c>
      <c r="AF43">
        <f t="shared" si="1"/>
        <v>2.448021462105969E-2</v>
      </c>
      <c r="AH43">
        <v>99340694</v>
      </c>
      <c r="AI43">
        <v>3147</v>
      </c>
      <c r="AP43">
        <v>99340694</v>
      </c>
      <c r="AQ43">
        <v>3150</v>
      </c>
      <c r="AT43">
        <v>99340694</v>
      </c>
      <c r="AU43">
        <v>3282</v>
      </c>
    </row>
    <row r="44" spans="2:47" ht="15" customHeight="1" x14ac:dyDescent="0.35">
      <c r="B44" s="37" t="s">
        <v>148</v>
      </c>
      <c r="C44" s="37" t="s">
        <v>69</v>
      </c>
      <c r="D44" s="18" t="s">
        <v>103</v>
      </c>
      <c r="E44" s="18" t="s">
        <v>103</v>
      </c>
      <c r="F44" s="18">
        <v>13</v>
      </c>
      <c r="G44" s="18" t="s">
        <v>72</v>
      </c>
      <c r="H44" s="18">
        <v>1.5</v>
      </c>
      <c r="I44" s="18" t="s">
        <v>73</v>
      </c>
      <c r="J44" s="18"/>
      <c r="K44" s="25" t="s">
        <v>74</v>
      </c>
      <c r="L44" s="25" t="s">
        <v>75</v>
      </c>
      <c r="M44" s="18" t="s">
        <v>133</v>
      </c>
      <c r="N44" s="18">
        <v>1</v>
      </c>
      <c r="O44" s="18" t="s">
        <v>77</v>
      </c>
      <c r="P44" s="18">
        <v>75</v>
      </c>
      <c r="Q44" s="18">
        <v>1</v>
      </c>
      <c r="R44" s="18" t="s">
        <v>78</v>
      </c>
      <c r="S44" s="19" t="s">
        <v>79</v>
      </c>
      <c r="T44" s="16">
        <v>99340690</v>
      </c>
      <c r="U44" s="41">
        <v>4038</v>
      </c>
      <c r="V44" s="41">
        <f>VLOOKUP(T44,$AH$6:$AI$399,2,FALSE)</f>
        <v>4159</v>
      </c>
      <c r="W44" s="58">
        <v>4161</v>
      </c>
      <c r="X44" s="41">
        <f t="shared" si="0"/>
        <v>4398</v>
      </c>
      <c r="Y44" s="20" t="s">
        <v>112</v>
      </c>
      <c r="Z44" s="18" t="s">
        <v>81</v>
      </c>
      <c r="AA44" s="57" t="s">
        <v>649</v>
      </c>
      <c r="AC44" s="55">
        <v>99340690</v>
      </c>
      <c r="AD44">
        <v>3931</v>
      </c>
      <c r="AE44">
        <f>VLOOKUP(AC44,[1]CRE!$A$2:$J$949,10,FALSE)</f>
        <v>4038</v>
      </c>
      <c r="AF44">
        <f t="shared" si="1"/>
        <v>2.7219537013482575E-2</v>
      </c>
      <c r="AH44">
        <v>99340690</v>
      </c>
      <c r="AI44">
        <v>4159</v>
      </c>
      <c r="AP44">
        <v>99340690</v>
      </c>
      <c r="AQ44">
        <v>4205</v>
      </c>
      <c r="AT44">
        <v>99340690</v>
      </c>
      <c r="AU44">
        <v>4398</v>
      </c>
    </row>
    <row r="45" spans="2:47" ht="15" customHeight="1" x14ac:dyDescent="0.35">
      <c r="B45" s="37" t="s">
        <v>150</v>
      </c>
      <c r="C45" s="37" t="s">
        <v>69</v>
      </c>
      <c r="D45" s="12" t="str">
        <f>D44</f>
        <v>CRE 1-13</v>
      </c>
      <c r="E45" s="18" t="s">
        <v>103</v>
      </c>
      <c r="F45" s="18">
        <v>13</v>
      </c>
      <c r="G45" s="18" t="s">
        <v>72</v>
      </c>
      <c r="H45" s="18">
        <v>1.5</v>
      </c>
      <c r="I45" s="18" t="s">
        <v>73</v>
      </c>
      <c r="J45" s="18"/>
      <c r="K45" s="25" t="s">
        <v>74</v>
      </c>
      <c r="L45" s="25" t="s">
        <v>75</v>
      </c>
      <c r="M45" s="18" t="s">
        <v>133</v>
      </c>
      <c r="N45" s="18">
        <v>1</v>
      </c>
      <c r="O45" s="18" t="s">
        <v>77</v>
      </c>
      <c r="P45" s="18">
        <v>75</v>
      </c>
      <c r="Q45" s="18">
        <v>1</v>
      </c>
      <c r="R45" s="18" t="s">
        <v>78</v>
      </c>
      <c r="S45" s="19" t="s">
        <v>79</v>
      </c>
      <c r="T45" s="16">
        <v>99340695</v>
      </c>
      <c r="U45" s="41">
        <v>3623</v>
      </c>
      <c r="V45" s="41">
        <f>VLOOKUP(T45,$AH$6:$AI$399,2,FALSE)</f>
        <v>3731</v>
      </c>
      <c r="W45" s="58">
        <v>3844</v>
      </c>
      <c r="X45" s="41">
        <f t="shared" si="0"/>
        <v>4024</v>
      </c>
      <c r="Y45" s="20" t="s">
        <v>87</v>
      </c>
      <c r="Z45" s="18" t="s">
        <v>83</v>
      </c>
      <c r="AA45" s="57" t="s">
        <v>649</v>
      </c>
      <c r="AC45" s="55">
        <v>99340695</v>
      </c>
      <c r="AD45">
        <v>3536</v>
      </c>
      <c r="AE45">
        <f>VLOOKUP(AC45,[1]CRE!$A$2:$J$949,10,FALSE)</f>
        <v>3623</v>
      </c>
      <c r="AF45">
        <f t="shared" si="1"/>
        <v>2.4604072398190045E-2</v>
      </c>
      <c r="AH45">
        <v>99340695</v>
      </c>
      <c r="AI45">
        <v>3731</v>
      </c>
      <c r="AP45">
        <v>99340695</v>
      </c>
      <c r="AQ45">
        <v>3852</v>
      </c>
      <c r="AT45">
        <v>99340695</v>
      </c>
      <c r="AU45">
        <v>4024</v>
      </c>
    </row>
    <row r="46" spans="2:47" ht="15" customHeight="1" x14ac:dyDescent="0.35">
      <c r="B46" s="37" t="s">
        <v>151</v>
      </c>
      <c r="C46" s="37" t="s">
        <v>69</v>
      </c>
      <c r="D46" s="18" t="s">
        <v>115</v>
      </c>
      <c r="E46" s="18" t="s">
        <v>115</v>
      </c>
      <c r="F46" s="18">
        <v>17</v>
      </c>
      <c r="G46" s="18" t="s">
        <v>72</v>
      </c>
      <c r="H46" s="18">
        <v>2</v>
      </c>
      <c r="I46" s="18" t="s">
        <v>73</v>
      </c>
      <c r="J46" s="18"/>
      <c r="K46" s="25" t="s">
        <v>74</v>
      </c>
      <c r="L46" s="25" t="s">
        <v>75</v>
      </c>
      <c r="M46" s="18" t="s">
        <v>133</v>
      </c>
      <c r="N46" s="18">
        <v>1</v>
      </c>
      <c r="O46" s="18" t="s">
        <v>77</v>
      </c>
      <c r="P46" s="18">
        <v>86</v>
      </c>
      <c r="Q46" s="18">
        <v>1</v>
      </c>
      <c r="R46" s="18" t="s">
        <v>78</v>
      </c>
      <c r="S46" s="19" t="s">
        <v>79</v>
      </c>
      <c r="T46" s="16">
        <v>99340691</v>
      </c>
      <c r="U46" s="41">
        <v>4763</v>
      </c>
      <c r="V46" s="41">
        <f>VLOOKUP(T46,$AH$6:$AI$399,2,FALSE)</f>
        <v>4907</v>
      </c>
      <c r="W46" s="58">
        <v>4930</v>
      </c>
      <c r="X46" s="41">
        <f t="shared" si="0"/>
        <v>5135</v>
      </c>
      <c r="Y46" s="20" t="s">
        <v>87</v>
      </c>
      <c r="Z46" s="18" t="s">
        <v>81</v>
      </c>
      <c r="AA46" s="57" t="s">
        <v>649</v>
      </c>
      <c r="AC46" s="55">
        <v>99340691</v>
      </c>
      <c r="AD46">
        <v>4637</v>
      </c>
      <c r="AE46">
        <f>VLOOKUP(AC46,[1]CRE!$A$2:$J$949,10,FALSE)</f>
        <v>4763</v>
      </c>
      <c r="AF46">
        <f t="shared" si="1"/>
        <v>2.7172740996333836E-2</v>
      </c>
      <c r="AH46">
        <v>99340691</v>
      </c>
      <c r="AI46">
        <v>4907</v>
      </c>
      <c r="AP46">
        <v>99340691</v>
      </c>
      <c r="AQ46">
        <v>4887</v>
      </c>
      <c r="AT46">
        <v>99340691</v>
      </c>
      <c r="AU46">
        <v>5135</v>
      </c>
    </row>
    <row r="47" spans="2:47" ht="15" customHeight="1" x14ac:dyDescent="0.35">
      <c r="B47" s="37" t="s">
        <v>153</v>
      </c>
      <c r="C47" s="37" t="s">
        <v>69</v>
      </c>
      <c r="D47" s="18" t="str">
        <f>D46</f>
        <v>CRE 1-17</v>
      </c>
      <c r="E47" s="18" t="s">
        <v>115</v>
      </c>
      <c r="F47" s="18">
        <v>17</v>
      </c>
      <c r="G47" s="18" t="s">
        <v>72</v>
      </c>
      <c r="H47" s="18">
        <v>2</v>
      </c>
      <c r="I47" s="18" t="s">
        <v>73</v>
      </c>
      <c r="J47" s="18"/>
      <c r="K47" s="25" t="s">
        <v>74</v>
      </c>
      <c r="L47" s="25" t="s">
        <v>75</v>
      </c>
      <c r="M47" s="18" t="s">
        <v>133</v>
      </c>
      <c r="N47" s="18">
        <v>1</v>
      </c>
      <c r="O47" s="18" t="s">
        <v>77</v>
      </c>
      <c r="P47" s="18">
        <v>86</v>
      </c>
      <c r="Q47" s="18">
        <v>1</v>
      </c>
      <c r="R47" s="18" t="s">
        <v>78</v>
      </c>
      <c r="S47" s="19" t="s">
        <v>79</v>
      </c>
      <c r="T47" s="16">
        <v>99340697</v>
      </c>
      <c r="U47" s="41">
        <v>4348</v>
      </c>
      <c r="V47" s="41">
        <f>VLOOKUP(T47,$AH$6:$AI$399,2,FALSE)</f>
        <v>4479</v>
      </c>
      <c r="W47" s="58">
        <v>4613</v>
      </c>
      <c r="X47" s="41">
        <f t="shared" si="0"/>
        <v>4761</v>
      </c>
      <c r="Y47" s="20" t="s">
        <v>112</v>
      </c>
      <c r="Z47" s="18" t="s">
        <v>83</v>
      </c>
      <c r="AA47" s="57" t="s">
        <v>649</v>
      </c>
      <c r="AC47" s="55">
        <v>99340697</v>
      </c>
      <c r="AD47">
        <v>4242</v>
      </c>
      <c r="AE47">
        <f>VLOOKUP(AC47,[1]CRE!$A$2:$J$949,10,FALSE)</f>
        <v>4348</v>
      </c>
      <c r="AF47">
        <f t="shared" si="1"/>
        <v>2.4988213107024988E-2</v>
      </c>
      <c r="AH47">
        <v>99340697</v>
      </c>
      <c r="AI47">
        <v>4479</v>
      </c>
      <c r="AP47">
        <v>99340697</v>
      </c>
      <c r="AQ47">
        <v>4534</v>
      </c>
      <c r="AT47">
        <v>99340697</v>
      </c>
      <c r="AU47">
        <v>4761</v>
      </c>
    </row>
    <row r="48" spans="2:47" ht="15" customHeight="1" x14ac:dyDescent="0.35">
      <c r="B48" s="37" t="s">
        <v>154</v>
      </c>
      <c r="C48" s="37" t="s">
        <v>69</v>
      </c>
      <c r="D48" s="18" t="s">
        <v>98</v>
      </c>
      <c r="E48" s="18" t="s">
        <v>98</v>
      </c>
      <c r="F48" s="18">
        <v>10</v>
      </c>
      <c r="G48" s="18" t="s">
        <v>72</v>
      </c>
      <c r="H48" s="18">
        <v>1.5</v>
      </c>
      <c r="I48" s="18" t="s">
        <v>73</v>
      </c>
      <c r="J48" s="18"/>
      <c r="K48" s="25" t="s">
        <v>74</v>
      </c>
      <c r="L48" s="25" t="s">
        <v>75</v>
      </c>
      <c r="M48" s="18" t="s">
        <v>133</v>
      </c>
      <c r="N48" s="18">
        <v>1</v>
      </c>
      <c r="O48" s="18" t="s">
        <v>77</v>
      </c>
      <c r="P48" s="18">
        <v>88</v>
      </c>
      <c r="Q48" s="18">
        <v>3</v>
      </c>
      <c r="R48" s="18" t="s">
        <v>95</v>
      </c>
      <c r="S48" s="19" t="s">
        <v>79</v>
      </c>
      <c r="T48" s="16">
        <v>99389009</v>
      </c>
      <c r="U48" s="41">
        <v>4093</v>
      </c>
      <c r="V48" s="41">
        <f>VLOOKUP(T48,$AH$6:$AI$399,2,FALSE)</f>
        <v>4217</v>
      </c>
      <c r="W48" s="58">
        <v>4219</v>
      </c>
      <c r="X48" s="41">
        <f t="shared" si="0"/>
        <v>4430</v>
      </c>
      <c r="Y48" s="20" t="s">
        <v>87</v>
      </c>
      <c r="Z48" s="18" t="s">
        <v>81</v>
      </c>
      <c r="AA48" s="57" t="s">
        <v>649</v>
      </c>
      <c r="AC48" s="55">
        <v>99389009</v>
      </c>
      <c r="AD48">
        <v>3986</v>
      </c>
      <c r="AE48">
        <f>VLOOKUP(AC48,[1]CRE!$A$2:$J$949,10,FALSE)</f>
        <v>4093</v>
      </c>
      <c r="AF48">
        <f t="shared" si="1"/>
        <v>2.684395383843452E-2</v>
      </c>
      <c r="AH48">
        <v>99389009</v>
      </c>
      <c r="AI48">
        <v>4217</v>
      </c>
      <c r="AP48">
        <v>99389009</v>
      </c>
      <c r="AQ48">
        <v>4251</v>
      </c>
      <c r="AT48">
        <v>99389009</v>
      </c>
      <c r="AU48">
        <v>4430</v>
      </c>
    </row>
    <row r="49" spans="2:47" ht="15" customHeight="1" x14ac:dyDescent="0.35">
      <c r="B49" s="37" t="s">
        <v>157</v>
      </c>
      <c r="C49" s="37" t="s">
        <v>69</v>
      </c>
      <c r="D49" s="18" t="s">
        <v>98</v>
      </c>
      <c r="E49" s="18" t="s">
        <v>98</v>
      </c>
      <c r="F49" s="18">
        <v>10</v>
      </c>
      <c r="G49" s="18" t="s">
        <v>72</v>
      </c>
      <c r="H49" s="18">
        <v>1.5</v>
      </c>
      <c r="I49" s="18" t="s">
        <v>73</v>
      </c>
      <c r="J49" s="18"/>
      <c r="K49" s="25" t="s">
        <v>74</v>
      </c>
      <c r="L49" s="25" t="s">
        <v>75</v>
      </c>
      <c r="M49" s="18" t="s">
        <v>133</v>
      </c>
      <c r="N49" s="18">
        <v>1</v>
      </c>
      <c r="O49" s="18" t="s">
        <v>77</v>
      </c>
      <c r="P49" s="18">
        <v>88</v>
      </c>
      <c r="Q49" s="18">
        <v>3</v>
      </c>
      <c r="R49" s="18" t="s">
        <v>95</v>
      </c>
      <c r="S49" s="19" t="s">
        <v>79</v>
      </c>
      <c r="T49" s="16">
        <v>99388979</v>
      </c>
      <c r="U49" s="41">
        <v>3678</v>
      </c>
      <c r="V49" s="41">
        <f>VLOOKUP(T49,$AH$6:$AI$399,2,FALSE)</f>
        <v>3789</v>
      </c>
      <c r="W49" s="58">
        <v>3902</v>
      </c>
      <c r="X49" s="41">
        <f t="shared" si="0"/>
        <v>4056</v>
      </c>
      <c r="Y49" s="20" t="s">
        <v>87</v>
      </c>
      <c r="Z49" s="18" t="s">
        <v>83</v>
      </c>
      <c r="AA49" s="57" t="s">
        <v>649</v>
      </c>
      <c r="AC49" s="55">
        <v>99388979</v>
      </c>
      <c r="AD49">
        <v>3591</v>
      </c>
      <c r="AE49">
        <f>VLOOKUP(AC49,[1]CRE!$A$2:$J$949,10,FALSE)</f>
        <v>3678</v>
      </c>
      <c r="AF49">
        <f t="shared" si="1"/>
        <v>2.4227234753550542E-2</v>
      </c>
      <c r="AH49">
        <v>99388979</v>
      </c>
      <c r="AI49">
        <v>3789</v>
      </c>
      <c r="AP49">
        <v>99388979</v>
      </c>
      <c r="AQ49">
        <v>3898</v>
      </c>
      <c r="AT49">
        <v>99388979</v>
      </c>
      <c r="AU49">
        <v>4056</v>
      </c>
    </row>
    <row r="50" spans="2:47" ht="15" customHeight="1" x14ac:dyDescent="0.35">
      <c r="B50" s="37" t="s">
        <v>158</v>
      </c>
      <c r="C50" s="37" t="s">
        <v>69</v>
      </c>
      <c r="D50" s="18" t="s">
        <v>103</v>
      </c>
      <c r="E50" s="18" t="s">
        <v>103</v>
      </c>
      <c r="F50" s="18">
        <v>13</v>
      </c>
      <c r="G50" s="18" t="s">
        <v>72</v>
      </c>
      <c r="H50" s="18">
        <v>1.5</v>
      </c>
      <c r="I50" s="18" t="s">
        <v>73</v>
      </c>
      <c r="J50" s="18"/>
      <c r="K50" s="25" t="s">
        <v>74</v>
      </c>
      <c r="L50" s="25" t="s">
        <v>75</v>
      </c>
      <c r="M50" s="18" t="s">
        <v>133</v>
      </c>
      <c r="N50" s="18">
        <v>1</v>
      </c>
      <c r="O50" s="18" t="s">
        <v>77</v>
      </c>
      <c r="P50" s="18">
        <v>93</v>
      </c>
      <c r="Q50" s="18">
        <v>3</v>
      </c>
      <c r="R50" s="18" t="s">
        <v>95</v>
      </c>
      <c r="S50" s="19" t="s">
        <v>79</v>
      </c>
      <c r="T50" s="16">
        <v>99389010</v>
      </c>
      <c r="U50" s="41">
        <v>4227</v>
      </c>
      <c r="V50" s="41">
        <f>VLOOKUP(T50,$AH$6:$AI$399,2,FALSE)</f>
        <v>4355</v>
      </c>
      <c r="W50" s="58">
        <v>4362</v>
      </c>
      <c r="X50" s="41">
        <f t="shared" si="0"/>
        <v>4592</v>
      </c>
      <c r="Y50" s="20" t="s">
        <v>87</v>
      </c>
      <c r="Z50" s="18" t="s">
        <v>81</v>
      </c>
      <c r="AA50" s="57" t="s">
        <v>649</v>
      </c>
      <c r="AC50" s="55">
        <v>99389010</v>
      </c>
      <c r="AD50">
        <v>4116</v>
      </c>
      <c r="AE50">
        <f>VLOOKUP(AC50,[1]CRE!$A$2:$J$949,10,FALSE)</f>
        <v>4227</v>
      </c>
      <c r="AF50">
        <f t="shared" si="1"/>
        <v>2.696793002915452E-2</v>
      </c>
      <c r="AH50">
        <v>99389010</v>
      </c>
      <c r="AI50">
        <v>4355</v>
      </c>
      <c r="AP50">
        <v>99389010</v>
      </c>
      <c r="AQ50">
        <v>4399</v>
      </c>
      <c r="AT50">
        <v>99389010</v>
      </c>
      <c r="AU50">
        <v>4592</v>
      </c>
    </row>
    <row r="51" spans="2:47" ht="15" customHeight="1" x14ac:dyDescent="0.35">
      <c r="B51" s="37" t="s">
        <v>160</v>
      </c>
      <c r="C51" s="37" t="s">
        <v>69</v>
      </c>
      <c r="D51" s="18" t="s">
        <v>103</v>
      </c>
      <c r="E51" s="18" t="s">
        <v>103</v>
      </c>
      <c r="F51" s="18">
        <v>13</v>
      </c>
      <c r="G51" s="18" t="s">
        <v>72</v>
      </c>
      <c r="H51" s="18">
        <v>1.5</v>
      </c>
      <c r="I51" s="18" t="s">
        <v>73</v>
      </c>
      <c r="J51" s="18"/>
      <c r="K51" s="25" t="s">
        <v>74</v>
      </c>
      <c r="L51" s="25" t="s">
        <v>75</v>
      </c>
      <c r="M51" s="18" t="s">
        <v>133</v>
      </c>
      <c r="N51" s="18">
        <v>1</v>
      </c>
      <c r="O51" s="18" t="s">
        <v>77</v>
      </c>
      <c r="P51" s="18">
        <v>93</v>
      </c>
      <c r="Q51" s="18">
        <v>3</v>
      </c>
      <c r="R51" s="18" t="s">
        <v>95</v>
      </c>
      <c r="S51" s="19" t="s">
        <v>79</v>
      </c>
      <c r="T51" s="16">
        <v>99388980</v>
      </c>
      <c r="U51" s="41">
        <v>3812</v>
      </c>
      <c r="V51" s="41">
        <f>VLOOKUP(T51,$AH$6:$AI$399,2,FALSE)</f>
        <v>3927</v>
      </c>
      <c r="W51" s="58">
        <v>4045</v>
      </c>
      <c r="X51" s="41">
        <f t="shared" si="0"/>
        <v>4218</v>
      </c>
      <c r="Y51" s="20" t="s">
        <v>87</v>
      </c>
      <c r="Z51" s="18" t="s">
        <v>83</v>
      </c>
      <c r="AA51" s="57" t="s">
        <v>649</v>
      </c>
      <c r="AC51" s="55">
        <v>99388980</v>
      </c>
      <c r="AD51">
        <v>3721</v>
      </c>
      <c r="AE51">
        <f>VLOOKUP(AC51,[1]CRE!$A$2:$J$949,10,FALSE)</f>
        <v>3812</v>
      </c>
      <c r="AF51">
        <f t="shared" si="1"/>
        <v>2.445579145391024E-2</v>
      </c>
      <c r="AH51">
        <v>99388980</v>
      </c>
      <c r="AI51">
        <v>3927</v>
      </c>
      <c r="AP51">
        <v>99388980</v>
      </c>
      <c r="AQ51">
        <v>4046</v>
      </c>
      <c r="AT51">
        <v>99388980</v>
      </c>
      <c r="AU51">
        <v>4218</v>
      </c>
    </row>
    <row r="52" spans="2:47" ht="15" customHeight="1" x14ac:dyDescent="0.35">
      <c r="B52" s="37" t="s">
        <v>161</v>
      </c>
      <c r="C52" s="37" t="s">
        <v>69</v>
      </c>
      <c r="D52" s="18" t="s">
        <v>110</v>
      </c>
      <c r="E52" s="18" t="s">
        <v>110</v>
      </c>
      <c r="F52" s="18">
        <v>15</v>
      </c>
      <c r="G52" s="18" t="s">
        <v>72</v>
      </c>
      <c r="H52" s="18">
        <v>2</v>
      </c>
      <c r="I52" s="18" t="s">
        <v>73</v>
      </c>
      <c r="J52" s="18"/>
      <c r="K52" s="25" t="s">
        <v>74</v>
      </c>
      <c r="L52" s="25" t="s">
        <v>75</v>
      </c>
      <c r="M52" s="18" t="s">
        <v>133</v>
      </c>
      <c r="N52" s="18">
        <v>1</v>
      </c>
      <c r="O52" s="18" t="s">
        <v>77</v>
      </c>
      <c r="P52" s="18">
        <v>107</v>
      </c>
      <c r="Q52" s="18">
        <v>3</v>
      </c>
      <c r="R52" s="18" t="s">
        <v>95</v>
      </c>
      <c r="S52" s="19" t="s">
        <v>79</v>
      </c>
      <c r="T52" s="16">
        <v>99389011</v>
      </c>
      <c r="U52" s="41">
        <v>4822</v>
      </c>
      <c r="V52" s="41">
        <f>VLOOKUP(T52,$AH$6:$AI$399,2,FALSE)</f>
        <v>4967</v>
      </c>
      <c r="W52" s="58">
        <v>4993</v>
      </c>
      <c r="X52" s="41">
        <f t="shared" si="0"/>
        <v>5276</v>
      </c>
      <c r="Y52" s="20" t="s">
        <v>112</v>
      </c>
      <c r="Z52" s="18" t="s">
        <v>81</v>
      </c>
      <c r="AA52" s="57" t="s">
        <v>649</v>
      </c>
      <c r="AC52" s="55">
        <v>99389011</v>
      </c>
      <c r="AD52">
        <v>4695</v>
      </c>
      <c r="AE52">
        <f>VLOOKUP(AC52,[1]CRE!$A$2:$J$949,10,FALSE)</f>
        <v>4822</v>
      </c>
      <c r="AF52">
        <f t="shared" si="1"/>
        <v>2.7050053248136315E-2</v>
      </c>
      <c r="AH52">
        <v>99389011</v>
      </c>
      <c r="AI52">
        <v>4967</v>
      </c>
      <c r="AP52">
        <v>99389011</v>
      </c>
      <c r="AQ52">
        <v>5042</v>
      </c>
      <c r="AT52">
        <v>99389011</v>
      </c>
      <c r="AU52">
        <v>5276</v>
      </c>
    </row>
    <row r="53" spans="2:47" ht="15" customHeight="1" x14ac:dyDescent="0.35">
      <c r="B53" s="37" t="s">
        <v>162</v>
      </c>
      <c r="C53" s="37" t="s">
        <v>69</v>
      </c>
      <c r="D53" s="18" t="s">
        <v>110</v>
      </c>
      <c r="E53" s="18" t="s">
        <v>110</v>
      </c>
      <c r="F53" s="18">
        <v>15</v>
      </c>
      <c r="G53" s="18" t="s">
        <v>72</v>
      </c>
      <c r="H53" s="18">
        <v>2</v>
      </c>
      <c r="I53" s="18" t="s">
        <v>73</v>
      </c>
      <c r="J53" s="18"/>
      <c r="K53" s="25" t="s">
        <v>74</v>
      </c>
      <c r="L53" s="25" t="s">
        <v>75</v>
      </c>
      <c r="M53" s="18" t="s">
        <v>133</v>
      </c>
      <c r="N53" s="18">
        <v>1</v>
      </c>
      <c r="O53" s="18" t="s">
        <v>77</v>
      </c>
      <c r="P53" s="18">
        <v>107</v>
      </c>
      <c r="Q53" s="18">
        <v>3</v>
      </c>
      <c r="R53" s="18" t="s">
        <v>95</v>
      </c>
      <c r="S53" s="19" t="s">
        <v>79</v>
      </c>
      <c r="T53" s="16">
        <v>99388994</v>
      </c>
      <c r="U53" s="41">
        <v>4407</v>
      </c>
      <c r="V53" s="41">
        <f>VLOOKUP(T53,$AH$6:$AI$399,2,FALSE)</f>
        <v>4539</v>
      </c>
      <c r="W53" s="58">
        <v>4676</v>
      </c>
      <c r="X53" s="41">
        <f t="shared" si="0"/>
        <v>4902</v>
      </c>
      <c r="Y53" s="20" t="s">
        <v>112</v>
      </c>
      <c r="Z53" s="18" t="s">
        <v>83</v>
      </c>
      <c r="AA53" s="57" t="s">
        <v>649</v>
      </c>
      <c r="AC53" s="55">
        <v>99388994</v>
      </c>
      <c r="AD53">
        <v>4300</v>
      </c>
      <c r="AE53">
        <f>VLOOKUP(AC53,[1]CRE!$A$2:$J$949,10,FALSE)</f>
        <v>4407</v>
      </c>
      <c r="AF53">
        <f t="shared" si="1"/>
        <v>2.4883720930232559E-2</v>
      </c>
      <c r="AH53">
        <v>99388994</v>
      </c>
      <c r="AI53">
        <v>4539</v>
      </c>
      <c r="AP53">
        <v>99388994</v>
      </c>
      <c r="AQ53">
        <v>4689</v>
      </c>
      <c r="AT53">
        <v>99388994</v>
      </c>
      <c r="AU53">
        <v>4902</v>
      </c>
    </row>
    <row r="54" spans="2:47" ht="15" customHeight="1" x14ac:dyDescent="0.35">
      <c r="B54" s="37" t="s">
        <v>163</v>
      </c>
      <c r="C54" s="37" t="s">
        <v>69</v>
      </c>
      <c r="D54" s="18" t="s">
        <v>115</v>
      </c>
      <c r="E54" s="18" t="s">
        <v>115</v>
      </c>
      <c r="F54" s="18">
        <v>17</v>
      </c>
      <c r="G54" s="18" t="s">
        <v>72</v>
      </c>
      <c r="H54" s="18">
        <v>2</v>
      </c>
      <c r="I54" s="18" t="s">
        <v>73</v>
      </c>
      <c r="J54" s="18"/>
      <c r="K54" s="25" t="s">
        <v>74</v>
      </c>
      <c r="L54" s="25" t="s">
        <v>75</v>
      </c>
      <c r="M54" s="18" t="s">
        <v>133</v>
      </c>
      <c r="N54" s="18">
        <v>1</v>
      </c>
      <c r="O54" s="18" t="s">
        <v>77</v>
      </c>
      <c r="P54" s="18">
        <v>109</v>
      </c>
      <c r="Q54" s="18">
        <v>3</v>
      </c>
      <c r="R54" s="18" t="s">
        <v>95</v>
      </c>
      <c r="S54" s="19" t="s">
        <v>79</v>
      </c>
      <c r="T54" s="16">
        <v>99389012</v>
      </c>
      <c r="U54" s="41">
        <v>4957</v>
      </c>
      <c r="V54" s="41">
        <f>VLOOKUP(T54,$AH$6:$AI$399,2,FALSE)</f>
        <v>5107</v>
      </c>
      <c r="W54" s="58">
        <v>5136</v>
      </c>
      <c r="X54" s="41">
        <f t="shared" si="0"/>
        <v>5439</v>
      </c>
      <c r="Y54" s="20" t="s">
        <v>112</v>
      </c>
      <c r="Z54" s="18" t="s">
        <v>81</v>
      </c>
      <c r="AA54" s="57" t="s">
        <v>649</v>
      </c>
      <c r="AC54" s="55">
        <v>99389012</v>
      </c>
      <c r="AD54">
        <v>4827</v>
      </c>
      <c r="AE54">
        <f>VLOOKUP(AC54,[1]CRE!$A$2:$J$949,10,FALSE)</f>
        <v>4957</v>
      </c>
      <c r="AF54">
        <f t="shared" si="1"/>
        <v>2.693184172363787E-2</v>
      </c>
      <c r="AH54">
        <v>99389012</v>
      </c>
      <c r="AI54">
        <v>5107</v>
      </c>
      <c r="AP54">
        <v>99389012</v>
      </c>
      <c r="AQ54">
        <v>5191</v>
      </c>
      <c r="AT54">
        <v>99389012</v>
      </c>
      <c r="AU54">
        <v>5439</v>
      </c>
    </row>
    <row r="55" spans="2:47" ht="15" customHeight="1" x14ac:dyDescent="0.35">
      <c r="B55" s="37" t="s">
        <v>166</v>
      </c>
      <c r="C55" s="37" t="s">
        <v>69</v>
      </c>
      <c r="D55" s="18" t="s">
        <v>115</v>
      </c>
      <c r="E55" s="18" t="s">
        <v>115</v>
      </c>
      <c r="F55" s="18">
        <v>17</v>
      </c>
      <c r="G55" s="18" t="s">
        <v>72</v>
      </c>
      <c r="H55" s="18">
        <v>2</v>
      </c>
      <c r="I55" s="18" t="s">
        <v>73</v>
      </c>
      <c r="J55" s="18"/>
      <c r="K55" s="25" t="s">
        <v>74</v>
      </c>
      <c r="L55" s="25" t="s">
        <v>75</v>
      </c>
      <c r="M55" s="18" t="s">
        <v>133</v>
      </c>
      <c r="N55" s="18">
        <v>1</v>
      </c>
      <c r="O55" s="18" t="s">
        <v>77</v>
      </c>
      <c r="P55" s="18">
        <v>109</v>
      </c>
      <c r="Q55" s="18">
        <v>3</v>
      </c>
      <c r="R55" s="18" t="s">
        <v>95</v>
      </c>
      <c r="S55" s="19" t="s">
        <v>79</v>
      </c>
      <c r="T55" s="16">
        <v>99388995</v>
      </c>
      <c r="U55" s="41">
        <v>4542</v>
      </c>
      <c r="V55" s="41">
        <f>VLOOKUP(T55,$AH$6:$AI$399,2,FALSE)</f>
        <v>4679</v>
      </c>
      <c r="W55" s="58">
        <v>4819</v>
      </c>
      <c r="X55" s="41">
        <f t="shared" si="0"/>
        <v>5065</v>
      </c>
      <c r="Y55" s="20" t="s">
        <v>112</v>
      </c>
      <c r="Z55" s="18" t="s">
        <v>83</v>
      </c>
      <c r="AA55" s="57" t="s">
        <v>649</v>
      </c>
      <c r="AC55" s="55">
        <v>99388995</v>
      </c>
      <c r="AD55">
        <v>4432</v>
      </c>
      <c r="AE55">
        <f>VLOOKUP(AC55,[1]CRE!$A$2:$J$949,10,FALSE)</f>
        <v>4542</v>
      </c>
      <c r="AF55">
        <f t="shared" si="1"/>
        <v>2.4819494584837544E-2</v>
      </c>
      <c r="AH55">
        <v>99388995</v>
      </c>
      <c r="AI55">
        <v>4679</v>
      </c>
      <c r="AP55">
        <v>99388995</v>
      </c>
      <c r="AQ55">
        <v>4838</v>
      </c>
      <c r="AT55">
        <v>99388995</v>
      </c>
      <c r="AU55">
        <v>5065</v>
      </c>
    </row>
    <row r="56" spans="2:47" ht="15" customHeight="1" x14ac:dyDescent="0.35">
      <c r="B56" s="37" t="s">
        <v>167</v>
      </c>
      <c r="C56" s="37" t="s">
        <v>69</v>
      </c>
      <c r="D56" s="18" t="s">
        <v>90</v>
      </c>
      <c r="E56" s="18" t="s">
        <v>90</v>
      </c>
      <c r="F56" s="18">
        <v>9</v>
      </c>
      <c r="G56" s="18" t="s">
        <v>72</v>
      </c>
      <c r="H56" s="18">
        <v>1</v>
      </c>
      <c r="I56" s="18" t="s">
        <v>73</v>
      </c>
      <c r="J56" s="18"/>
      <c r="K56" s="25" t="s">
        <v>74</v>
      </c>
      <c r="L56" s="25" t="s">
        <v>75</v>
      </c>
      <c r="M56" s="18" t="s">
        <v>133</v>
      </c>
      <c r="N56" s="18">
        <v>1</v>
      </c>
      <c r="O56" s="18" t="s">
        <v>134</v>
      </c>
      <c r="P56" s="18">
        <v>63</v>
      </c>
      <c r="Q56" s="18">
        <v>3</v>
      </c>
      <c r="R56" s="18" t="s">
        <v>95</v>
      </c>
      <c r="S56" s="19" t="s">
        <v>79</v>
      </c>
      <c r="T56" s="16">
        <v>99340733</v>
      </c>
      <c r="U56" s="41">
        <v>3768</v>
      </c>
      <c r="V56" s="41">
        <f>VLOOKUP(T56,$AH$6:$AI$399,2,FALSE)</f>
        <v>3882</v>
      </c>
      <c r="W56" s="58">
        <v>3875</v>
      </c>
      <c r="X56" s="41">
        <f t="shared" si="0"/>
        <v>4061</v>
      </c>
      <c r="Y56" s="20" t="s">
        <v>87</v>
      </c>
      <c r="Z56" s="18" t="s">
        <v>81</v>
      </c>
      <c r="AA56" s="57" t="s">
        <v>649</v>
      </c>
      <c r="AC56" s="55">
        <v>99340733</v>
      </c>
      <c r="AD56">
        <v>3670</v>
      </c>
      <c r="AE56">
        <f>VLOOKUP(AC56,[1]CRE!$A$2:$J$949,10,FALSE)</f>
        <v>3768</v>
      </c>
      <c r="AF56">
        <f t="shared" si="1"/>
        <v>2.6702997275204358E-2</v>
      </c>
      <c r="AH56">
        <v>99340733</v>
      </c>
      <c r="AI56">
        <v>3882</v>
      </c>
      <c r="AP56">
        <v>99340733</v>
      </c>
      <c r="AQ56">
        <v>3902</v>
      </c>
      <c r="AT56">
        <v>99340733</v>
      </c>
      <c r="AU56">
        <v>4061</v>
      </c>
    </row>
    <row r="57" spans="2:47" ht="15" customHeight="1" x14ac:dyDescent="0.35">
      <c r="B57" s="37" t="s">
        <v>170</v>
      </c>
      <c r="C57" s="37" t="s">
        <v>69</v>
      </c>
      <c r="D57" s="18" t="s">
        <v>90</v>
      </c>
      <c r="E57" s="18" t="s">
        <v>90</v>
      </c>
      <c r="F57" s="18">
        <v>9</v>
      </c>
      <c r="G57" s="18" t="s">
        <v>72</v>
      </c>
      <c r="H57" s="18">
        <v>1</v>
      </c>
      <c r="I57" s="18" t="s">
        <v>73</v>
      </c>
      <c r="J57" s="18"/>
      <c r="K57" s="25" t="s">
        <v>74</v>
      </c>
      <c r="L57" s="25" t="s">
        <v>75</v>
      </c>
      <c r="M57" s="18" t="s">
        <v>133</v>
      </c>
      <c r="N57" s="18">
        <v>1</v>
      </c>
      <c r="O57" s="18" t="s">
        <v>134</v>
      </c>
      <c r="P57" s="18">
        <v>63</v>
      </c>
      <c r="Q57" s="18">
        <v>3</v>
      </c>
      <c r="R57" s="18" t="s">
        <v>95</v>
      </c>
      <c r="S57" s="19" t="s">
        <v>79</v>
      </c>
      <c r="T57" s="16">
        <v>99340738</v>
      </c>
      <c r="U57" s="41">
        <v>3353</v>
      </c>
      <c r="V57" s="41">
        <f>VLOOKUP(T57,$AH$6:$AI$399,2,FALSE)</f>
        <v>3454</v>
      </c>
      <c r="W57" s="58">
        <v>3558</v>
      </c>
      <c r="X57" s="41">
        <f t="shared" si="0"/>
        <v>3687</v>
      </c>
      <c r="Y57" s="20" t="s">
        <v>87</v>
      </c>
      <c r="Z57" s="18" t="s">
        <v>83</v>
      </c>
      <c r="AA57" s="57" t="s">
        <v>649</v>
      </c>
      <c r="AC57" s="55">
        <v>99340738</v>
      </c>
      <c r="AD57">
        <v>3275</v>
      </c>
      <c r="AE57">
        <f>VLOOKUP(AC57,[1]CRE!$A$2:$J$949,10,FALSE)</f>
        <v>3353</v>
      </c>
      <c r="AF57">
        <f t="shared" si="1"/>
        <v>2.3816793893129771E-2</v>
      </c>
      <c r="AH57">
        <v>99340738</v>
      </c>
      <c r="AI57">
        <v>3454</v>
      </c>
      <c r="AP57">
        <v>99340738</v>
      </c>
      <c r="AQ57">
        <v>3549</v>
      </c>
      <c r="AT57">
        <v>99340738</v>
      </c>
      <c r="AU57">
        <v>3687</v>
      </c>
    </row>
    <row r="58" spans="2:47" ht="15" customHeight="1" x14ac:dyDescent="0.35">
      <c r="B58" s="37" t="s">
        <v>171</v>
      </c>
      <c r="C58" s="37" t="s">
        <v>69</v>
      </c>
      <c r="D58" s="18" t="s">
        <v>103</v>
      </c>
      <c r="E58" s="18" t="s">
        <v>103</v>
      </c>
      <c r="F58" s="18">
        <v>13</v>
      </c>
      <c r="G58" s="18" t="s">
        <v>72</v>
      </c>
      <c r="H58" s="18">
        <v>1.5</v>
      </c>
      <c r="I58" s="18" t="s">
        <v>73</v>
      </c>
      <c r="J58" s="18"/>
      <c r="K58" s="25" t="s">
        <v>74</v>
      </c>
      <c r="L58" s="25" t="s">
        <v>75</v>
      </c>
      <c r="M58" s="18" t="s">
        <v>133</v>
      </c>
      <c r="N58" s="18">
        <v>1</v>
      </c>
      <c r="O58" s="18" t="s">
        <v>134</v>
      </c>
      <c r="P58" s="18">
        <v>65</v>
      </c>
      <c r="Q58" s="18">
        <v>3</v>
      </c>
      <c r="R58" s="18" t="s">
        <v>95</v>
      </c>
      <c r="S58" s="19" t="s">
        <v>79</v>
      </c>
      <c r="T58" s="16">
        <v>99340734</v>
      </c>
      <c r="U58" s="41">
        <v>4227</v>
      </c>
      <c r="V58" s="41">
        <f>VLOOKUP(T58,$AH$6:$AI$399,2,FALSE)</f>
        <v>4355</v>
      </c>
      <c r="W58" s="58">
        <v>4362</v>
      </c>
      <c r="X58" s="41">
        <f t="shared" si="0"/>
        <v>4592</v>
      </c>
      <c r="Y58" s="20" t="s">
        <v>87</v>
      </c>
      <c r="Z58" s="18" t="s">
        <v>81</v>
      </c>
      <c r="AA58" s="57" t="s">
        <v>649</v>
      </c>
      <c r="AC58" s="55">
        <v>99340734</v>
      </c>
      <c r="AD58">
        <v>4116</v>
      </c>
      <c r="AE58">
        <f>VLOOKUP(AC58,[1]CRE!$A$2:$J$949,10,FALSE)</f>
        <v>4227</v>
      </c>
      <c r="AF58">
        <f t="shared" si="1"/>
        <v>2.696793002915452E-2</v>
      </c>
      <c r="AH58">
        <v>99340734</v>
      </c>
      <c r="AI58">
        <v>4355</v>
      </c>
      <c r="AP58">
        <v>99340734</v>
      </c>
      <c r="AQ58">
        <v>4399</v>
      </c>
      <c r="AT58">
        <v>99340734</v>
      </c>
      <c r="AU58">
        <v>4592</v>
      </c>
    </row>
    <row r="59" spans="2:47" ht="15" customHeight="1" x14ac:dyDescent="0.35">
      <c r="B59" s="37" t="s">
        <v>172</v>
      </c>
      <c r="C59" s="37" t="s">
        <v>69</v>
      </c>
      <c r="D59" s="18" t="s">
        <v>103</v>
      </c>
      <c r="E59" s="18" t="s">
        <v>103</v>
      </c>
      <c r="F59" s="18">
        <v>13</v>
      </c>
      <c r="G59" s="18" t="s">
        <v>72</v>
      </c>
      <c r="H59" s="18">
        <v>1.5</v>
      </c>
      <c r="I59" s="18" t="s">
        <v>73</v>
      </c>
      <c r="J59" s="18"/>
      <c r="K59" s="25" t="s">
        <v>74</v>
      </c>
      <c r="L59" s="25" t="s">
        <v>75</v>
      </c>
      <c r="M59" s="18" t="s">
        <v>133</v>
      </c>
      <c r="N59" s="18">
        <v>1</v>
      </c>
      <c r="O59" s="18" t="s">
        <v>134</v>
      </c>
      <c r="P59" s="18">
        <v>65</v>
      </c>
      <c r="Q59" s="18">
        <v>3</v>
      </c>
      <c r="R59" s="18" t="s">
        <v>95</v>
      </c>
      <c r="S59" s="19" t="s">
        <v>79</v>
      </c>
      <c r="T59" s="16">
        <v>99340739</v>
      </c>
      <c r="U59" s="41">
        <v>3812</v>
      </c>
      <c r="V59" s="41">
        <f>VLOOKUP(T59,$AH$6:$AI$399,2,FALSE)</f>
        <v>3927</v>
      </c>
      <c r="W59" s="58">
        <v>4045</v>
      </c>
      <c r="X59" s="41">
        <f t="shared" si="0"/>
        <v>4218</v>
      </c>
      <c r="Y59" s="20" t="s">
        <v>87</v>
      </c>
      <c r="Z59" s="18" t="s">
        <v>83</v>
      </c>
      <c r="AA59" s="57" t="s">
        <v>649</v>
      </c>
      <c r="AC59" s="55">
        <v>99340739</v>
      </c>
      <c r="AD59">
        <v>3721</v>
      </c>
      <c r="AE59">
        <f>VLOOKUP(AC59,[1]CRE!$A$2:$J$949,10,FALSE)</f>
        <v>3812</v>
      </c>
      <c r="AF59">
        <f t="shared" si="1"/>
        <v>2.445579145391024E-2</v>
      </c>
      <c r="AH59">
        <v>99340739</v>
      </c>
      <c r="AI59">
        <v>3927</v>
      </c>
      <c r="AP59">
        <v>99340739</v>
      </c>
      <c r="AQ59">
        <v>4046</v>
      </c>
      <c r="AT59">
        <v>99340739</v>
      </c>
      <c r="AU59">
        <v>4218</v>
      </c>
    </row>
    <row r="60" spans="2:47" ht="15" customHeight="1" x14ac:dyDescent="0.35">
      <c r="B60" s="37" t="s">
        <v>173</v>
      </c>
      <c r="C60" s="37" t="s">
        <v>69</v>
      </c>
      <c r="D60" s="18" t="s">
        <v>110</v>
      </c>
      <c r="E60" s="18" t="s">
        <v>110</v>
      </c>
      <c r="F60" s="18">
        <v>15</v>
      </c>
      <c r="G60" s="18" t="s">
        <v>72</v>
      </c>
      <c r="H60" s="18">
        <v>2</v>
      </c>
      <c r="I60" s="18" t="s">
        <v>73</v>
      </c>
      <c r="J60" s="18"/>
      <c r="K60" s="25" t="s">
        <v>74</v>
      </c>
      <c r="L60" s="25" t="s">
        <v>75</v>
      </c>
      <c r="M60" s="18" t="s">
        <v>133</v>
      </c>
      <c r="N60" s="18">
        <v>1</v>
      </c>
      <c r="O60" s="18" t="s">
        <v>134</v>
      </c>
      <c r="P60" s="18">
        <v>66</v>
      </c>
      <c r="Q60" s="18">
        <v>3</v>
      </c>
      <c r="R60" s="18" t="s">
        <v>95</v>
      </c>
      <c r="S60" s="19" t="s">
        <v>79</v>
      </c>
      <c r="T60" s="16">
        <v>99340735</v>
      </c>
      <c r="U60" s="41">
        <v>4822</v>
      </c>
      <c r="V60" s="41">
        <f>VLOOKUP(T60,$AH$6:$AI$399,2,FALSE)</f>
        <v>4967</v>
      </c>
      <c r="W60" s="58">
        <v>4993</v>
      </c>
      <c r="X60" s="41">
        <f t="shared" si="0"/>
        <v>5276</v>
      </c>
      <c r="Y60" s="20" t="s">
        <v>112</v>
      </c>
      <c r="Z60" s="18" t="s">
        <v>81</v>
      </c>
      <c r="AA60" s="57" t="s">
        <v>649</v>
      </c>
      <c r="AC60" s="55">
        <v>99340735</v>
      </c>
      <c r="AD60">
        <v>4695</v>
      </c>
      <c r="AE60">
        <f>VLOOKUP(AC60,[1]CRE!$A$2:$J$949,10,FALSE)</f>
        <v>4822</v>
      </c>
      <c r="AF60">
        <f t="shared" si="1"/>
        <v>2.7050053248136315E-2</v>
      </c>
      <c r="AH60">
        <v>99340735</v>
      </c>
      <c r="AI60">
        <v>4967</v>
      </c>
      <c r="AP60">
        <v>99340735</v>
      </c>
      <c r="AQ60">
        <v>5042</v>
      </c>
      <c r="AT60">
        <v>99340735</v>
      </c>
      <c r="AU60">
        <v>5276</v>
      </c>
    </row>
    <row r="61" spans="2:47" ht="15" customHeight="1" x14ac:dyDescent="0.35">
      <c r="B61" s="37" t="s">
        <v>175</v>
      </c>
      <c r="C61" s="37" t="s">
        <v>69</v>
      </c>
      <c r="D61" s="18" t="s">
        <v>110</v>
      </c>
      <c r="E61" s="18" t="s">
        <v>110</v>
      </c>
      <c r="F61" s="18">
        <v>15</v>
      </c>
      <c r="G61" s="18" t="s">
        <v>72</v>
      </c>
      <c r="H61" s="18">
        <v>2</v>
      </c>
      <c r="I61" s="18" t="s">
        <v>73</v>
      </c>
      <c r="J61" s="18"/>
      <c r="K61" s="25" t="s">
        <v>74</v>
      </c>
      <c r="L61" s="25" t="s">
        <v>75</v>
      </c>
      <c r="M61" s="18" t="s">
        <v>133</v>
      </c>
      <c r="N61" s="18">
        <v>1</v>
      </c>
      <c r="O61" s="18" t="s">
        <v>134</v>
      </c>
      <c r="P61" s="18">
        <v>66</v>
      </c>
      <c r="Q61" s="18">
        <v>3</v>
      </c>
      <c r="R61" s="18" t="s">
        <v>95</v>
      </c>
      <c r="S61" s="19" t="s">
        <v>79</v>
      </c>
      <c r="T61" s="16">
        <v>99340740</v>
      </c>
      <c r="U61" s="41">
        <v>4407</v>
      </c>
      <c r="V61" s="41">
        <f>VLOOKUP(T61,$AH$6:$AI$399,2,FALSE)</f>
        <v>4539</v>
      </c>
      <c r="W61" s="58">
        <v>4676</v>
      </c>
      <c r="X61" s="41">
        <f t="shared" si="0"/>
        <v>4902</v>
      </c>
      <c r="Y61" s="20" t="s">
        <v>112</v>
      </c>
      <c r="Z61" s="18" t="s">
        <v>83</v>
      </c>
      <c r="AA61" s="57" t="s">
        <v>649</v>
      </c>
      <c r="AC61" s="55">
        <v>99340740</v>
      </c>
      <c r="AD61">
        <v>4300</v>
      </c>
      <c r="AE61">
        <f>VLOOKUP(AC61,[1]CRE!$A$2:$J$949,10,FALSE)</f>
        <v>4407</v>
      </c>
      <c r="AF61">
        <f t="shared" si="1"/>
        <v>2.4883720930232559E-2</v>
      </c>
      <c r="AH61">
        <v>99340740</v>
      </c>
      <c r="AI61">
        <v>4539</v>
      </c>
      <c r="AP61">
        <v>99340740</v>
      </c>
      <c r="AQ61">
        <v>4689</v>
      </c>
      <c r="AT61">
        <v>99340740</v>
      </c>
      <c r="AU61">
        <v>4902</v>
      </c>
    </row>
    <row r="62" spans="2:47" ht="15" customHeight="1" x14ac:dyDescent="0.35">
      <c r="B62" s="37" t="s">
        <v>176</v>
      </c>
      <c r="C62" s="37" t="s">
        <v>69</v>
      </c>
      <c r="D62" s="18" t="s">
        <v>115</v>
      </c>
      <c r="E62" s="18" t="s">
        <v>115</v>
      </c>
      <c r="F62" s="18">
        <v>17</v>
      </c>
      <c r="G62" s="18" t="s">
        <v>72</v>
      </c>
      <c r="H62" s="18">
        <v>2</v>
      </c>
      <c r="I62" s="18" t="s">
        <v>73</v>
      </c>
      <c r="J62" s="18"/>
      <c r="K62" s="25" t="s">
        <v>74</v>
      </c>
      <c r="L62" s="25" t="s">
        <v>75</v>
      </c>
      <c r="M62" s="18" t="s">
        <v>133</v>
      </c>
      <c r="N62" s="18">
        <v>1</v>
      </c>
      <c r="O62" s="18" t="s">
        <v>134</v>
      </c>
      <c r="P62" s="18">
        <v>70</v>
      </c>
      <c r="Q62" s="18">
        <v>3</v>
      </c>
      <c r="R62" s="18" t="s">
        <v>95</v>
      </c>
      <c r="S62" s="19" t="s">
        <v>79</v>
      </c>
      <c r="T62" s="16">
        <v>99340736</v>
      </c>
      <c r="U62" s="41">
        <v>4957</v>
      </c>
      <c r="V62" s="41">
        <f>VLOOKUP(T62,$AH$6:$AI$399,2,FALSE)</f>
        <v>5107</v>
      </c>
      <c r="W62" s="58">
        <v>5136</v>
      </c>
      <c r="X62" s="41">
        <f t="shared" si="0"/>
        <v>5439</v>
      </c>
      <c r="Y62" s="20" t="s">
        <v>112</v>
      </c>
      <c r="Z62" s="18" t="s">
        <v>81</v>
      </c>
      <c r="AA62" s="57" t="s">
        <v>649</v>
      </c>
      <c r="AC62" s="55">
        <v>99340736</v>
      </c>
      <c r="AD62">
        <v>4827</v>
      </c>
      <c r="AE62">
        <f>VLOOKUP(AC62,[1]CRE!$A$2:$J$949,10,FALSE)</f>
        <v>4957</v>
      </c>
      <c r="AF62">
        <f t="shared" si="1"/>
        <v>2.693184172363787E-2</v>
      </c>
      <c r="AH62">
        <v>99340736</v>
      </c>
      <c r="AI62">
        <v>5107</v>
      </c>
      <c r="AP62">
        <v>99340736</v>
      </c>
      <c r="AQ62">
        <v>5191</v>
      </c>
      <c r="AT62">
        <v>99340736</v>
      </c>
      <c r="AU62">
        <v>5439</v>
      </c>
    </row>
    <row r="63" spans="2:47" ht="15" customHeight="1" x14ac:dyDescent="0.35">
      <c r="B63" s="37" t="s">
        <v>178</v>
      </c>
      <c r="C63" s="37" t="s">
        <v>69</v>
      </c>
      <c r="D63" s="18" t="s">
        <v>115</v>
      </c>
      <c r="E63" s="18" t="s">
        <v>115</v>
      </c>
      <c r="F63" s="18">
        <v>17</v>
      </c>
      <c r="G63" s="18" t="s">
        <v>72</v>
      </c>
      <c r="H63" s="18">
        <v>2</v>
      </c>
      <c r="I63" s="18" t="s">
        <v>73</v>
      </c>
      <c r="J63" s="18"/>
      <c r="K63" s="25" t="s">
        <v>74</v>
      </c>
      <c r="L63" s="25" t="s">
        <v>75</v>
      </c>
      <c r="M63" s="18" t="s">
        <v>133</v>
      </c>
      <c r="N63" s="18">
        <v>1</v>
      </c>
      <c r="O63" s="18" t="s">
        <v>134</v>
      </c>
      <c r="P63" s="18">
        <v>70</v>
      </c>
      <c r="Q63" s="18">
        <v>3</v>
      </c>
      <c r="R63" s="18" t="s">
        <v>95</v>
      </c>
      <c r="S63" s="19" t="s">
        <v>79</v>
      </c>
      <c r="T63" s="16">
        <v>99340741</v>
      </c>
      <c r="U63" s="41">
        <v>4542</v>
      </c>
      <c r="V63" s="41">
        <f>VLOOKUP(T63,$AH$6:$AI$399,2,FALSE)</f>
        <v>4679</v>
      </c>
      <c r="W63" s="58">
        <v>4819</v>
      </c>
      <c r="X63" s="41">
        <f t="shared" si="0"/>
        <v>5065</v>
      </c>
      <c r="Y63" s="20" t="s">
        <v>112</v>
      </c>
      <c r="Z63" s="18" t="s">
        <v>83</v>
      </c>
      <c r="AA63" s="57" t="s">
        <v>649</v>
      </c>
      <c r="AC63" s="55">
        <v>99340741</v>
      </c>
      <c r="AD63">
        <v>4432</v>
      </c>
      <c r="AE63">
        <f>VLOOKUP(AC63,[1]CRE!$A$2:$J$949,10,FALSE)</f>
        <v>4542</v>
      </c>
      <c r="AF63">
        <f t="shared" si="1"/>
        <v>2.4819494584837544E-2</v>
      </c>
      <c r="AH63">
        <v>99340741</v>
      </c>
      <c r="AI63">
        <v>4679</v>
      </c>
      <c r="AP63">
        <v>99340741</v>
      </c>
      <c r="AQ63">
        <v>4838</v>
      </c>
      <c r="AT63">
        <v>99340741</v>
      </c>
      <c r="AU63">
        <v>5065</v>
      </c>
    </row>
    <row r="64" spans="2:47" ht="15" customHeight="1" x14ac:dyDescent="0.35">
      <c r="B64" s="37" t="s">
        <v>179</v>
      </c>
      <c r="C64" s="37" t="s">
        <v>69</v>
      </c>
      <c r="D64" s="18" t="s">
        <v>136</v>
      </c>
      <c r="E64" s="18" t="s">
        <v>136</v>
      </c>
      <c r="F64" s="18" t="s">
        <v>137</v>
      </c>
      <c r="G64" s="18" t="s">
        <v>138</v>
      </c>
      <c r="H64" s="18">
        <v>0.5</v>
      </c>
      <c r="I64" s="18" t="s">
        <v>139</v>
      </c>
      <c r="J64" s="18"/>
      <c r="K64" s="25" t="s">
        <v>74</v>
      </c>
      <c r="L64" s="25" t="s">
        <v>75</v>
      </c>
      <c r="M64" s="18" t="s">
        <v>76</v>
      </c>
      <c r="N64" s="18">
        <v>1.25</v>
      </c>
      <c r="O64" s="18" t="s">
        <v>77</v>
      </c>
      <c r="P64" s="18">
        <v>73</v>
      </c>
      <c r="Q64" s="18">
        <v>1</v>
      </c>
      <c r="R64" s="18" t="s">
        <v>78</v>
      </c>
      <c r="S64" s="19" t="s">
        <v>79</v>
      </c>
      <c r="T64" s="16">
        <v>99340788</v>
      </c>
      <c r="U64" s="41">
        <v>3036</v>
      </c>
      <c r="V64" s="41">
        <f>VLOOKUP(T64,$AH$6:$AI$399,2,FALSE)</f>
        <v>3128</v>
      </c>
      <c r="W64" s="58">
        <v>3098</v>
      </c>
      <c r="X64" s="41">
        <f t="shared" si="0"/>
        <v>3259</v>
      </c>
      <c r="Y64" s="20" t="s">
        <v>80</v>
      </c>
      <c r="Z64" s="18" t="s">
        <v>81</v>
      </c>
      <c r="AA64" s="57" t="s">
        <v>649</v>
      </c>
      <c r="AC64" s="55">
        <v>99340788</v>
      </c>
      <c r="AD64">
        <v>2955</v>
      </c>
      <c r="AE64">
        <f>VLOOKUP(AC64,[1]CRE!$A$2:$J$949,10,FALSE)</f>
        <v>3036</v>
      </c>
      <c r="AF64">
        <f t="shared" si="1"/>
        <v>2.7411167512690356E-2</v>
      </c>
      <c r="AH64">
        <v>99340788</v>
      </c>
      <c r="AI64">
        <v>3128</v>
      </c>
      <c r="AP64">
        <v>99340788</v>
      </c>
      <c r="AQ64">
        <v>3128</v>
      </c>
      <c r="AT64">
        <v>99340788</v>
      </c>
      <c r="AU64">
        <v>3259</v>
      </c>
    </row>
    <row r="65" spans="2:47" ht="15" customHeight="1" x14ac:dyDescent="0.35">
      <c r="B65" s="37" t="s">
        <v>180</v>
      </c>
      <c r="C65" s="37" t="s">
        <v>69</v>
      </c>
      <c r="D65" s="18" t="s">
        <v>136</v>
      </c>
      <c r="E65" s="18" t="s">
        <v>136</v>
      </c>
      <c r="F65" s="18" t="s">
        <v>137</v>
      </c>
      <c r="G65" s="18" t="s">
        <v>138</v>
      </c>
      <c r="H65" s="18">
        <v>0.5</v>
      </c>
      <c r="I65" s="18" t="s">
        <v>139</v>
      </c>
      <c r="J65" s="18"/>
      <c r="K65" s="25" t="s">
        <v>74</v>
      </c>
      <c r="L65" s="25" t="s">
        <v>75</v>
      </c>
      <c r="M65" s="18" t="s">
        <v>76</v>
      </c>
      <c r="N65" s="18">
        <v>1.25</v>
      </c>
      <c r="O65" s="18" t="s">
        <v>77</v>
      </c>
      <c r="P65" s="18">
        <v>73</v>
      </c>
      <c r="Q65" s="18">
        <v>1</v>
      </c>
      <c r="R65" s="18" t="s">
        <v>78</v>
      </c>
      <c r="S65" s="19" t="s">
        <v>79</v>
      </c>
      <c r="T65" s="16">
        <v>99340793</v>
      </c>
      <c r="U65" s="41">
        <v>2621</v>
      </c>
      <c r="V65" s="41">
        <f>VLOOKUP(T65,$AH$6:$AI$399,2,FALSE)</f>
        <v>2700</v>
      </c>
      <c r="W65" s="58">
        <v>2781</v>
      </c>
      <c r="X65" s="41">
        <f t="shared" si="0"/>
        <v>2885</v>
      </c>
      <c r="Y65" s="20" t="s">
        <v>80</v>
      </c>
      <c r="Z65" s="18" t="s">
        <v>83</v>
      </c>
      <c r="AA65" s="57" t="s">
        <v>649</v>
      </c>
      <c r="AC65" s="55">
        <v>99340793</v>
      </c>
      <c r="AD65">
        <v>2560</v>
      </c>
      <c r="AE65">
        <f>VLOOKUP(AC65,[1]CRE!$A$2:$J$949,10,FALSE)</f>
        <v>2621</v>
      </c>
      <c r="AF65">
        <f t="shared" si="1"/>
        <v>2.3828124999999999E-2</v>
      </c>
      <c r="AH65">
        <v>99340793</v>
      </c>
      <c r="AI65">
        <v>2700</v>
      </c>
      <c r="AP65">
        <v>99340793</v>
      </c>
      <c r="AQ65">
        <v>2775</v>
      </c>
      <c r="AT65">
        <v>99340793</v>
      </c>
      <c r="AU65">
        <v>2885</v>
      </c>
    </row>
    <row r="66" spans="2:47" ht="15" customHeight="1" x14ac:dyDescent="0.35">
      <c r="B66" s="37" t="s">
        <v>181</v>
      </c>
      <c r="C66" s="37" t="s">
        <v>69</v>
      </c>
      <c r="D66" s="18" t="s">
        <v>142</v>
      </c>
      <c r="E66" s="18" t="s">
        <v>142</v>
      </c>
      <c r="F66" s="18" t="s">
        <v>71</v>
      </c>
      <c r="G66" s="18" t="s">
        <v>138</v>
      </c>
      <c r="H66" s="18">
        <v>0.75</v>
      </c>
      <c r="I66" s="18" t="s">
        <v>139</v>
      </c>
      <c r="J66" s="18"/>
      <c r="K66" s="25" t="s">
        <v>74</v>
      </c>
      <c r="L66" s="25" t="s">
        <v>75</v>
      </c>
      <c r="M66" s="18" t="s">
        <v>76</v>
      </c>
      <c r="N66" s="18">
        <v>1.25</v>
      </c>
      <c r="O66" s="18" t="s">
        <v>77</v>
      </c>
      <c r="P66" s="18">
        <v>74</v>
      </c>
      <c r="Q66" s="18">
        <v>1</v>
      </c>
      <c r="R66" s="18" t="s">
        <v>78</v>
      </c>
      <c r="S66" s="19" t="s">
        <v>79</v>
      </c>
      <c r="T66" s="16">
        <v>99340789</v>
      </c>
      <c r="U66" s="41">
        <v>3215</v>
      </c>
      <c r="V66" s="41">
        <f>VLOOKUP(T66,$AH$6:$AI$399,2,FALSE)</f>
        <v>3311</v>
      </c>
      <c r="W66" s="58">
        <v>3287</v>
      </c>
      <c r="X66" s="41">
        <f t="shared" si="0"/>
        <v>3455</v>
      </c>
      <c r="Y66" s="20" t="s">
        <v>80</v>
      </c>
      <c r="Z66" s="18" t="s">
        <v>81</v>
      </c>
      <c r="AA66" s="57" t="s">
        <v>649</v>
      </c>
      <c r="AC66" s="55">
        <v>99340789</v>
      </c>
      <c r="AD66">
        <v>3128</v>
      </c>
      <c r="AE66">
        <f>VLOOKUP(AC66,[1]CRE!$A$2:$J$949,10,FALSE)</f>
        <v>3215</v>
      </c>
      <c r="AF66">
        <f t="shared" si="1"/>
        <v>2.7813299232736573E-2</v>
      </c>
      <c r="AH66">
        <v>99340789</v>
      </c>
      <c r="AI66">
        <v>3311</v>
      </c>
      <c r="AP66">
        <v>99340789</v>
      </c>
      <c r="AQ66">
        <v>3317</v>
      </c>
      <c r="AT66">
        <v>99340789</v>
      </c>
      <c r="AU66">
        <v>3455</v>
      </c>
    </row>
    <row r="67" spans="2:47" ht="15" customHeight="1" x14ac:dyDescent="0.35">
      <c r="B67" s="37" t="s">
        <v>183</v>
      </c>
      <c r="C67" s="37" t="s">
        <v>69</v>
      </c>
      <c r="D67" s="18" t="s">
        <v>142</v>
      </c>
      <c r="E67" s="18" t="s">
        <v>142</v>
      </c>
      <c r="F67" s="18" t="s">
        <v>71</v>
      </c>
      <c r="G67" s="18" t="s">
        <v>138</v>
      </c>
      <c r="H67" s="18">
        <v>0.75</v>
      </c>
      <c r="I67" s="18" t="s">
        <v>139</v>
      </c>
      <c r="J67" s="18"/>
      <c r="K67" s="25" t="s">
        <v>74</v>
      </c>
      <c r="L67" s="25" t="s">
        <v>75</v>
      </c>
      <c r="M67" s="18" t="s">
        <v>76</v>
      </c>
      <c r="N67" s="18">
        <v>1.25</v>
      </c>
      <c r="O67" s="18" t="s">
        <v>77</v>
      </c>
      <c r="P67" s="18">
        <v>74</v>
      </c>
      <c r="Q67" s="18">
        <v>1</v>
      </c>
      <c r="R67" s="18" t="s">
        <v>78</v>
      </c>
      <c r="S67" s="19" t="s">
        <v>79</v>
      </c>
      <c r="T67" s="16">
        <v>99340794</v>
      </c>
      <c r="U67" s="41">
        <v>2800</v>
      </c>
      <c r="V67" s="41">
        <f>VLOOKUP(T67,$AH$6:$AI$399,2,FALSE)</f>
        <v>2883</v>
      </c>
      <c r="W67" s="58">
        <v>2970</v>
      </c>
      <c r="X67" s="41">
        <f t="shared" si="0"/>
        <v>3081</v>
      </c>
      <c r="Y67" s="20" t="s">
        <v>80</v>
      </c>
      <c r="Z67" s="18" t="s">
        <v>83</v>
      </c>
      <c r="AA67" s="57" t="s">
        <v>649</v>
      </c>
      <c r="AC67" s="55">
        <v>99340794</v>
      </c>
      <c r="AD67">
        <v>2733</v>
      </c>
      <c r="AE67">
        <f>VLOOKUP(AC67,[1]CRE!$A$2:$J$949,10,FALSE)</f>
        <v>2800</v>
      </c>
      <c r="AF67">
        <f t="shared" si="1"/>
        <v>2.451518477863154E-2</v>
      </c>
      <c r="AH67">
        <v>99340794</v>
      </c>
      <c r="AI67">
        <v>2883</v>
      </c>
      <c r="AP67">
        <v>99340794</v>
      </c>
      <c r="AQ67">
        <v>2964</v>
      </c>
      <c r="AT67">
        <v>99340794</v>
      </c>
      <c r="AU67">
        <v>3081</v>
      </c>
    </row>
    <row r="68" spans="2:47" ht="15" customHeight="1" x14ac:dyDescent="0.35">
      <c r="B68" s="37" t="s">
        <v>184</v>
      </c>
      <c r="C68" s="37" t="s">
        <v>69</v>
      </c>
      <c r="D68" s="18" t="s">
        <v>145</v>
      </c>
      <c r="E68" s="18" t="s">
        <v>145</v>
      </c>
      <c r="F68" s="18" t="s">
        <v>146</v>
      </c>
      <c r="G68" s="18" t="s">
        <v>138</v>
      </c>
      <c r="H68" s="18">
        <v>0.75</v>
      </c>
      <c r="I68" s="18" t="s">
        <v>139</v>
      </c>
      <c r="J68" s="18"/>
      <c r="K68" s="25" t="s">
        <v>74</v>
      </c>
      <c r="L68" s="25" t="s">
        <v>75</v>
      </c>
      <c r="M68" s="18" t="s">
        <v>76</v>
      </c>
      <c r="N68" s="18">
        <v>1.25</v>
      </c>
      <c r="O68" s="18" t="s">
        <v>77</v>
      </c>
      <c r="P68" s="18">
        <v>76</v>
      </c>
      <c r="Q68" s="18">
        <v>1</v>
      </c>
      <c r="R68" s="18" t="s">
        <v>78</v>
      </c>
      <c r="S68" s="19" t="s">
        <v>79</v>
      </c>
      <c r="T68" s="16">
        <v>99340790</v>
      </c>
      <c r="U68" s="41">
        <v>3399</v>
      </c>
      <c r="V68" s="41">
        <f>VLOOKUP(T68,$AH$6:$AI$399,2,FALSE)</f>
        <v>3502</v>
      </c>
      <c r="W68" s="58">
        <v>3482</v>
      </c>
      <c r="X68" s="41">
        <f t="shared" si="0"/>
        <v>3571</v>
      </c>
      <c r="Y68" s="20" t="s">
        <v>80</v>
      </c>
      <c r="Z68" s="18" t="s">
        <v>81</v>
      </c>
      <c r="AA68" s="57" t="s">
        <v>649</v>
      </c>
      <c r="AC68" s="55">
        <v>99340790</v>
      </c>
      <c r="AD68">
        <v>3308</v>
      </c>
      <c r="AE68">
        <f>VLOOKUP(AC68,[1]CRE!$A$2:$J$949,10,FALSE)</f>
        <v>3399</v>
      </c>
      <c r="AF68">
        <f t="shared" si="1"/>
        <v>2.7509068923821042E-2</v>
      </c>
      <c r="AH68">
        <v>99340790</v>
      </c>
      <c r="AI68">
        <v>3502</v>
      </c>
      <c r="AP68">
        <v>99340790</v>
      </c>
      <c r="AQ68">
        <v>3425</v>
      </c>
      <c r="AT68">
        <v>99340790</v>
      </c>
      <c r="AU68">
        <v>3571</v>
      </c>
    </row>
    <row r="69" spans="2:47" ht="15" customHeight="1" x14ac:dyDescent="0.35">
      <c r="B69" s="37" t="s">
        <v>186</v>
      </c>
      <c r="C69" s="37" t="s">
        <v>69</v>
      </c>
      <c r="D69" s="18" t="s">
        <v>145</v>
      </c>
      <c r="E69" s="18" t="s">
        <v>145</v>
      </c>
      <c r="F69" s="18" t="s">
        <v>146</v>
      </c>
      <c r="G69" s="18" t="s">
        <v>138</v>
      </c>
      <c r="H69" s="18">
        <v>0.75</v>
      </c>
      <c r="I69" s="18" t="s">
        <v>139</v>
      </c>
      <c r="J69" s="18"/>
      <c r="K69" s="25" t="s">
        <v>74</v>
      </c>
      <c r="L69" s="25" t="s">
        <v>75</v>
      </c>
      <c r="M69" s="18" t="s">
        <v>76</v>
      </c>
      <c r="N69" s="18">
        <v>1.25</v>
      </c>
      <c r="O69" s="18" t="s">
        <v>77</v>
      </c>
      <c r="P69" s="18">
        <v>76</v>
      </c>
      <c r="Q69" s="18">
        <v>1</v>
      </c>
      <c r="R69" s="18" t="s">
        <v>78</v>
      </c>
      <c r="S69" s="19" t="s">
        <v>79</v>
      </c>
      <c r="T69" s="16">
        <v>99340795</v>
      </c>
      <c r="U69" s="41">
        <v>2984</v>
      </c>
      <c r="V69" s="41">
        <f>VLOOKUP(T69,$AH$6:$AI$399,2,FALSE)</f>
        <v>3074</v>
      </c>
      <c r="W69" s="58">
        <v>3167</v>
      </c>
      <c r="X69" s="41">
        <f t="shared" si="0"/>
        <v>3197</v>
      </c>
      <c r="Y69" s="20" t="s">
        <v>80</v>
      </c>
      <c r="Z69" s="18" t="s">
        <v>83</v>
      </c>
      <c r="AA69" s="57" t="s">
        <v>649</v>
      </c>
      <c r="AC69" s="55">
        <v>99340795</v>
      </c>
      <c r="AD69">
        <v>2913</v>
      </c>
      <c r="AE69">
        <f>VLOOKUP(AC69,[1]CRE!$A$2:$J$949,10,FALSE)</f>
        <v>2984</v>
      </c>
      <c r="AF69">
        <f t="shared" si="1"/>
        <v>2.4373498111912119E-2</v>
      </c>
      <c r="AH69">
        <v>99340795</v>
      </c>
      <c r="AI69">
        <v>3074</v>
      </c>
      <c r="AP69">
        <v>99340795</v>
      </c>
      <c r="AQ69">
        <v>3072</v>
      </c>
      <c r="AT69">
        <v>99340795</v>
      </c>
      <c r="AU69">
        <v>3197</v>
      </c>
    </row>
    <row r="70" spans="2:47" x14ac:dyDescent="0.35">
      <c r="B70" s="37" t="s">
        <v>188</v>
      </c>
      <c r="C70" s="37" t="s">
        <v>69</v>
      </c>
      <c r="D70" s="18" t="s">
        <v>149</v>
      </c>
      <c r="E70" s="18" t="s">
        <v>149</v>
      </c>
      <c r="F70" s="18">
        <v>6</v>
      </c>
      <c r="G70" s="18" t="s">
        <v>138</v>
      </c>
      <c r="H70" s="18">
        <v>1.5</v>
      </c>
      <c r="I70" s="18" t="s">
        <v>139</v>
      </c>
      <c r="J70" s="18"/>
      <c r="K70" s="25" t="s">
        <v>74</v>
      </c>
      <c r="L70" s="25" t="s">
        <v>75</v>
      </c>
      <c r="M70" s="18" t="s">
        <v>76</v>
      </c>
      <c r="N70" s="18">
        <v>1.25</v>
      </c>
      <c r="O70" s="18" t="s">
        <v>100</v>
      </c>
      <c r="P70" s="18">
        <v>90</v>
      </c>
      <c r="Q70" s="18">
        <v>3</v>
      </c>
      <c r="R70" s="18" t="s">
        <v>95</v>
      </c>
      <c r="S70" s="19" t="s">
        <v>79</v>
      </c>
      <c r="T70" s="17">
        <v>99392534</v>
      </c>
      <c r="U70" s="41">
        <v>3846</v>
      </c>
      <c r="V70" s="41">
        <f>VLOOKUP(T70,$AH$6:$AI$399,2,FALSE)</f>
        <v>3962</v>
      </c>
      <c r="W70" s="58">
        <v>3957</v>
      </c>
      <c r="X70" s="41">
        <f t="shared" si="0"/>
        <v>4133</v>
      </c>
      <c r="Y70" s="20" t="s">
        <v>80</v>
      </c>
      <c r="Z70" s="18" t="s">
        <v>81</v>
      </c>
      <c r="AA70" s="57" t="s">
        <v>649</v>
      </c>
      <c r="AC70" s="55">
        <v>99392534</v>
      </c>
      <c r="AD70">
        <v>3745</v>
      </c>
      <c r="AE70">
        <f>VLOOKUP(AC70,[1]CRE!$A$2:$J$949,10,FALSE)</f>
        <v>3846</v>
      </c>
      <c r="AF70">
        <f t="shared" si="1"/>
        <v>2.6969292389853138E-2</v>
      </c>
      <c r="AH70">
        <v>99392534</v>
      </c>
      <c r="AI70">
        <v>3962</v>
      </c>
      <c r="AP70">
        <v>99392534</v>
      </c>
      <c r="AQ70">
        <v>3978</v>
      </c>
      <c r="AT70">
        <v>99392534</v>
      </c>
      <c r="AU70">
        <v>4133</v>
      </c>
    </row>
    <row r="71" spans="2:47" x14ac:dyDescent="0.35">
      <c r="B71" s="37" t="s">
        <v>193</v>
      </c>
      <c r="C71" s="37" t="s">
        <v>69</v>
      </c>
      <c r="D71" s="18" t="s">
        <v>149</v>
      </c>
      <c r="E71" s="18" t="s">
        <v>149</v>
      </c>
      <c r="F71" s="18">
        <v>6</v>
      </c>
      <c r="G71" s="18" t="s">
        <v>138</v>
      </c>
      <c r="H71" s="18">
        <v>1.5</v>
      </c>
      <c r="I71" s="18" t="s">
        <v>139</v>
      </c>
      <c r="J71" s="18"/>
      <c r="K71" s="25" t="s">
        <v>74</v>
      </c>
      <c r="L71" s="25" t="s">
        <v>75</v>
      </c>
      <c r="M71" s="18" t="s">
        <v>76</v>
      </c>
      <c r="N71" s="18">
        <v>1.25</v>
      </c>
      <c r="O71" s="18" t="s">
        <v>100</v>
      </c>
      <c r="P71" s="18">
        <v>90</v>
      </c>
      <c r="Q71" s="18">
        <v>3</v>
      </c>
      <c r="R71" s="18" t="s">
        <v>95</v>
      </c>
      <c r="S71" s="19" t="s">
        <v>79</v>
      </c>
      <c r="T71" s="17">
        <v>99392530</v>
      </c>
      <c r="U71" s="41">
        <v>3431</v>
      </c>
      <c r="V71" s="41">
        <f>VLOOKUP(T71,$AH$6:$AI$399,2,FALSE)</f>
        <v>3534</v>
      </c>
      <c r="W71" s="58">
        <v>3641</v>
      </c>
      <c r="X71" s="41">
        <f t="shared" ref="X71:X134" si="2">VLOOKUP(T71,$AT$6:$AU$399,2,FALSE)</f>
        <v>3759</v>
      </c>
      <c r="Y71" s="20" t="s">
        <v>80</v>
      </c>
      <c r="Z71" s="18" t="s">
        <v>83</v>
      </c>
      <c r="AA71" s="57" t="s">
        <v>649</v>
      </c>
      <c r="AC71" s="55">
        <v>99392530</v>
      </c>
      <c r="AD71">
        <v>3350</v>
      </c>
      <c r="AE71">
        <f>VLOOKUP(AC71,[1]CRE!$A$2:$J$949,10,FALSE)</f>
        <v>3431</v>
      </c>
      <c r="AF71">
        <f t="shared" ref="AF71:AF134" si="3">(AE71-AD71)/AD71</f>
        <v>2.4179104477611939E-2</v>
      </c>
      <c r="AH71">
        <v>99392530</v>
      </c>
      <c r="AI71">
        <v>3534</v>
      </c>
      <c r="AP71">
        <v>99392530</v>
      </c>
      <c r="AQ71">
        <v>3625</v>
      </c>
      <c r="AT71">
        <v>99392530</v>
      </c>
      <c r="AU71">
        <v>3759</v>
      </c>
    </row>
    <row r="72" spans="2:47" ht="15" customHeight="1" x14ac:dyDescent="0.35">
      <c r="B72" s="37" t="s">
        <v>194</v>
      </c>
      <c r="C72" s="37" t="s">
        <v>69</v>
      </c>
      <c r="D72" s="18" t="s">
        <v>152</v>
      </c>
      <c r="E72" s="18" t="s">
        <v>152</v>
      </c>
      <c r="F72" s="18">
        <v>6</v>
      </c>
      <c r="G72" s="18" t="s">
        <v>138</v>
      </c>
      <c r="H72" s="18">
        <v>1</v>
      </c>
      <c r="I72" s="18" t="s">
        <v>139</v>
      </c>
      <c r="J72" s="18"/>
      <c r="K72" s="25" t="s">
        <v>74</v>
      </c>
      <c r="L72" s="25" t="s">
        <v>75</v>
      </c>
      <c r="M72" s="18" t="s">
        <v>76</v>
      </c>
      <c r="N72" s="18">
        <v>1.25</v>
      </c>
      <c r="O72" s="18" t="s">
        <v>94</v>
      </c>
      <c r="P72" s="18">
        <v>80</v>
      </c>
      <c r="Q72" s="18">
        <v>3</v>
      </c>
      <c r="R72" s="18" t="s">
        <v>95</v>
      </c>
      <c r="S72" s="19" t="s">
        <v>79</v>
      </c>
      <c r="T72" s="16">
        <v>99340828</v>
      </c>
      <c r="U72" s="41">
        <v>3726</v>
      </c>
      <c r="V72" s="41">
        <f>VLOOKUP(T72,$AH$6:$AI$399,2,FALSE)</f>
        <v>3838</v>
      </c>
      <c r="W72" s="58">
        <v>3830</v>
      </c>
      <c r="X72" s="41">
        <f t="shared" si="2"/>
        <v>4010</v>
      </c>
      <c r="Y72" s="20" t="s">
        <v>80</v>
      </c>
      <c r="Z72" s="18" t="s">
        <v>81</v>
      </c>
      <c r="AA72" s="57" t="s">
        <v>649</v>
      </c>
      <c r="AC72" s="55">
        <v>99340828</v>
      </c>
      <c r="AD72">
        <v>3628</v>
      </c>
      <c r="AE72">
        <f>VLOOKUP(AC72,[1]CRE!$A$2:$J$949,10,FALSE)</f>
        <v>3726</v>
      </c>
      <c r="AF72">
        <f t="shared" si="3"/>
        <v>2.7012127894156562E-2</v>
      </c>
      <c r="AH72">
        <v>99340828</v>
      </c>
      <c r="AI72">
        <v>3838</v>
      </c>
      <c r="AP72">
        <v>99340828</v>
      </c>
      <c r="AQ72">
        <v>3855</v>
      </c>
      <c r="AT72">
        <v>99340828</v>
      </c>
      <c r="AU72">
        <v>4010</v>
      </c>
    </row>
    <row r="73" spans="2:47" ht="15" customHeight="1" x14ac:dyDescent="0.35">
      <c r="B73" s="37" t="s">
        <v>196</v>
      </c>
      <c r="C73" s="37" t="s">
        <v>69</v>
      </c>
      <c r="D73" s="18" t="s">
        <v>152</v>
      </c>
      <c r="E73" s="18" t="s">
        <v>152</v>
      </c>
      <c r="F73" s="18">
        <v>6</v>
      </c>
      <c r="G73" s="18" t="s">
        <v>138</v>
      </c>
      <c r="H73" s="18">
        <v>1</v>
      </c>
      <c r="I73" s="18" t="s">
        <v>139</v>
      </c>
      <c r="J73" s="18"/>
      <c r="K73" s="25" t="s">
        <v>74</v>
      </c>
      <c r="L73" s="25" t="s">
        <v>75</v>
      </c>
      <c r="M73" s="18" t="s">
        <v>76</v>
      </c>
      <c r="N73" s="18">
        <v>1.25</v>
      </c>
      <c r="O73" s="18" t="s">
        <v>94</v>
      </c>
      <c r="P73" s="18">
        <v>80</v>
      </c>
      <c r="Q73" s="18">
        <v>3</v>
      </c>
      <c r="R73" s="18" t="s">
        <v>95</v>
      </c>
      <c r="S73" s="19" t="s">
        <v>79</v>
      </c>
      <c r="T73" s="16">
        <v>99340833</v>
      </c>
      <c r="U73" s="41">
        <v>3311</v>
      </c>
      <c r="V73" s="41">
        <f>VLOOKUP(T73,$AH$6:$AI$399,2,FALSE)</f>
        <v>3410</v>
      </c>
      <c r="W73" s="58">
        <v>3513</v>
      </c>
      <c r="X73" s="41">
        <f t="shared" si="2"/>
        <v>3636</v>
      </c>
      <c r="Y73" s="20" t="s">
        <v>80</v>
      </c>
      <c r="Z73" s="18" t="s">
        <v>83</v>
      </c>
      <c r="AA73" s="57" t="s">
        <v>649</v>
      </c>
      <c r="AC73" s="55">
        <v>99340833</v>
      </c>
      <c r="AD73">
        <v>3233</v>
      </c>
      <c r="AE73">
        <f>VLOOKUP(AC73,[1]CRE!$A$2:$J$949,10,FALSE)</f>
        <v>3311</v>
      </c>
      <c r="AF73">
        <f t="shared" si="3"/>
        <v>2.4126198577172905E-2</v>
      </c>
      <c r="AH73">
        <v>99340833</v>
      </c>
      <c r="AI73">
        <v>3410</v>
      </c>
      <c r="AP73">
        <v>99340833</v>
      </c>
      <c r="AQ73">
        <v>3502</v>
      </c>
      <c r="AT73">
        <v>99340833</v>
      </c>
      <c r="AU73">
        <v>3636</v>
      </c>
    </row>
    <row r="74" spans="2:47" ht="15" customHeight="1" x14ac:dyDescent="0.35">
      <c r="B74" s="37" t="s">
        <v>197</v>
      </c>
      <c r="C74" s="37" t="s">
        <v>69</v>
      </c>
      <c r="D74" s="18" t="s">
        <v>155</v>
      </c>
      <c r="E74" s="18" t="s">
        <v>155</v>
      </c>
      <c r="F74" s="18" t="s">
        <v>156</v>
      </c>
      <c r="G74" s="18" t="s">
        <v>138</v>
      </c>
      <c r="H74" s="18">
        <v>1.5</v>
      </c>
      <c r="I74" s="18" t="s">
        <v>139</v>
      </c>
      <c r="J74" s="18"/>
      <c r="K74" s="25" t="s">
        <v>74</v>
      </c>
      <c r="L74" s="25" t="s">
        <v>75</v>
      </c>
      <c r="M74" s="18" t="s">
        <v>76</v>
      </c>
      <c r="N74" s="18">
        <v>1.25</v>
      </c>
      <c r="O74" s="18" t="s">
        <v>77</v>
      </c>
      <c r="P74" s="18">
        <v>80</v>
      </c>
      <c r="Q74" s="18">
        <v>1</v>
      </c>
      <c r="R74" s="18" t="s">
        <v>78</v>
      </c>
      <c r="S74" s="19" t="s">
        <v>79</v>
      </c>
      <c r="T74" s="16">
        <v>99340791</v>
      </c>
      <c r="U74" s="41">
        <v>3829</v>
      </c>
      <c r="V74" s="41">
        <f>VLOOKUP(T74,$AH$6:$AI$399,2,FALSE)</f>
        <v>3944</v>
      </c>
      <c r="W74" s="58">
        <v>3939</v>
      </c>
      <c r="X74" s="41">
        <f t="shared" si="2"/>
        <v>4146</v>
      </c>
      <c r="Y74" s="20" t="s">
        <v>87</v>
      </c>
      <c r="Z74" s="18" t="s">
        <v>81</v>
      </c>
      <c r="AA74" s="57" t="s">
        <v>649</v>
      </c>
      <c r="AC74" s="55">
        <v>99340791</v>
      </c>
      <c r="AD74">
        <v>3728</v>
      </c>
      <c r="AE74">
        <f>VLOOKUP(AC74,[1]CRE!$A$2:$J$949,10,FALSE)</f>
        <v>3829</v>
      </c>
      <c r="AF74">
        <f t="shared" si="3"/>
        <v>2.7092274678111587E-2</v>
      </c>
      <c r="AH74">
        <v>99340791</v>
      </c>
      <c r="AI74">
        <v>3944</v>
      </c>
      <c r="AP74">
        <v>99340791</v>
      </c>
      <c r="AQ74">
        <v>3974</v>
      </c>
      <c r="AT74">
        <v>99340791</v>
      </c>
      <c r="AU74">
        <v>4146</v>
      </c>
    </row>
    <row r="75" spans="2:47" ht="15" customHeight="1" x14ac:dyDescent="0.35">
      <c r="B75" s="37" t="s">
        <v>199</v>
      </c>
      <c r="C75" s="37" t="s">
        <v>69</v>
      </c>
      <c r="D75" s="18" t="s">
        <v>155</v>
      </c>
      <c r="E75" s="18" t="s">
        <v>155</v>
      </c>
      <c r="F75" s="18" t="s">
        <v>156</v>
      </c>
      <c r="G75" s="18" t="s">
        <v>138</v>
      </c>
      <c r="H75" s="18">
        <v>1.5</v>
      </c>
      <c r="I75" s="18" t="s">
        <v>139</v>
      </c>
      <c r="J75" s="18"/>
      <c r="K75" s="25" t="s">
        <v>74</v>
      </c>
      <c r="L75" s="25" t="s">
        <v>75</v>
      </c>
      <c r="M75" s="18" t="s">
        <v>76</v>
      </c>
      <c r="N75" s="18">
        <v>1.25</v>
      </c>
      <c r="O75" s="18" t="s">
        <v>77</v>
      </c>
      <c r="P75" s="18">
        <v>80</v>
      </c>
      <c r="Q75" s="18">
        <v>1</v>
      </c>
      <c r="R75" s="18" t="s">
        <v>78</v>
      </c>
      <c r="S75" s="19" t="s">
        <v>79</v>
      </c>
      <c r="T75" s="16">
        <v>99340796</v>
      </c>
      <c r="U75" s="41">
        <v>3414</v>
      </c>
      <c r="V75" s="41">
        <f>VLOOKUP(T75,$AH$6:$AI$399,2,FALSE)</f>
        <v>3516</v>
      </c>
      <c r="W75" s="58">
        <v>3622</v>
      </c>
      <c r="X75" s="41">
        <f t="shared" si="2"/>
        <v>3772</v>
      </c>
      <c r="Y75" s="20" t="s">
        <v>87</v>
      </c>
      <c r="Z75" s="18" t="s">
        <v>83</v>
      </c>
      <c r="AA75" s="57" t="s">
        <v>649</v>
      </c>
      <c r="AC75" s="55">
        <v>99340796</v>
      </c>
      <c r="AD75">
        <v>3333</v>
      </c>
      <c r="AE75">
        <f>VLOOKUP(AC75,[1]CRE!$A$2:$J$949,10,FALSE)</f>
        <v>3414</v>
      </c>
      <c r="AF75">
        <f t="shared" si="3"/>
        <v>2.4302430243024302E-2</v>
      </c>
      <c r="AH75">
        <v>99340796</v>
      </c>
      <c r="AI75">
        <v>3516</v>
      </c>
      <c r="AP75">
        <v>99340796</v>
      </c>
      <c r="AQ75">
        <v>3621</v>
      </c>
      <c r="AT75">
        <v>99340796</v>
      </c>
      <c r="AU75">
        <v>3772</v>
      </c>
    </row>
    <row r="76" spans="2:47" x14ac:dyDescent="0.35">
      <c r="B76" s="37" t="s">
        <v>200</v>
      </c>
      <c r="C76" s="37" t="s">
        <v>69</v>
      </c>
      <c r="D76" s="18" t="s">
        <v>159</v>
      </c>
      <c r="E76" s="18" t="s">
        <v>159</v>
      </c>
      <c r="F76" s="18" t="s">
        <v>91</v>
      </c>
      <c r="G76" s="18" t="s">
        <v>138</v>
      </c>
      <c r="H76" s="26">
        <v>1.5</v>
      </c>
      <c r="I76" s="18" t="s">
        <v>139</v>
      </c>
      <c r="J76" s="18"/>
      <c r="K76" s="25" t="s">
        <v>74</v>
      </c>
      <c r="L76" s="25" t="s">
        <v>75</v>
      </c>
      <c r="M76" s="18" t="s">
        <v>76</v>
      </c>
      <c r="N76" s="18">
        <v>1.25</v>
      </c>
      <c r="O76" s="18" t="s">
        <v>100</v>
      </c>
      <c r="P76" s="18">
        <v>99</v>
      </c>
      <c r="Q76" s="26">
        <v>3</v>
      </c>
      <c r="R76" s="26" t="s">
        <v>95</v>
      </c>
      <c r="S76" s="27" t="s">
        <v>79</v>
      </c>
      <c r="T76" s="17">
        <v>99389043</v>
      </c>
      <c r="U76" s="41">
        <v>4086</v>
      </c>
      <c r="V76" s="41">
        <f>VLOOKUP(T76,$AH$6:$AI$399,2,FALSE)</f>
        <v>4210</v>
      </c>
      <c r="W76" s="58">
        <v>4212</v>
      </c>
      <c r="X76" s="41">
        <f t="shared" si="2"/>
        <v>4422</v>
      </c>
      <c r="Y76" s="20" t="s">
        <v>87</v>
      </c>
      <c r="Z76" s="18" t="s">
        <v>81</v>
      </c>
      <c r="AA76" s="57" t="s">
        <v>649</v>
      </c>
      <c r="AC76" s="55">
        <v>99389043</v>
      </c>
      <c r="AD76">
        <v>3979</v>
      </c>
      <c r="AE76">
        <f>VLOOKUP(AC76,[1]CRE!$A$2:$J$949,10,FALSE)</f>
        <v>4086</v>
      </c>
      <c r="AF76">
        <f t="shared" si="3"/>
        <v>2.6891178688112589E-2</v>
      </c>
      <c r="AH76">
        <v>99389043</v>
      </c>
      <c r="AI76">
        <v>4210</v>
      </c>
      <c r="AP76">
        <v>99389043</v>
      </c>
      <c r="AQ76">
        <v>4243</v>
      </c>
      <c r="AT76">
        <v>99389043</v>
      </c>
      <c r="AU76">
        <v>4422</v>
      </c>
    </row>
    <row r="77" spans="2:47" x14ac:dyDescent="0.35">
      <c r="B77" s="37" t="s">
        <v>202</v>
      </c>
      <c r="C77" s="37" t="s">
        <v>69</v>
      </c>
      <c r="D77" s="18" t="s">
        <v>159</v>
      </c>
      <c r="E77" s="18" t="s">
        <v>159</v>
      </c>
      <c r="F77" s="18" t="s">
        <v>91</v>
      </c>
      <c r="G77" s="18" t="s">
        <v>138</v>
      </c>
      <c r="H77" s="26">
        <v>1.5</v>
      </c>
      <c r="I77" s="18" t="s">
        <v>139</v>
      </c>
      <c r="J77" s="18"/>
      <c r="K77" s="25" t="s">
        <v>74</v>
      </c>
      <c r="L77" s="25" t="s">
        <v>75</v>
      </c>
      <c r="M77" s="18" t="s">
        <v>76</v>
      </c>
      <c r="N77" s="18">
        <v>1.25</v>
      </c>
      <c r="O77" s="18" t="s">
        <v>100</v>
      </c>
      <c r="P77" s="18">
        <v>99</v>
      </c>
      <c r="Q77" s="26">
        <v>3</v>
      </c>
      <c r="R77" s="26" t="s">
        <v>95</v>
      </c>
      <c r="S77" s="27" t="s">
        <v>79</v>
      </c>
      <c r="T77" s="17">
        <v>99389030</v>
      </c>
      <c r="U77" s="41">
        <v>3671</v>
      </c>
      <c r="V77" s="41">
        <f>VLOOKUP(T77,$AH$6:$AI$399,2,FALSE)</f>
        <v>3782</v>
      </c>
      <c r="W77" s="58">
        <v>3896</v>
      </c>
      <c r="X77" s="41">
        <f t="shared" si="2"/>
        <v>4048</v>
      </c>
      <c r="Y77" s="20" t="s">
        <v>87</v>
      </c>
      <c r="Z77" s="18" t="s">
        <v>83</v>
      </c>
      <c r="AA77" s="57" t="s">
        <v>649</v>
      </c>
      <c r="AC77" s="55">
        <v>99389030</v>
      </c>
      <c r="AD77">
        <v>3584</v>
      </c>
      <c r="AE77">
        <f>VLOOKUP(AC77,[1]CRE!$A$2:$J$949,10,FALSE)</f>
        <v>3671</v>
      </c>
      <c r="AF77">
        <f t="shared" si="3"/>
        <v>2.4274553571428572E-2</v>
      </c>
      <c r="AH77">
        <v>99389030</v>
      </c>
      <c r="AI77">
        <v>3782</v>
      </c>
      <c r="AP77">
        <v>99389030</v>
      </c>
      <c r="AQ77">
        <v>3890</v>
      </c>
      <c r="AT77">
        <v>99389030</v>
      </c>
      <c r="AU77">
        <v>4048</v>
      </c>
    </row>
    <row r="78" spans="2:47" ht="15" customHeight="1" x14ac:dyDescent="0.35">
      <c r="B78" s="37" t="s">
        <v>203</v>
      </c>
      <c r="C78" s="37" t="s">
        <v>69</v>
      </c>
      <c r="D78" s="18" t="s">
        <v>159</v>
      </c>
      <c r="E78" s="18" t="s">
        <v>159</v>
      </c>
      <c r="F78" s="18" t="s">
        <v>91</v>
      </c>
      <c r="G78" s="18" t="s">
        <v>138</v>
      </c>
      <c r="H78" s="18">
        <v>1.5</v>
      </c>
      <c r="I78" s="18" t="s">
        <v>139</v>
      </c>
      <c r="J78" s="18"/>
      <c r="K78" s="25" t="s">
        <v>74</v>
      </c>
      <c r="L78" s="25" t="s">
        <v>75</v>
      </c>
      <c r="M78" s="18" t="s">
        <v>76</v>
      </c>
      <c r="N78" s="18">
        <v>1.25</v>
      </c>
      <c r="O78" s="18" t="s">
        <v>94</v>
      </c>
      <c r="P78" s="18">
        <v>85</v>
      </c>
      <c r="Q78" s="18">
        <v>3</v>
      </c>
      <c r="R78" s="18" t="s">
        <v>95</v>
      </c>
      <c r="S78" s="19" t="s">
        <v>79</v>
      </c>
      <c r="T78" s="16">
        <v>99340829</v>
      </c>
      <c r="U78" s="41">
        <v>4086</v>
      </c>
      <c r="V78" s="41">
        <f>VLOOKUP(T78,$AH$6:$AI$399,2,FALSE)</f>
        <v>4210</v>
      </c>
      <c r="W78" s="58">
        <v>4212</v>
      </c>
      <c r="X78" s="41">
        <f t="shared" si="2"/>
        <v>4422</v>
      </c>
      <c r="Y78" s="20" t="s">
        <v>87</v>
      </c>
      <c r="Z78" s="18" t="s">
        <v>81</v>
      </c>
      <c r="AA78" s="57" t="s">
        <v>649</v>
      </c>
      <c r="AC78" s="55">
        <v>99340829</v>
      </c>
      <c r="AD78">
        <v>3979</v>
      </c>
      <c r="AE78">
        <f>VLOOKUP(AC78,[1]CRE!$A$2:$J$949,10,FALSE)</f>
        <v>4086</v>
      </c>
      <c r="AF78">
        <f t="shared" si="3"/>
        <v>2.6891178688112589E-2</v>
      </c>
      <c r="AH78">
        <v>99340829</v>
      </c>
      <c r="AI78">
        <v>4210</v>
      </c>
      <c r="AP78">
        <v>99340829</v>
      </c>
      <c r="AQ78">
        <v>4243</v>
      </c>
      <c r="AT78">
        <v>99340829</v>
      </c>
      <c r="AU78">
        <v>4422</v>
      </c>
    </row>
    <row r="79" spans="2:47" ht="15" customHeight="1" x14ac:dyDescent="0.35">
      <c r="B79" s="37" t="s">
        <v>204</v>
      </c>
      <c r="C79" s="37" t="s">
        <v>69</v>
      </c>
      <c r="D79" s="18" t="s">
        <v>159</v>
      </c>
      <c r="E79" s="18" t="s">
        <v>159</v>
      </c>
      <c r="F79" s="18" t="s">
        <v>91</v>
      </c>
      <c r="G79" s="18" t="s">
        <v>138</v>
      </c>
      <c r="H79" s="18">
        <v>1.5</v>
      </c>
      <c r="I79" s="18" t="s">
        <v>139</v>
      </c>
      <c r="J79" s="18"/>
      <c r="K79" s="25" t="s">
        <v>74</v>
      </c>
      <c r="L79" s="25" t="s">
        <v>75</v>
      </c>
      <c r="M79" s="18" t="s">
        <v>76</v>
      </c>
      <c r="N79" s="18">
        <v>1.25</v>
      </c>
      <c r="O79" s="18" t="s">
        <v>94</v>
      </c>
      <c r="P79" s="18">
        <v>85</v>
      </c>
      <c r="Q79" s="18">
        <v>3</v>
      </c>
      <c r="R79" s="18" t="s">
        <v>95</v>
      </c>
      <c r="S79" s="19" t="s">
        <v>79</v>
      </c>
      <c r="T79" s="16">
        <v>99340834</v>
      </c>
      <c r="U79" s="41">
        <v>3671</v>
      </c>
      <c r="V79" s="41">
        <f>VLOOKUP(T79,$AH$6:$AI$399,2,FALSE)</f>
        <v>3782</v>
      </c>
      <c r="W79" s="58">
        <v>3896</v>
      </c>
      <c r="X79" s="41">
        <f t="shared" si="2"/>
        <v>4048</v>
      </c>
      <c r="Y79" s="20" t="s">
        <v>87</v>
      </c>
      <c r="Z79" s="18" t="s">
        <v>83</v>
      </c>
      <c r="AA79" s="57" t="s">
        <v>649</v>
      </c>
      <c r="AC79" s="55">
        <v>99340834</v>
      </c>
      <c r="AD79">
        <v>3584</v>
      </c>
      <c r="AE79">
        <f>VLOOKUP(AC79,[1]CRE!$A$2:$J$949,10,FALSE)</f>
        <v>3671</v>
      </c>
      <c r="AF79">
        <f t="shared" si="3"/>
        <v>2.4274553571428572E-2</v>
      </c>
      <c r="AH79">
        <v>99340834</v>
      </c>
      <c r="AI79">
        <v>3782</v>
      </c>
      <c r="AP79">
        <v>99340834</v>
      </c>
      <c r="AQ79">
        <v>3890</v>
      </c>
      <c r="AT79">
        <v>99340834</v>
      </c>
      <c r="AU79">
        <v>4048</v>
      </c>
    </row>
    <row r="80" spans="2:47" ht="15" customHeight="1" x14ac:dyDescent="0.35">
      <c r="B80" s="37" t="s">
        <v>205</v>
      </c>
      <c r="C80" s="37" t="s">
        <v>69</v>
      </c>
      <c r="D80" s="18" t="s">
        <v>164</v>
      </c>
      <c r="E80" s="18" t="s">
        <v>164</v>
      </c>
      <c r="F80" s="18" t="s">
        <v>165</v>
      </c>
      <c r="G80" s="18" t="s">
        <v>138</v>
      </c>
      <c r="H80" s="18">
        <v>2</v>
      </c>
      <c r="I80" s="18" t="s">
        <v>139</v>
      </c>
      <c r="J80" s="18"/>
      <c r="K80" s="25" t="s">
        <v>74</v>
      </c>
      <c r="L80" s="25" t="s">
        <v>75</v>
      </c>
      <c r="M80" s="18" t="s">
        <v>76</v>
      </c>
      <c r="N80" s="18">
        <v>1.25</v>
      </c>
      <c r="O80" s="18" t="s">
        <v>77</v>
      </c>
      <c r="P80" s="18">
        <v>86</v>
      </c>
      <c r="Q80" s="18">
        <v>1</v>
      </c>
      <c r="R80" s="18" t="s">
        <v>78</v>
      </c>
      <c r="S80" s="19" t="s">
        <v>79</v>
      </c>
      <c r="T80" s="16">
        <v>99340792</v>
      </c>
      <c r="U80" s="41">
        <v>4271</v>
      </c>
      <c r="V80" s="41">
        <f>VLOOKUP(T80,$AH$6:$AI$399,2,FALSE)</f>
        <v>4400</v>
      </c>
      <c r="W80" s="58">
        <v>4408</v>
      </c>
      <c r="X80" s="41">
        <f t="shared" si="2"/>
        <v>4543</v>
      </c>
      <c r="Y80" s="20" t="s">
        <v>87</v>
      </c>
      <c r="Z80" s="18" t="s">
        <v>81</v>
      </c>
      <c r="AA80" s="57" t="s">
        <v>649</v>
      </c>
      <c r="AC80" s="55">
        <v>99340792</v>
      </c>
      <c r="AD80">
        <v>4159</v>
      </c>
      <c r="AE80">
        <f>VLOOKUP(AC80,[1]CRE!$A$2:$J$949,10,FALSE)</f>
        <v>4271</v>
      </c>
      <c r="AF80">
        <f t="shared" si="3"/>
        <v>2.6929550372685743E-2</v>
      </c>
      <c r="AH80">
        <v>99340792</v>
      </c>
      <c r="AI80">
        <v>4400</v>
      </c>
      <c r="AP80">
        <v>99340792</v>
      </c>
      <c r="AQ80">
        <v>4344</v>
      </c>
      <c r="AT80">
        <v>99340792</v>
      </c>
      <c r="AU80">
        <v>4543</v>
      </c>
    </row>
    <row r="81" spans="2:47" ht="15" customHeight="1" x14ac:dyDescent="0.35">
      <c r="B81" s="37" t="s">
        <v>206</v>
      </c>
      <c r="C81" s="37" t="s">
        <v>69</v>
      </c>
      <c r="D81" s="18" t="s">
        <v>164</v>
      </c>
      <c r="E81" s="18" t="s">
        <v>164</v>
      </c>
      <c r="F81" s="18" t="s">
        <v>165</v>
      </c>
      <c r="G81" s="18" t="s">
        <v>138</v>
      </c>
      <c r="H81" s="18">
        <v>2</v>
      </c>
      <c r="I81" s="18" t="s">
        <v>139</v>
      </c>
      <c r="J81" s="18"/>
      <c r="K81" s="25" t="s">
        <v>74</v>
      </c>
      <c r="L81" s="25" t="s">
        <v>75</v>
      </c>
      <c r="M81" s="18" t="s">
        <v>76</v>
      </c>
      <c r="N81" s="18">
        <v>1.25</v>
      </c>
      <c r="O81" s="18" t="s">
        <v>77</v>
      </c>
      <c r="P81" s="18">
        <v>86</v>
      </c>
      <c r="Q81" s="18">
        <v>1</v>
      </c>
      <c r="R81" s="18" t="s">
        <v>78</v>
      </c>
      <c r="S81" s="19" t="s">
        <v>79</v>
      </c>
      <c r="T81" s="16">
        <v>99340797</v>
      </c>
      <c r="U81" s="41">
        <v>3856</v>
      </c>
      <c r="V81" s="41">
        <f>VLOOKUP(T81,$AH$6:$AI$399,2,FALSE)</f>
        <v>3972</v>
      </c>
      <c r="W81" s="58">
        <v>4092</v>
      </c>
      <c r="X81" s="41">
        <f t="shared" si="2"/>
        <v>4169</v>
      </c>
      <c r="Y81" s="20" t="s">
        <v>87</v>
      </c>
      <c r="Z81" s="18" t="s">
        <v>83</v>
      </c>
      <c r="AA81" s="57" t="s">
        <v>649</v>
      </c>
      <c r="AC81" s="55">
        <v>99340797</v>
      </c>
      <c r="AD81">
        <v>3764</v>
      </c>
      <c r="AE81">
        <f>VLOOKUP(AC81,[1]CRE!$A$2:$J$949,10,FALSE)</f>
        <v>3856</v>
      </c>
      <c r="AF81">
        <f t="shared" si="3"/>
        <v>2.4442082890541977E-2</v>
      </c>
      <c r="AH81">
        <v>99340797</v>
      </c>
      <c r="AI81">
        <v>3972</v>
      </c>
      <c r="AP81">
        <v>99340797</v>
      </c>
      <c r="AQ81">
        <v>3991</v>
      </c>
      <c r="AT81">
        <v>99340797</v>
      </c>
      <c r="AU81">
        <v>4169</v>
      </c>
    </row>
    <row r="82" spans="2:47" x14ac:dyDescent="0.35">
      <c r="B82" s="37" t="s">
        <v>207</v>
      </c>
      <c r="C82" s="37" t="s">
        <v>69</v>
      </c>
      <c r="D82" s="18" t="s">
        <v>168</v>
      </c>
      <c r="E82" s="18" t="s">
        <v>168</v>
      </c>
      <c r="F82" s="18" t="s">
        <v>169</v>
      </c>
      <c r="G82" s="18" t="s">
        <v>138</v>
      </c>
      <c r="H82" s="26">
        <v>2</v>
      </c>
      <c r="I82" s="18" t="s">
        <v>139</v>
      </c>
      <c r="J82" s="18"/>
      <c r="K82" s="25" t="s">
        <v>74</v>
      </c>
      <c r="L82" s="25" t="s">
        <v>75</v>
      </c>
      <c r="M82" s="18" t="s">
        <v>76</v>
      </c>
      <c r="N82" s="18">
        <v>1.25</v>
      </c>
      <c r="O82" s="18" t="s">
        <v>100</v>
      </c>
      <c r="P82" s="18">
        <v>119</v>
      </c>
      <c r="Q82" s="26">
        <v>3</v>
      </c>
      <c r="R82" s="26" t="s">
        <v>95</v>
      </c>
      <c r="S82" s="27" t="s">
        <v>79</v>
      </c>
      <c r="T82" s="17">
        <v>99391821</v>
      </c>
      <c r="U82" s="41">
        <v>4539</v>
      </c>
      <c r="V82" s="41">
        <f>VLOOKUP(T82,$AH$6:$AI$399,2,FALSE)</f>
        <v>4676</v>
      </c>
      <c r="W82" s="58">
        <v>4693</v>
      </c>
      <c r="X82" s="41">
        <f t="shared" si="2"/>
        <v>4936</v>
      </c>
      <c r="Y82" s="20" t="s">
        <v>87</v>
      </c>
      <c r="Z82" s="18" t="s">
        <v>81</v>
      </c>
      <c r="AA82" s="57" t="s">
        <v>649</v>
      </c>
      <c r="AC82" s="55">
        <v>99391821</v>
      </c>
      <c r="AD82">
        <v>4421</v>
      </c>
      <c r="AE82">
        <f>VLOOKUP(AC82,[1]CRE!$A$2:$J$949,10,FALSE)</f>
        <v>4539</v>
      </c>
      <c r="AF82">
        <f t="shared" si="3"/>
        <v>2.6690793938023073E-2</v>
      </c>
      <c r="AH82">
        <v>99391821</v>
      </c>
      <c r="AI82">
        <v>4676</v>
      </c>
      <c r="AP82">
        <v>99391821</v>
      </c>
      <c r="AQ82">
        <v>4730</v>
      </c>
      <c r="AT82">
        <v>99391821</v>
      </c>
      <c r="AU82">
        <v>4936</v>
      </c>
    </row>
    <row r="83" spans="2:47" x14ac:dyDescent="0.35">
      <c r="B83" s="37" t="s">
        <v>209</v>
      </c>
      <c r="C83" s="37" t="s">
        <v>69</v>
      </c>
      <c r="D83" s="18" t="s">
        <v>168</v>
      </c>
      <c r="E83" s="18" t="s">
        <v>168</v>
      </c>
      <c r="F83" s="18" t="s">
        <v>169</v>
      </c>
      <c r="G83" s="18" t="s">
        <v>138</v>
      </c>
      <c r="H83" s="26">
        <v>2</v>
      </c>
      <c r="I83" s="18" t="s">
        <v>139</v>
      </c>
      <c r="J83" s="18"/>
      <c r="K83" s="25" t="s">
        <v>74</v>
      </c>
      <c r="L83" s="25" t="s">
        <v>75</v>
      </c>
      <c r="M83" s="18" t="s">
        <v>76</v>
      </c>
      <c r="N83" s="18">
        <v>1.25</v>
      </c>
      <c r="O83" s="18" t="s">
        <v>100</v>
      </c>
      <c r="P83" s="18">
        <v>119</v>
      </c>
      <c r="Q83" s="26">
        <v>3</v>
      </c>
      <c r="R83" s="26" t="s">
        <v>95</v>
      </c>
      <c r="S83" s="27" t="s">
        <v>79</v>
      </c>
      <c r="T83" s="17">
        <v>99391817</v>
      </c>
      <c r="U83" s="41">
        <v>4124</v>
      </c>
      <c r="V83" s="41">
        <f>VLOOKUP(T83,$AH$6:$AI$399,2,FALSE)</f>
        <v>4248</v>
      </c>
      <c r="W83" s="58">
        <v>4376</v>
      </c>
      <c r="X83" s="41">
        <f t="shared" si="2"/>
        <v>4562</v>
      </c>
      <c r="Y83" s="20" t="s">
        <v>87</v>
      </c>
      <c r="Z83" s="18" t="s">
        <v>83</v>
      </c>
      <c r="AA83" s="57" t="s">
        <v>649</v>
      </c>
      <c r="AC83" s="55">
        <v>99391817</v>
      </c>
      <c r="AD83">
        <v>4026</v>
      </c>
      <c r="AE83">
        <f>VLOOKUP(AC83,[1]CRE!$A$2:$J$949,10,FALSE)</f>
        <v>4124</v>
      </c>
      <c r="AF83">
        <f t="shared" si="3"/>
        <v>2.4341778440139097E-2</v>
      </c>
      <c r="AH83">
        <v>99391817</v>
      </c>
      <c r="AI83">
        <v>4248</v>
      </c>
      <c r="AP83">
        <v>99391817</v>
      </c>
      <c r="AQ83">
        <v>4377</v>
      </c>
      <c r="AT83">
        <v>99391817</v>
      </c>
      <c r="AU83">
        <v>4562</v>
      </c>
    </row>
    <row r="84" spans="2:47" ht="15" customHeight="1" x14ac:dyDescent="0.35">
      <c r="B84" s="37" t="s">
        <v>210</v>
      </c>
      <c r="C84" s="37" t="s">
        <v>69</v>
      </c>
      <c r="D84" s="18" t="s">
        <v>168</v>
      </c>
      <c r="E84" s="18" t="s">
        <v>168</v>
      </c>
      <c r="F84" s="18" t="s">
        <v>169</v>
      </c>
      <c r="G84" s="18" t="s">
        <v>138</v>
      </c>
      <c r="H84" s="18">
        <v>2</v>
      </c>
      <c r="I84" s="18" t="s">
        <v>139</v>
      </c>
      <c r="J84" s="18"/>
      <c r="K84" s="25" t="s">
        <v>74</v>
      </c>
      <c r="L84" s="25" t="s">
        <v>75</v>
      </c>
      <c r="M84" s="18" t="s">
        <v>76</v>
      </c>
      <c r="N84" s="18">
        <v>1.25</v>
      </c>
      <c r="O84" s="18" t="s">
        <v>94</v>
      </c>
      <c r="P84" s="18">
        <v>95</v>
      </c>
      <c r="Q84" s="18">
        <v>3</v>
      </c>
      <c r="R84" s="18" t="s">
        <v>95</v>
      </c>
      <c r="S84" s="19" t="s">
        <v>79</v>
      </c>
      <c r="T84" s="16">
        <v>99340830</v>
      </c>
      <c r="U84" s="41">
        <v>4539</v>
      </c>
      <c r="V84" s="41">
        <f>VLOOKUP(T84,$AH$6:$AI$399,2,FALSE)</f>
        <v>4676</v>
      </c>
      <c r="W84" s="58">
        <v>4693</v>
      </c>
      <c r="X84" s="41">
        <f t="shared" si="2"/>
        <v>4936</v>
      </c>
      <c r="Y84" s="20" t="s">
        <v>87</v>
      </c>
      <c r="Z84" s="18" t="s">
        <v>81</v>
      </c>
      <c r="AA84" s="57" t="s">
        <v>649</v>
      </c>
      <c r="AC84" s="55">
        <v>99340830</v>
      </c>
      <c r="AD84">
        <v>4421</v>
      </c>
      <c r="AE84">
        <f>VLOOKUP(AC84,[1]CRE!$A$2:$J$949,10,FALSE)</f>
        <v>4539</v>
      </c>
      <c r="AF84">
        <f t="shared" si="3"/>
        <v>2.6690793938023073E-2</v>
      </c>
      <c r="AH84">
        <v>99340830</v>
      </c>
      <c r="AI84">
        <v>4676</v>
      </c>
      <c r="AP84">
        <v>99340830</v>
      </c>
      <c r="AQ84">
        <v>4730</v>
      </c>
      <c r="AT84">
        <v>99340830</v>
      </c>
      <c r="AU84">
        <v>4936</v>
      </c>
    </row>
    <row r="85" spans="2:47" ht="15" customHeight="1" x14ac:dyDescent="0.35">
      <c r="B85" s="37" t="s">
        <v>212</v>
      </c>
      <c r="C85" s="37" t="s">
        <v>69</v>
      </c>
      <c r="D85" s="18" t="s">
        <v>168</v>
      </c>
      <c r="E85" s="18" t="s">
        <v>168</v>
      </c>
      <c r="F85" s="18" t="s">
        <v>169</v>
      </c>
      <c r="G85" s="18" t="s">
        <v>138</v>
      </c>
      <c r="H85" s="18">
        <v>2</v>
      </c>
      <c r="I85" s="18" t="s">
        <v>139</v>
      </c>
      <c r="J85" s="18"/>
      <c r="K85" s="25" t="s">
        <v>74</v>
      </c>
      <c r="L85" s="25" t="s">
        <v>75</v>
      </c>
      <c r="M85" s="18" t="s">
        <v>76</v>
      </c>
      <c r="N85" s="18">
        <v>1.25</v>
      </c>
      <c r="O85" s="18" t="s">
        <v>94</v>
      </c>
      <c r="P85" s="18">
        <v>95</v>
      </c>
      <c r="Q85" s="18">
        <v>3</v>
      </c>
      <c r="R85" s="18" t="s">
        <v>95</v>
      </c>
      <c r="S85" s="19" t="s">
        <v>79</v>
      </c>
      <c r="T85" s="16">
        <v>99340835</v>
      </c>
      <c r="U85" s="41">
        <v>4124</v>
      </c>
      <c r="V85" s="41">
        <f>VLOOKUP(T85,$AH$6:$AI$399,2,FALSE)</f>
        <v>4248</v>
      </c>
      <c r="W85" s="58">
        <v>4376</v>
      </c>
      <c r="X85" s="41">
        <f t="shared" si="2"/>
        <v>4562</v>
      </c>
      <c r="Y85" s="20" t="s">
        <v>87</v>
      </c>
      <c r="Z85" s="18" t="s">
        <v>83</v>
      </c>
      <c r="AA85" s="57" t="s">
        <v>649</v>
      </c>
      <c r="AC85" s="55">
        <v>99340835</v>
      </c>
      <c r="AD85">
        <v>4026</v>
      </c>
      <c r="AE85">
        <f>VLOOKUP(AC85,[1]CRE!$A$2:$J$949,10,FALSE)</f>
        <v>4124</v>
      </c>
      <c r="AF85">
        <f t="shared" si="3"/>
        <v>2.4341778440139097E-2</v>
      </c>
      <c r="AH85">
        <v>99340835</v>
      </c>
      <c r="AI85">
        <v>4248</v>
      </c>
      <c r="AP85">
        <v>99340835</v>
      </c>
      <c r="AQ85">
        <v>4377</v>
      </c>
      <c r="AT85">
        <v>99340835</v>
      </c>
      <c r="AU85">
        <v>4562</v>
      </c>
    </row>
    <row r="86" spans="2:47" ht="15" customHeight="1" x14ac:dyDescent="0.35">
      <c r="B86" s="37" t="s">
        <v>213</v>
      </c>
      <c r="C86" s="37" t="s">
        <v>69</v>
      </c>
      <c r="D86" s="18" t="s">
        <v>174</v>
      </c>
      <c r="E86" s="18" t="s">
        <v>174</v>
      </c>
      <c r="F86" s="18" t="s">
        <v>111</v>
      </c>
      <c r="G86" s="18" t="s">
        <v>138</v>
      </c>
      <c r="H86" s="18">
        <v>3</v>
      </c>
      <c r="I86" s="18" t="s">
        <v>139</v>
      </c>
      <c r="J86" s="18"/>
      <c r="K86" s="25" t="s">
        <v>74</v>
      </c>
      <c r="L86" s="25" t="s">
        <v>75</v>
      </c>
      <c r="M86" s="18" t="s">
        <v>76</v>
      </c>
      <c r="N86" s="18">
        <v>1.25</v>
      </c>
      <c r="O86" s="18" t="s">
        <v>94</v>
      </c>
      <c r="P86" s="18">
        <v>109</v>
      </c>
      <c r="Q86" s="18">
        <v>3</v>
      </c>
      <c r="R86" s="18" t="s">
        <v>95</v>
      </c>
      <c r="S86" s="19" t="s">
        <v>79</v>
      </c>
      <c r="T86" s="16">
        <v>99340831</v>
      </c>
      <c r="U86" s="41">
        <v>5148</v>
      </c>
      <c r="V86" s="41">
        <f>VLOOKUP(T86,$AH$6:$AI$399,2,FALSE)</f>
        <v>5303</v>
      </c>
      <c r="W86" s="58">
        <v>5338</v>
      </c>
      <c r="X86" s="41">
        <f t="shared" si="2"/>
        <v>5605</v>
      </c>
      <c r="Y86" s="20" t="s">
        <v>112</v>
      </c>
      <c r="Z86" s="18" t="s">
        <v>81</v>
      </c>
      <c r="AA86" s="57" t="s">
        <v>649</v>
      </c>
      <c r="AC86" s="55">
        <v>99340831</v>
      </c>
      <c r="AD86">
        <v>5015</v>
      </c>
      <c r="AE86">
        <f>VLOOKUP(AC86,[1]CRE!$A$2:$J$949,10,FALSE)</f>
        <v>5148</v>
      </c>
      <c r="AF86">
        <f t="shared" si="3"/>
        <v>2.6520438683948155E-2</v>
      </c>
      <c r="AH86">
        <v>99340831</v>
      </c>
      <c r="AI86">
        <v>5303</v>
      </c>
      <c r="AP86">
        <v>99340831</v>
      </c>
      <c r="AQ86">
        <v>5374</v>
      </c>
      <c r="AT86">
        <v>99340831</v>
      </c>
      <c r="AU86">
        <v>5605</v>
      </c>
    </row>
    <row r="87" spans="2:47" ht="15" customHeight="1" x14ac:dyDescent="0.35">
      <c r="B87" s="37" t="s">
        <v>214</v>
      </c>
      <c r="C87" s="37" t="s">
        <v>69</v>
      </c>
      <c r="D87" s="18" t="s">
        <v>174</v>
      </c>
      <c r="E87" s="18" t="s">
        <v>174</v>
      </c>
      <c r="F87" s="18" t="s">
        <v>111</v>
      </c>
      <c r="G87" s="18" t="s">
        <v>138</v>
      </c>
      <c r="H87" s="18">
        <v>3</v>
      </c>
      <c r="I87" s="18" t="s">
        <v>139</v>
      </c>
      <c r="J87" s="18"/>
      <c r="K87" s="25" t="s">
        <v>74</v>
      </c>
      <c r="L87" s="25" t="s">
        <v>75</v>
      </c>
      <c r="M87" s="18" t="s">
        <v>76</v>
      </c>
      <c r="N87" s="18">
        <v>1.25</v>
      </c>
      <c r="O87" s="18" t="s">
        <v>94</v>
      </c>
      <c r="P87" s="18">
        <v>109</v>
      </c>
      <c r="Q87" s="18">
        <v>3</v>
      </c>
      <c r="R87" s="18" t="s">
        <v>95</v>
      </c>
      <c r="S87" s="19" t="s">
        <v>79</v>
      </c>
      <c r="T87" s="16">
        <v>99340836</v>
      </c>
      <c r="U87" s="41">
        <v>4733</v>
      </c>
      <c r="V87" s="41">
        <f>VLOOKUP(T87,$AH$6:$AI$399,2,FALSE)</f>
        <v>4875</v>
      </c>
      <c r="W87" s="58">
        <v>5022</v>
      </c>
      <c r="X87" s="41">
        <f t="shared" si="2"/>
        <v>5231</v>
      </c>
      <c r="Y87" s="20" t="s">
        <v>112</v>
      </c>
      <c r="Z87" s="18" t="s">
        <v>83</v>
      </c>
      <c r="AA87" s="57" t="s">
        <v>649</v>
      </c>
      <c r="AC87" s="55">
        <v>99340836</v>
      </c>
      <c r="AD87">
        <v>4620</v>
      </c>
      <c r="AE87">
        <f>VLOOKUP(AC87,[1]CRE!$A$2:$J$949,10,FALSE)</f>
        <v>4733</v>
      </c>
      <c r="AF87">
        <f t="shared" si="3"/>
        <v>2.4458874458874458E-2</v>
      </c>
      <c r="AH87">
        <v>99340836</v>
      </c>
      <c r="AI87">
        <v>4875</v>
      </c>
      <c r="AP87">
        <v>99340836</v>
      </c>
      <c r="AQ87">
        <v>5021</v>
      </c>
      <c r="AT87">
        <v>99340836</v>
      </c>
      <c r="AU87">
        <v>5231</v>
      </c>
    </row>
    <row r="88" spans="2:47" x14ac:dyDescent="0.35">
      <c r="B88" s="37" t="s">
        <v>215</v>
      </c>
      <c r="C88" s="37" t="s">
        <v>69</v>
      </c>
      <c r="D88" s="18" t="s">
        <v>177</v>
      </c>
      <c r="E88" s="18" t="s">
        <v>177</v>
      </c>
      <c r="F88" s="18" t="s">
        <v>116</v>
      </c>
      <c r="G88" s="18" t="s">
        <v>138</v>
      </c>
      <c r="H88" s="26">
        <v>3</v>
      </c>
      <c r="I88" s="18" t="s">
        <v>139</v>
      </c>
      <c r="J88" s="18"/>
      <c r="K88" s="25" t="s">
        <v>74</v>
      </c>
      <c r="L88" s="25" t="s">
        <v>75</v>
      </c>
      <c r="M88" s="18" t="s">
        <v>76</v>
      </c>
      <c r="N88" s="18">
        <v>1.25</v>
      </c>
      <c r="O88" s="18" t="s">
        <v>100</v>
      </c>
      <c r="P88" s="18">
        <v>138</v>
      </c>
      <c r="Q88" s="26">
        <v>3</v>
      </c>
      <c r="R88" s="26" t="s">
        <v>95</v>
      </c>
      <c r="S88" s="27" t="s">
        <v>79</v>
      </c>
      <c r="T88" s="17">
        <v>99389045</v>
      </c>
      <c r="U88" s="41">
        <v>5295</v>
      </c>
      <c r="V88" s="41">
        <f>VLOOKUP(T88,$AH$6:$AI$399,2,FALSE)</f>
        <v>5454</v>
      </c>
      <c r="W88" s="58">
        <v>5494</v>
      </c>
      <c r="X88" s="41">
        <f t="shared" si="2"/>
        <v>5782</v>
      </c>
      <c r="Y88" s="20" t="s">
        <v>112</v>
      </c>
      <c r="Z88" s="18" t="s">
        <v>81</v>
      </c>
      <c r="AA88" s="57" t="s">
        <v>649</v>
      </c>
      <c r="AC88" s="55">
        <v>99389045</v>
      </c>
      <c r="AD88">
        <v>5157</v>
      </c>
      <c r="AE88">
        <f>VLOOKUP(AC88,[1]CRE!$A$2:$J$949,10,FALSE)</f>
        <v>5295</v>
      </c>
      <c r="AF88">
        <f t="shared" si="3"/>
        <v>2.6759744037230949E-2</v>
      </c>
      <c r="AH88">
        <v>99389045</v>
      </c>
      <c r="AI88">
        <v>5454</v>
      </c>
      <c r="AP88">
        <v>99389045</v>
      </c>
      <c r="AQ88">
        <v>5536</v>
      </c>
      <c r="AT88">
        <v>99389045</v>
      </c>
      <c r="AU88">
        <v>5782</v>
      </c>
    </row>
    <row r="89" spans="2:47" x14ac:dyDescent="0.35">
      <c r="B89" s="37" t="s">
        <v>217</v>
      </c>
      <c r="C89" s="37" t="s">
        <v>69</v>
      </c>
      <c r="D89" s="18" t="s">
        <v>177</v>
      </c>
      <c r="E89" s="18" t="s">
        <v>177</v>
      </c>
      <c r="F89" s="18" t="s">
        <v>116</v>
      </c>
      <c r="G89" s="18" t="s">
        <v>138</v>
      </c>
      <c r="H89" s="26">
        <v>3</v>
      </c>
      <c r="I89" s="18" t="s">
        <v>139</v>
      </c>
      <c r="J89" s="18"/>
      <c r="K89" s="25" t="s">
        <v>74</v>
      </c>
      <c r="L89" s="25" t="s">
        <v>75</v>
      </c>
      <c r="M89" s="18" t="s">
        <v>76</v>
      </c>
      <c r="N89" s="18">
        <v>1.25</v>
      </c>
      <c r="O89" s="18" t="s">
        <v>100</v>
      </c>
      <c r="P89" s="18">
        <v>138</v>
      </c>
      <c r="Q89" s="26">
        <v>3</v>
      </c>
      <c r="R89" s="26" t="s">
        <v>95</v>
      </c>
      <c r="S89" s="27" t="s">
        <v>79</v>
      </c>
      <c r="T89" s="17">
        <v>99389032</v>
      </c>
      <c r="U89" s="41">
        <v>4880</v>
      </c>
      <c r="V89" s="41">
        <f>VLOOKUP(T89,$AH$6:$AI$399,2,FALSE)</f>
        <v>5026</v>
      </c>
      <c r="W89" s="58">
        <v>5177</v>
      </c>
      <c r="X89" s="41">
        <f t="shared" si="2"/>
        <v>5408</v>
      </c>
      <c r="Y89" s="20" t="s">
        <v>112</v>
      </c>
      <c r="Z89" s="18" t="s">
        <v>83</v>
      </c>
      <c r="AA89" s="57" t="s">
        <v>649</v>
      </c>
      <c r="AC89" s="55">
        <v>99389032</v>
      </c>
      <c r="AD89">
        <v>4762</v>
      </c>
      <c r="AE89">
        <f>VLOOKUP(AC89,[1]CRE!$A$2:$J$949,10,FALSE)</f>
        <v>4880</v>
      </c>
      <c r="AF89">
        <f t="shared" si="3"/>
        <v>2.4779504409911803E-2</v>
      </c>
      <c r="AH89">
        <v>99389032</v>
      </c>
      <c r="AI89">
        <v>5026</v>
      </c>
      <c r="AP89">
        <v>99389032</v>
      </c>
      <c r="AQ89">
        <v>5183</v>
      </c>
      <c r="AT89">
        <v>99389032</v>
      </c>
      <c r="AU89">
        <v>5408</v>
      </c>
    </row>
    <row r="90" spans="2:47" ht="15" customHeight="1" x14ac:dyDescent="0.35">
      <c r="B90" s="37" t="s">
        <v>218</v>
      </c>
      <c r="C90" s="37" t="s">
        <v>69</v>
      </c>
      <c r="D90" s="18" t="s">
        <v>177</v>
      </c>
      <c r="E90" s="18" t="s">
        <v>177</v>
      </c>
      <c r="F90" s="18" t="s">
        <v>116</v>
      </c>
      <c r="G90" s="18" t="s">
        <v>138</v>
      </c>
      <c r="H90" s="18">
        <v>3</v>
      </c>
      <c r="I90" s="18" t="s">
        <v>139</v>
      </c>
      <c r="J90" s="18"/>
      <c r="K90" s="25" t="s">
        <v>74</v>
      </c>
      <c r="L90" s="25" t="s">
        <v>75</v>
      </c>
      <c r="M90" s="18" t="s">
        <v>76</v>
      </c>
      <c r="N90" s="18">
        <v>1.25</v>
      </c>
      <c r="O90" s="18" t="s">
        <v>94</v>
      </c>
      <c r="P90" s="18">
        <v>111</v>
      </c>
      <c r="Q90" s="18">
        <v>3</v>
      </c>
      <c r="R90" s="18" t="s">
        <v>95</v>
      </c>
      <c r="S90" s="19" t="s">
        <v>79</v>
      </c>
      <c r="T90" s="16">
        <v>99340832</v>
      </c>
      <c r="U90" s="41">
        <v>5295</v>
      </c>
      <c r="V90" s="41">
        <f>VLOOKUP(T90,$AH$6:$AI$399,2,FALSE)</f>
        <v>5454</v>
      </c>
      <c r="W90" s="58">
        <v>5494</v>
      </c>
      <c r="X90" s="41">
        <f t="shared" si="2"/>
        <v>5782</v>
      </c>
      <c r="Y90" s="20" t="s">
        <v>112</v>
      </c>
      <c r="Z90" s="18" t="s">
        <v>81</v>
      </c>
      <c r="AA90" s="57" t="s">
        <v>649</v>
      </c>
      <c r="AC90" s="55">
        <v>99340832</v>
      </c>
      <c r="AD90">
        <v>5157</v>
      </c>
      <c r="AE90">
        <f>VLOOKUP(AC90,[1]CRE!$A$2:$J$949,10,FALSE)</f>
        <v>5295</v>
      </c>
      <c r="AF90">
        <f t="shared" si="3"/>
        <v>2.6759744037230949E-2</v>
      </c>
      <c r="AH90">
        <v>99340832</v>
      </c>
      <c r="AI90">
        <v>5454</v>
      </c>
      <c r="AP90">
        <v>99340832</v>
      </c>
      <c r="AQ90">
        <v>5536</v>
      </c>
      <c r="AT90">
        <v>99340832</v>
      </c>
      <c r="AU90">
        <v>5782</v>
      </c>
    </row>
    <row r="91" spans="2:47" ht="15" customHeight="1" x14ac:dyDescent="0.35">
      <c r="B91" s="37" t="s">
        <v>219</v>
      </c>
      <c r="C91" s="37" t="s">
        <v>69</v>
      </c>
      <c r="D91" s="18" t="s">
        <v>177</v>
      </c>
      <c r="E91" s="18" t="s">
        <v>177</v>
      </c>
      <c r="F91" s="18" t="s">
        <v>116</v>
      </c>
      <c r="G91" s="18" t="s">
        <v>138</v>
      </c>
      <c r="H91" s="18">
        <v>3</v>
      </c>
      <c r="I91" s="18" t="s">
        <v>139</v>
      </c>
      <c r="J91" s="18"/>
      <c r="K91" s="25" t="s">
        <v>74</v>
      </c>
      <c r="L91" s="25" t="s">
        <v>75</v>
      </c>
      <c r="M91" s="18" t="s">
        <v>76</v>
      </c>
      <c r="N91" s="18">
        <v>1.25</v>
      </c>
      <c r="O91" s="18" t="s">
        <v>94</v>
      </c>
      <c r="P91" s="18">
        <v>111</v>
      </c>
      <c r="Q91" s="18">
        <v>3</v>
      </c>
      <c r="R91" s="18" t="s">
        <v>95</v>
      </c>
      <c r="S91" s="19" t="s">
        <v>79</v>
      </c>
      <c r="T91" s="16">
        <v>99340837</v>
      </c>
      <c r="U91" s="41">
        <v>4880</v>
      </c>
      <c r="V91" s="41">
        <f>VLOOKUP(T91,$AH$6:$AI$399,2,FALSE)</f>
        <v>5026</v>
      </c>
      <c r="W91" s="58">
        <v>5177</v>
      </c>
      <c r="X91" s="41">
        <f t="shared" si="2"/>
        <v>5408</v>
      </c>
      <c r="Y91" s="20" t="s">
        <v>112</v>
      </c>
      <c r="Z91" s="18" t="s">
        <v>83</v>
      </c>
      <c r="AA91" s="57" t="s">
        <v>649</v>
      </c>
      <c r="AC91" s="55">
        <v>99340837</v>
      </c>
      <c r="AD91">
        <v>4762</v>
      </c>
      <c r="AE91">
        <f>VLOOKUP(AC91,[1]CRE!$A$2:$J$949,10,FALSE)</f>
        <v>4880</v>
      </c>
      <c r="AF91">
        <f t="shared" si="3"/>
        <v>2.4779504409911803E-2</v>
      </c>
      <c r="AH91">
        <v>99340837</v>
      </c>
      <c r="AI91">
        <v>5026</v>
      </c>
      <c r="AP91">
        <v>99340837</v>
      </c>
      <c r="AQ91">
        <v>5183</v>
      </c>
      <c r="AT91">
        <v>99340837</v>
      </c>
      <c r="AU91">
        <v>5408</v>
      </c>
    </row>
    <row r="92" spans="2:47" x14ac:dyDescent="0.35">
      <c r="B92" s="37" t="s">
        <v>220</v>
      </c>
      <c r="C92" s="37" t="s">
        <v>69</v>
      </c>
      <c r="D92" s="18" t="s">
        <v>182</v>
      </c>
      <c r="E92" s="18" t="s">
        <v>182</v>
      </c>
      <c r="F92" s="18">
        <v>25</v>
      </c>
      <c r="G92" s="18" t="s">
        <v>138</v>
      </c>
      <c r="H92" s="26">
        <v>5</v>
      </c>
      <c r="I92" s="18" t="s">
        <v>139</v>
      </c>
      <c r="J92" s="18"/>
      <c r="K92" s="25" t="s">
        <v>74</v>
      </c>
      <c r="L92" s="25" t="s">
        <v>75</v>
      </c>
      <c r="M92" s="18" t="s">
        <v>76</v>
      </c>
      <c r="N92" s="18">
        <v>1.25</v>
      </c>
      <c r="O92" s="18" t="s">
        <v>100</v>
      </c>
      <c r="P92" s="18">
        <v>174</v>
      </c>
      <c r="Q92" s="26">
        <v>3</v>
      </c>
      <c r="R92" s="26" t="s">
        <v>95</v>
      </c>
      <c r="S92" s="27" t="s">
        <v>79</v>
      </c>
      <c r="T92" s="17">
        <v>99389046</v>
      </c>
      <c r="U92" s="41">
        <v>6717</v>
      </c>
      <c r="V92" s="41">
        <f>VLOOKUP(T92,$AH$6:$AI$399,2,FALSE)</f>
        <v>6919</v>
      </c>
      <c r="W92" s="58">
        <v>7002</v>
      </c>
      <c r="X92" s="41">
        <f t="shared" si="2"/>
        <v>7348</v>
      </c>
      <c r="Y92" s="20" t="s">
        <v>129</v>
      </c>
      <c r="Z92" s="18" t="s">
        <v>81</v>
      </c>
      <c r="AA92" s="57" t="s">
        <v>649</v>
      </c>
      <c r="AC92" s="55">
        <v>99389046</v>
      </c>
      <c r="AD92">
        <v>6546</v>
      </c>
      <c r="AE92">
        <f>VLOOKUP(AC92,[1]CRE!$A$2:$J$949,10,FALSE)</f>
        <v>6717</v>
      </c>
      <c r="AF92">
        <f t="shared" si="3"/>
        <v>2.6122823098075159E-2</v>
      </c>
      <c r="AH92">
        <v>99389046</v>
      </c>
      <c r="AI92">
        <v>6919</v>
      </c>
      <c r="AP92">
        <v>99389046</v>
      </c>
      <c r="AQ92">
        <v>7042</v>
      </c>
      <c r="AT92">
        <v>99389046</v>
      </c>
      <c r="AU92">
        <v>7348</v>
      </c>
    </row>
    <row r="93" spans="2:47" x14ac:dyDescent="0.35">
      <c r="B93" s="37" t="s">
        <v>222</v>
      </c>
      <c r="C93" s="37" t="s">
        <v>69</v>
      </c>
      <c r="D93" s="18" t="s">
        <v>182</v>
      </c>
      <c r="E93" s="18" t="s">
        <v>182</v>
      </c>
      <c r="F93" s="18">
        <v>25</v>
      </c>
      <c r="G93" s="18" t="s">
        <v>138</v>
      </c>
      <c r="H93" s="26">
        <v>5</v>
      </c>
      <c r="I93" s="18" t="s">
        <v>139</v>
      </c>
      <c r="J93" s="18"/>
      <c r="K93" s="25" t="s">
        <v>74</v>
      </c>
      <c r="L93" s="25" t="s">
        <v>75</v>
      </c>
      <c r="M93" s="18" t="s">
        <v>76</v>
      </c>
      <c r="N93" s="18">
        <v>1.25</v>
      </c>
      <c r="O93" s="18" t="s">
        <v>100</v>
      </c>
      <c r="P93" s="18">
        <v>174</v>
      </c>
      <c r="Q93" s="26">
        <v>3</v>
      </c>
      <c r="R93" s="26" t="s">
        <v>95</v>
      </c>
      <c r="S93" s="27" t="s">
        <v>79</v>
      </c>
      <c r="T93" s="17">
        <v>99389033</v>
      </c>
      <c r="U93" s="41">
        <v>6302</v>
      </c>
      <c r="V93" s="41">
        <f>VLOOKUP(T93,$AH$6:$AI$399,2,FALSE)</f>
        <v>6491</v>
      </c>
      <c r="W93" s="58">
        <v>6686</v>
      </c>
      <c r="X93" s="41">
        <f t="shared" si="2"/>
        <v>6974</v>
      </c>
      <c r="Y93" s="20" t="s">
        <v>129</v>
      </c>
      <c r="Z93" s="18" t="s">
        <v>83</v>
      </c>
      <c r="AA93" s="57" t="s">
        <v>649</v>
      </c>
      <c r="AC93" s="55">
        <v>99389033</v>
      </c>
      <c r="AD93">
        <v>6151</v>
      </c>
      <c r="AE93">
        <f>VLOOKUP(AC93,[1]CRE!$A$2:$J$949,10,FALSE)</f>
        <v>6302</v>
      </c>
      <c r="AF93">
        <f t="shared" si="3"/>
        <v>2.4548853844903268E-2</v>
      </c>
      <c r="AH93">
        <v>99389033</v>
      </c>
      <c r="AI93">
        <v>6491</v>
      </c>
      <c r="AP93">
        <v>99389033</v>
      </c>
      <c r="AQ93">
        <v>6689</v>
      </c>
      <c r="AT93">
        <v>99389033</v>
      </c>
      <c r="AU93">
        <v>6974</v>
      </c>
    </row>
    <row r="94" spans="2:47" ht="15" customHeight="1" x14ac:dyDescent="0.35">
      <c r="B94" s="37" t="s">
        <v>223</v>
      </c>
      <c r="C94" s="37" t="s">
        <v>69</v>
      </c>
      <c r="D94" s="18" t="s">
        <v>185</v>
      </c>
      <c r="E94" s="18" t="s">
        <v>185</v>
      </c>
      <c r="F94" s="18">
        <v>25</v>
      </c>
      <c r="G94" s="18" t="s">
        <v>138</v>
      </c>
      <c r="H94" s="18">
        <v>5</v>
      </c>
      <c r="I94" s="18" t="s">
        <v>139</v>
      </c>
      <c r="J94" s="18"/>
      <c r="K94" s="25" t="s">
        <v>74</v>
      </c>
      <c r="L94" s="25" t="s">
        <v>75</v>
      </c>
      <c r="M94" s="18" t="s">
        <v>76</v>
      </c>
      <c r="N94" s="18">
        <v>1.25</v>
      </c>
      <c r="O94" s="18" t="s">
        <v>94</v>
      </c>
      <c r="P94" s="18">
        <v>184</v>
      </c>
      <c r="Q94" s="18">
        <v>3</v>
      </c>
      <c r="R94" s="18" t="s">
        <v>95</v>
      </c>
      <c r="S94" s="19" t="s">
        <v>79</v>
      </c>
      <c r="T94" s="32">
        <v>99076094</v>
      </c>
      <c r="U94" s="41">
        <v>6717</v>
      </c>
      <c r="V94" s="41">
        <f>VLOOKUP(T94,$AH$6:$AI$399,2,FALSE)</f>
        <v>6919</v>
      </c>
      <c r="W94" s="41">
        <v>7002</v>
      </c>
      <c r="X94" s="41">
        <f t="shared" si="2"/>
        <v>7348</v>
      </c>
      <c r="Y94" s="17" t="s">
        <v>129</v>
      </c>
      <c r="Z94" s="18" t="s">
        <v>81</v>
      </c>
      <c r="AA94" s="57" t="s">
        <v>649</v>
      </c>
      <c r="AC94" s="55">
        <v>99076094</v>
      </c>
      <c r="AD94">
        <v>6546</v>
      </c>
      <c r="AE94">
        <f>VLOOKUP(AC94,[1]CRE!$A$2:$J$949,10,FALSE)</f>
        <v>6717</v>
      </c>
      <c r="AF94">
        <f t="shared" si="3"/>
        <v>2.6122823098075159E-2</v>
      </c>
      <c r="AH94">
        <v>99076094</v>
      </c>
      <c r="AI94">
        <v>6919</v>
      </c>
      <c r="AP94">
        <v>99076094</v>
      </c>
      <c r="AQ94">
        <v>7042</v>
      </c>
      <c r="AT94">
        <v>99076094</v>
      </c>
      <c r="AU94">
        <v>7348</v>
      </c>
    </row>
    <row r="95" spans="2:47" ht="15" customHeight="1" x14ac:dyDescent="0.35">
      <c r="B95" s="37" t="s">
        <v>225</v>
      </c>
      <c r="C95" s="37" t="s">
        <v>69</v>
      </c>
      <c r="D95" s="18" t="s">
        <v>185</v>
      </c>
      <c r="E95" s="18" t="s">
        <v>185</v>
      </c>
      <c r="F95" s="18">
        <v>25</v>
      </c>
      <c r="G95" s="18" t="s">
        <v>138</v>
      </c>
      <c r="H95" s="18">
        <v>5</v>
      </c>
      <c r="I95" s="18" t="s">
        <v>139</v>
      </c>
      <c r="J95" s="18"/>
      <c r="K95" s="25" t="s">
        <v>74</v>
      </c>
      <c r="L95" s="25" t="s">
        <v>75</v>
      </c>
      <c r="M95" s="18" t="s">
        <v>76</v>
      </c>
      <c r="N95" s="18">
        <v>1.25</v>
      </c>
      <c r="O95" s="18" t="s">
        <v>94</v>
      </c>
      <c r="P95" s="18">
        <v>184</v>
      </c>
      <c r="Q95" s="18">
        <v>3</v>
      </c>
      <c r="R95" s="18" t="s">
        <v>95</v>
      </c>
      <c r="S95" s="19" t="s">
        <v>79</v>
      </c>
      <c r="T95" s="32">
        <v>99076093</v>
      </c>
      <c r="U95" s="41">
        <v>6302</v>
      </c>
      <c r="V95" s="41">
        <f>VLOOKUP(T95,$AH$6:$AI$399,2,FALSE)</f>
        <v>6491</v>
      </c>
      <c r="W95" s="41">
        <v>6686</v>
      </c>
      <c r="X95" s="41">
        <f t="shared" si="2"/>
        <v>6974</v>
      </c>
      <c r="Y95" s="17" t="s">
        <v>129</v>
      </c>
      <c r="Z95" s="18" t="s">
        <v>83</v>
      </c>
      <c r="AA95" s="57" t="s">
        <v>649</v>
      </c>
      <c r="AC95" s="55">
        <v>99076093</v>
      </c>
      <c r="AD95">
        <v>6151</v>
      </c>
      <c r="AE95">
        <f>VLOOKUP(AC95,[1]CRE!$A$2:$J$949,10,FALSE)</f>
        <v>6302</v>
      </c>
      <c r="AF95">
        <f t="shared" si="3"/>
        <v>2.4548853844903268E-2</v>
      </c>
      <c r="AH95">
        <v>99076093</v>
      </c>
      <c r="AI95">
        <v>6491</v>
      </c>
      <c r="AP95">
        <v>99076093</v>
      </c>
      <c r="AQ95">
        <v>6689</v>
      </c>
      <c r="AT95">
        <v>99076093</v>
      </c>
      <c r="AU95">
        <v>6974</v>
      </c>
    </row>
    <row r="96" spans="2:47" ht="15" customHeight="1" x14ac:dyDescent="0.35">
      <c r="B96" s="37" t="s">
        <v>226</v>
      </c>
      <c r="C96" s="37" t="s">
        <v>69</v>
      </c>
      <c r="D96" s="18" t="s">
        <v>136</v>
      </c>
      <c r="E96" s="18" t="s">
        <v>136</v>
      </c>
      <c r="F96" s="18">
        <v>2</v>
      </c>
      <c r="G96" s="18" t="s">
        <v>138</v>
      </c>
      <c r="H96" s="18">
        <v>0.5</v>
      </c>
      <c r="I96" s="18" t="s">
        <v>139</v>
      </c>
      <c r="J96" s="18"/>
      <c r="K96" s="25" t="s">
        <v>74</v>
      </c>
      <c r="L96" s="25" t="s">
        <v>75</v>
      </c>
      <c r="M96" s="18" t="s">
        <v>133</v>
      </c>
      <c r="N96" s="18">
        <v>1</v>
      </c>
      <c r="O96" s="18" t="s">
        <v>77</v>
      </c>
      <c r="P96" s="18">
        <v>63</v>
      </c>
      <c r="Q96" s="18">
        <v>1</v>
      </c>
      <c r="R96" s="18" t="s">
        <v>78</v>
      </c>
      <c r="S96" s="19" t="s">
        <v>79</v>
      </c>
      <c r="T96" s="32">
        <v>99340778</v>
      </c>
      <c r="U96" s="41">
        <v>2976</v>
      </c>
      <c r="V96" s="41">
        <f>VLOOKUP(T96,$AH$6:$AI$399,2,FALSE)</f>
        <v>3066</v>
      </c>
      <c r="W96" s="41">
        <v>3035</v>
      </c>
      <c r="X96" s="41">
        <f t="shared" si="2"/>
        <v>3187</v>
      </c>
      <c r="Y96" s="17" t="s">
        <v>80</v>
      </c>
      <c r="Z96" s="18" t="s">
        <v>81</v>
      </c>
      <c r="AA96" s="57" t="s">
        <v>649</v>
      </c>
      <c r="AC96" s="55">
        <v>99340778</v>
      </c>
      <c r="AD96">
        <v>2896</v>
      </c>
      <c r="AE96">
        <f>VLOOKUP(AC96,[1]CRE!$A$2:$J$949,10,FALSE)</f>
        <v>2976</v>
      </c>
      <c r="AF96">
        <f t="shared" si="3"/>
        <v>2.7624309392265192E-2</v>
      </c>
      <c r="AH96">
        <v>99340778</v>
      </c>
      <c r="AI96">
        <v>3066</v>
      </c>
      <c r="AP96">
        <v>99340778</v>
      </c>
      <c r="AQ96">
        <v>3062</v>
      </c>
      <c r="AT96">
        <v>99340778</v>
      </c>
      <c r="AU96">
        <v>3187</v>
      </c>
    </row>
    <row r="97" spans="2:47" ht="15" customHeight="1" x14ac:dyDescent="0.35">
      <c r="B97" s="37" t="s">
        <v>228</v>
      </c>
      <c r="C97" s="37" t="s">
        <v>69</v>
      </c>
      <c r="D97" s="18" t="s">
        <v>136</v>
      </c>
      <c r="E97" s="18" t="s">
        <v>136</v>
      </c>
      <c r="F97" s="18">
        <v>2</v>
      </c>
      <c r="G97" s="18" t="s">
        <v>138</v>
      </c>
      <c r="H97" s="18">
        <v>0.5</v>
      </c>
      <c r="I97" s="18" t="s">
        <v>139</v>
      </c>
      <c r="J97" s="18"/>
      <c r="K97" s="25" t="s">
        <v>74</v>
      </c>
      <c r="L97" s="25" t="s">
        <v>75</v>
      </c>
      <c r="M97" s="18" t="s">
        <v>133</v>
      </c>
      <c r="N97" s="18">
        <v>1</v>
      </c>
      <c r="O97" s="18" t="s">
        <v>77</v>
      </c>
      <c r="P97" s="18">
        <v>63</v>
      </c>
      <c r="Q97" s="18">
        <v>1</v>
      </c>
      <c r="R97" s="18" t="s">
        <v>78</v>
      </c>
      <c r="S97" s="19" t="s">
        <v>79</v>
      </c>
      <c r="T97" s="32">
        <v>99340783</v>
      </c>
      <c r="U97" s="41">
        <v>2561</v>
      </c>
      <c r="V97" s="41">
        <f>VLOOKUP(T97,$AH$6:$AI$399,2,FALSE)</f>
        <v>2638</v>
      </c>
      <c r="W97" s="41">
        <v>2718</v>
      </c>
      <c r="X97" s="41">
        <f t="shared" si="2"/>
        <v>2813</v>
      </c>
      <c r="Y97" s="17" t="s">
        <v>80</v>
      </c>
      <c r="Z97" s="18" t="s">
        <v>83</v>
      </c>
      <c r="AA97" s="57" t="s">
        <v>649</v>
      </c>
      <c r="AC97" s="55">
        <v>99340783</v>
      </c>
      <c r="AD97">
        <v>2501</v>
      </c>
      <c r="AE97">
        <f>VLOOKUP(AC97,[1]CRE!$A$2:$J$949,10,FALSE)</f>
        <v>2561</v>
      </c>
      <c r="AF97">
        <f t="shared" si="3"/>
        <v>2.3990403838464614E-2</v>
      </c>
      <c r="AH97">
        <v>99340783</v>
      </c>
      <c r="AI97">
        <v>2638</v>
      </c>
      <c r="AP97">
        <v>99340783</v>
      </c>
      <c r="AQ97">
        <v>2709</v>
      </c>
      <c r="AT97">
        <v>99340783</v>
      </c>
      <c r="AU97">
        <v>2813</v>
      </c>
    </row>
    <row r="98" spans="2:47" ht="15" customHeight="1" x14ac:dyDescent="0.35">
      <c r="B98" s="37" t="s">
        <v>229</v>
      </c>
      <c r="C98" s="37" t="s">
        <v>69</v>
      </c>
      <c r="D98" s="18" t="s">
        <v>142</v>
      </c>
      <c r="E98" s="18" t="s">
        <v>142</v>
      </c>
      <c r="F98" s="18">
        <v>4</v>
      </c>
      <c r="G98" s="18" t="s">
        <v>138</v>
      </c>
      <c r="H98" s="18">
        <v>0.75</v>
      </c>
      <c r="I98" s="18" t="s">
        <v>139</v>
      </c>
      <c r="J98" s="18"/>
      <c r="K98" s="25" t="s">
        <v>74</v>
      </c>
      <c r="L98" s="25" t="s">
        <v>75</v>
      </c>
      <c r="M98" s="18" t="s">
        <v>133</v>
      </c>
      <c r="N98" s="18">
        <v>1</v>
      </c>
      <c r="O98" s="18" t="s">
        <v>77</v>
      </c>
      <c r="P98" s="18">
        <v>65</v>
      </c>
      <c r="Q98" s="18">
        <v>1</v>
      </c>
      <c r="R98" s="18" t="s">
        <v>78</v>
      </c>
      <c r="S98" s="19" t="s">
        <v>79</v>
      </c>
      <c r="T98" s="32">
        <v>99340779</v>
      </c>
      <c r="U98" s="41">
        <v>3155</v>
      </c>
      <c r="V98" s="41">
        <f>VLOOKUP(T98,$AH$6:$AI$399,2,FALSE)</f>
        <v>3249</v>
      </c>
      <c r="W98" s="41">
        <v>3224</v>
      </c>
      <c r="X98" s="41">
        <f t="shared" si="2"/>
        <v>3383</v>
      </c>
      <c r="Y98" s="17" t="s">
        <v>80</v>
      </c>
      <c r="Z98" s="18" t="s">
        <v>81</v>
      </c>
      <c r="AA98" s="57" t="s">
        <v>649</v>
      </c>
      <c r="AC98" s="55">
        <v>99340779</v>
      </c>
      <c r="AD98">
        <v>3070</v>
      </c>
      <c r="AE98">
        <f>VLOOKUP(AC98,[1]CRE!$A$2:$J$949,10,FALSE)</f>
        <v>3155</v>
      </c>
      <c r="AF98">
        <f t="shared" si="3"/>
        <v>2.7687296416938109E-2</v>
      </c>
      <c r="AH98">
        <v>99340779</v>
      </c>
      <c r="AI98">
        <v>3249</v>
      </c>
      <c r="AP98">
        <v>99340779</v>
      </c>
      <c r="AQ98">
        <v>3251</v>
      </c>
      <c r="AT98">
        <v>99340779</v>
      </c>
      <c r="AU98">
        <v>3383</v>
      </c>
    </row>
    <row r="99" spans="2:47" ht="15" customHeight="1" x14ac:dyDescent="0.35">
      <c r="B99" s="37" t="s">
        <v>231</v>
      </c>
      <c r="C99" s="37" t="s">
        <v>69</v>
      </c>
      <c r="D99" s="18" t="s">
        <v>142</v>
      </c>
      <c r="E99" s="18" t="s">
        <v>142</v>
      </c>
      <c r="F99" s="18">
        <v>4</v>
      </c>
      <c r="G99" s="18" t="s">
        <v>138</v>
      </c>
      <c r="H99" s="18">
        <v>0.75</v>
      </c>
      <c r="I99" s="18" t="s">
        <v>139</v>
      </c>
      <c r="J99" s="18"/>
      <c r="K99" s="25" t="s">
        <v>74</v>
      </c>
      <c r="L99" s="25" t="s">
        <v>75</v>
      </c>
      <c r="M99" s="18" t="s">
        <v>133</v>
      </c>
      <c r="N99" s="18">
        <v>1</v>
      </c>
      <c r="O99" s="18" t="s">
        <v>77</v>
      </c>
      <c r="P99" s="18">
        <v>65</v>
      </c>
      <c r="Q99" s="18">
        <v>1</v>
      </c>
      <c r="R99" s="18" t="s">
        <v>78</v>
      </c>
      <c r="S99" s="19" t="s">
        <v>79</v>
      </c>
      <c r="T99" s="32">
        <v>99340784</v>
      </c>
      <c r="U99" s="41">
        <v>2740</v>
      </c>
      <c r="V99" s="41">
        <f>VLOOKUP(T99,$AH$6:$AI$399,2,FALSE)</f>
        <v>2821</v>
      </c>
      <c r="W99" s="41">
        <v>2907</v>
      </c>
      <c r="X99" s="41">
        <f t="shared" si="2"/>
        <v>3009</v>
      </c>
      <c r="Y99" s="17" t="s">
        <v>80</v>
      </c>
      <c r="Z99" s="18" t="s">
        <v>83</v>
      </c>
      <c r="AA99" s="57" t="s">
        <v>649</v>
      </c>
      <c r="AC99" s="55">
        <v>99340784</v>
      </c>
      <c r="AD99">
        <v>2675</v>
      </c>
      <c r="AE99">
        <f>VLOOKUP(AC99,[1]CRE!$A$2:$J$949,10,FALSE)</f>
        <v>2740</v>
      </c>
      <c r="AF99">
        <f t="shared" si="3"/>
        <v>2.4299065420560748E-2</v>
      </c>
      <c r="AH99">
        <v>99340784</v>
      </c>
      <c r="AI99">
        <v>2821</v>
      </c>
      <c r="AP99">
        <v>99340784</v>
      </c>
      <c r="AQ99">
        <v>2898</v>
      </c>
      <c r="AT99">
        <v>99340784</v>
      </c>
      <c r="AU99">
        <v>3009</v>
      </c>
    </row>
    <row r="100" spans="2:47" ht="15" customHeight="1" x14ac:dyDescent="0.35">
      <c r="B100" s="37" t="s">
        <v>232</v>
      </c>
      <c r="C100" s="37" t="s">
        <v>69</v>
      </c>
      <c r="D100" s="18" t="s">
        <v>145</v>
      </c>
      <c r="E100" s="18" t="s">
        <v>145</v>
      </c>
      <c r="F100" s="18">
        <v>5</v>
      </c>
      <c r="G100" s="18" t="s">
        <v>138</v>
      </c>
      <c r="H100" s="18">
        <v>1</v>
      </c>
      <c r="I100" s="18" t="s">
        <v>139</v>
      </c>
      <c r="J100" s="18"/>
      <c r="K100" s="25" t="s">
        <v>74</v>
      </c>
      <c r="L100" s="25" t="s">
        <v>75</v>
      </c>
      <c r="M100" s="18" t="s">
        <v>133</v>
      </c>
      <c r="N100" s="18">
        <v>1</v>
      </c>
      <c r="O100" s="18" t="s">
        <v>77</v>
      </c>
      <c r="P100" s="18">
        <v>66</v>
      </c>
      <c r="Q100" s="18">
        <v>1</v>
      </c>
      <c r="R100" s="18" t="s">
        <v>78</v>
      </c>
      <c r="S100" s="19" t="s">
        <v>79</v>
      </c>
      <c r="T100" s="32">
        <v>99340780</v>
      </c>
      <c r="U100" s="41">
        <v>3343</v>
      </c>
      <c r="V100" s="41">
        <f>VLOOKUP(T100,$AH$6:$AI$399,2,FALSE)</f>
        <v>3444</v>
      </c>
      <c r="W100" s="41">
        <v>3423</v>
      </c>
      <c r="X100" s="41">
        <f t="shared" si="2"/>
        <v>3504</v>
      </c>
      <c r="Y100" s="17" t="s">
        <v>80</v>
      </c>
      <c r="Z100" s="18" t="s">
        <v>81</v>
      </c>
      <c r="AA100" s="57" t="s">
        <v>649</v>
      </c>
      <c r="AC100" s="55">
        <v>99340780</v>
      </c>
      <c r="AD100">
        <v>3254</v>
      </c>
      <c r="AE100">
        <f>VLOOKUP(AC100,[1]CRE!$A$2:$J$949,10,FALSE)</f>
        <v>3343</v>
      </c>
      <c r="AF100">
        <f t="shared" si="3"/>
        <v>2.7350952673632453E-2</v>
      </c>
      <c r="AH100">
        <v>99340780</v>
      </c>
      <c r="AI100">
        <v>3444</v>
      </c>
      <c r="AP100">
        <v>99340780</v>
      </c>
      <c r="AQ100">
        <v>3363</v>
      </c>
      <c r="AT100">
        <v>99340780</v>
      </c>
      <c r="AU100">
        <v>3504</v>
      </c>
    </row>
    <row r="101" spans="2:47" ht="15" customHeight="1" x14ac:dyDescent="0.35">
      <c r="B101" s="37" t="s">
        <v>234</v>
      </c>
      <c r="C101" s="37" t="s">
        <v>69</v>
      </c>
      <c r="D101" s="18" t="s">
        <v>145</v>
      </c>
      <c r="E101" s="18" t="s">
        <v>145</v>
      </c>
      <c r="F101" s="18">
        <v>5</v>
      </c>
      <c r="G101" s="18" t="s">
        <v>138</v>
      </c>
      <c r="H101" s="18">
        <v>1</v>
      </c>
      <c r="I101" s="18" t="s">
        <v>139</v>
      </c>
      <c r="J101" s="18"/>
      <c r="K101" s="25" t="s">
        <v>74</v>
      </c>
      <c r="L101" s="25" t="s">
        <v>75</v>
      </c>
      <c r="M101" s="18" t="s">
        <v>133</v>
      </c>
      <c r="N101" s="18">
        <v>1</v>
      </c>
      <c r="O101" s="18" t="s">
        <v>77</v>
      </c>
      <c r="P101" s="18">
        <v>66</v>
      </c>
      <c r="Q101" s="18">
        <v>1</v>
      </c>
      <c r="R101" s="18" t="s">
        <v>78</v>
      </c>
      <c r="S101" s="19" t="s">
        <v>79</v>
      </c>
      <c r="T101" s="32">
        <v>99340785</v>
      </c>
      <c r="U101" s="41">
        <v>2928</v>
      </c>
      <c r="V101" s="41">
        <f>VLOOKUP(T101,$AH$6:$AI$399,2,FALSE)</f>
        <v>3016</v>
      </c>
      <c r="W101" s="41">
        <v>3106</v>
      </c>
      <c r="X101" s="41">
        <f t="shared" si="2"/>
        <v>3130</v>
      </c>
      <c r="Y101" s="17" t="s">
        <v>80</v>
      </c>
      <c r="Z101" s="18" t="s">
        <v>83</v>
      </c>
      <c r="AA101" s="57" t="s">
        <v>649</v>
      </c>
      <c r="AC101" s="55">
        <v>99340785</v>
      </c>
      <c r="AD101">
        <v>2859</v>
      </c>
      <c r="AE101">
        <f>VLOOKUP(AC101,[1]CRE!$A$2:$J$949,10,FALSE)</f>
        <v>2928</v>
      </c>
      <c r="AF101">
        <f t="shared" si="3"/>
        <v>2.4134312696747113E-2</v>
      </c>
      <c r="AH101">
        <v>99340785</v>
      </c>
      <c r="AI101">
        <v>3016</v>
      </c>
      <c r="AP101">
        <v>99340785</v>
      </c>
      <c r="AQ101">
        <v>3010</v>
      </c>
      <c r="AT101">
        <v>99340785</v>
      </c>
      <c r="AU101">
        <v>3130</v>
      </c>
    </row>
    <row r="102" spans="2:47" ht="15" customHeight="1" x14ac:dyDescent="0.35">
      <c r="B102" s="37" t="s">
        <v>235</v>
      </c>
      <c r="C102" s="37" t="s">
        <v>69</v>
      </c>
      <c r="D102" s="18" t="s">
        <v>155</v>
      </c>
      <c r="E102" s="18" t="s">
        <v>155</v>
      </c>
      <c r="F102" s="18">
        <v>8</v>
      </c>
      <c r="G102" s="18" t="s">
        <v>138</v>
      </c>
      <c r="H102" s="18">
        <v>1.5</v>
      </c>
      <c r="I102" s="18" t="s">
        <v>139</v>
      </c>
      <c r="J102" s="18"/>
      <c r="K102" s="25" t="s">
        <v>74</v>
      </c>
      <c r="L102" s="25" t="s">
        <v>75</v>
      </c>
      <c r="M102" s="18" t="s">
        <v>133</v>
      </c>
      <c r="N102" s="18">
        <v>1</v>
      </c>
      <c r="O102" s="18" t="s">
        <v>77</v>
      </c>
      <c r="P102" s="18">
        <v>70</v>
      </c>
      <c r="Q102" s="18">
        <v>1</v>
      </c>
      <c r="R102" s="18" t="s">
        <v>78</v>
      </c>
      <c r="S102" s="19" t="s">
        <v>79</v>
      </c>
      <c r="T102" s="32">
        <v>99340781</v>
      </c>
      <c r="U102" s="41">
        <v>3771</v>
      </c>
      <c r="V102" s="41">
        <f>VLOOKUP(T102,$AH$6:$AI$399,2,FALSE)</f>
        <v>3884</v>
      </c>
      <c r="W102" s="41">
        <v>3877</v>
      </c>
      <c r="X102" s="41">
        <f t="shared" si="2"/>
        <v>4077</v>
      </c>
      <c r="Y102" s="17" t="s">
        <v>87</v>
      </c>
      <c r="Z102" s="18" t="s">
        <v>81</v>
      </c>
      <c r="AA102" s="57" t="s">
        <v>649</v>
      </c>
      <c r="AC102" s="55">
        <v>99340781</v>
      </c>
      <c r="AD102">
        <v>3672</v>
      </c>
      <c r="AE102">
        <f>VLOOKUP(AC102,[1]CRE!$A$2:$J$949,10,FALSE)</f>
        <v>3771</v>
      </c>
      <c r="AF102">
        <f t="shared" si="3"/>
        <v>2.6960784313725492E-2</v>
      </c>
      <c r="AH102">
        <v>99340781</v>
      </c>
      <c r="AI102">
        <v>3884</v>
      </c>
      <c r="AP102">
        <v>99340781</v>
      </c>
      <c r="AQ102">
        <v>3910</v>
      </c>
      <c r="AT102">
        <v>99340781</v>
      </c>
      <c r="AU102">
        <v>4077</v>
      </c>
    </row>
    <row r="103" spans="2:47" ht="15" customHeight="1" x14ac:dyDescent="0.35">
      <c r="B103" s="37" t="s">
        <v>237</v>
      </c>
      <c r="C103" s="37" t="s">
        <v>69</v>
      </c>
      <c r="D103" s="18" t="s">
        <v>155</v>
      </c>
      <c r="E103" s="18" t="s">
        <v>155</v>
      </c>
      <c r="F103" s="18">
        <v>8</v>
      </c>
      <c r="G103" s="18" t="s">
        <v>138</v>
      </c>
      <c r="H103" s="18">
        <v>1.5</v>
      </c>
      <c r="I103" s="18" t="s">
        <v>139</v>
      </c>
      <c r="J103" s="18"/>
      <c r="K103" s="25" t="s">
        <v>74</v>
      </c>
      <c r="L103" s="25" t="s">
        <v>75</v>
      </c>
      <c r="M103" s="18" t="s">
        <v>133</v>
      </c>
      <c r="N103" s="18">
        <v>1</v>
      </c>
      <c r="O103" s="18" t="s">
        <v>77</v>
      </c>
      <c r="P103" s="18">
        <v>70</v>
      </c>
      <c r="Q103" s="18">
        <v>1</v>
      </c>
      <c r="R103" s="18" t="s">
        <v>78</v>
      </c>
      <c r="S103" s="19" t="s">
        <v>79</v>
      </c>
      <c r="T103" s="32">
        <v>99340786</v>
      </c>
      <c r="U103" s="41">
        <v>3356</v>
      </c>
      <c r="V103" s="41">
        <f>VLOOKUP(T103,$AH$6:$AI$399,2,FALSE)</f>
        <v>3456</v>
      </c>
      <c r="W103" s="41">
        <v>3560</v>
      </c>
      <c r="X103" s="41">
        <f t="shared" si="2"/>
        <v>3703</v>
      </c>
      <c r="Y103" s="17" t="s">
        <v>87</v>
      </c>
      <c r="Z103" s="18" t="s">
        <v>83</v>
      </c>
      <c r="AA103" s="57" t="s">
        <v>649</v>
      </c>
      <c r="AC103" s="55">
        <v>99340786</v>
      </c>
      <c r="AD103">
        <v>3277</v>
      </c>
      <c r="AE103">
        <f>VLOOKUP(AC103,[1]CRE!$A$2:$J$949,10,FALSE)</f>
        <v>3356</v>
      </c>
      <c r="AF103">
        <f t="shared" si="3"/>
        <v>2.4107415318889228E-2</v>
      </c>
      <c r="AH103">
        <v>99340786</v>
      </c>
      <c r="AI103">
        <v>3456</v>
      </c>
      <c r="AP103">
        <v>99340786</v>
      </c>
      <c r="AQ103">
        <v>3557</v>
      </c>
      <c r="AT103">
        <v>99340786</v>
      </c>
      <c r="AU103">
        <v>3703</v>
      </c>
    </row>
    <row r="104" spans="2:47" ht="15" customHeight="1" x14ac:dyDescent="0.35">
      <c r="B104" s="37" t="s">
        <v>238</v>
      </c>
      <c r="C104" s="37" t="s">
        <v>69</v>
      </c>
      <c r="D104" s="18" t="s">
        <v>164</v>
      </c>
      <c r="E104" s="18" t="s">
        <v>164</v>
      </c>
      <c r="F104" s="18">
        <v>11</v>
      </c>
      <c r="G104" s="18" t="s">
        <v>138</v>
      </c>
      <c r="H104" s="18">
        <v>2</v>
      </c>
      <c r="I104" s="18" t="s">
        <v>139</v>
      </c>
      <c r="J104" s="18"/>
      <c r="K104" s="25" t="s">
        <v>74</v>
      </c>
      <c r="L104" s="25" t="s">
        <v>75</v>
      </c>
      <c r="M104" s="18" t="s">
        <v>133</v>
      </c>
      <c r="N104" s="18">
        <v>1</v>
      </c>
      <c r="O104" s="18" t="s">
        <v>77</v>
      </c>
      <c r="P104" s="18">
        <v>77</v>
      </c>
      <c r="Q104" s="18">
        <v>1</v>
      </c>
      <c r="R104" s="18" t="s">
        <v>78</v>
      </c>
      <c r="S104" s="19" t="s">
        <v>79</v>
      </c>
      <c r="T104" s="32">
        <v>99340782</v>
      </c>
      <c r="U104" s="41">
        <v>4209</v>
      </c>
      <c r="V104" s="41">
        <f>VLOOKUP(T104,$AH$6:$AI$399,2,FALSE)</f>
        <v>4336</v>
      </c>
      <c r="W104" s="41">
        <v>4343</v>
      </c>
      <c r="X104" s="41">
        <f t="shared" si="2"/>
        <v>4469</v>
      </c>
      <c r="Y104" s="17" t="s">
        <v>87</v>
      </c>
      <c r="Z104" s="18" t="s">
        <v>81</v>
      </c>
      <c r="AA104" s="57" t="s">
        <v>649</v>
      </c>
      <c r="AC104" s="55">
        <v>99340782</v>
      </c>
      <c r="AD104">
        <v>4099</v>
      </c>
      <c r="AE104">
        <f>VLOOKUP(AC104,[1]CRE!$A$2:$J$949,10,FALSE)</f>
        <v>4209</v>
      </c>
      <c r="AF104">
        <f t="shared" si="3"/>
        <v>2.6835813613076361E-2</v>
      </c>
      <c r="AH104">
        <v>99340782</v>
      </c>
      <c r="AI104">
        <v>4336</v>
      </c>
      <c r="AP104">
        <v>99340782</v>
      </c>
      <c r="AQ104">
        <v>4276</v>
      </c>
      <c r="AT104">
        <v>99340782</v>
      </c>
      <c r="AU104">
        <v>4469</v>
      </c>
    </row>
    <row r="105" spans="2:47" ht="15" customHeight="1" x14ac:dyDescent="0.35">
      <c r="B105" s="37" t="s">
        <v>240</v>
      </c>
      <c r="C105" s="37" t="s">
        <v>69</v>
      </c>
      <c r="D105" s="18" t="s">
        <v>164</v>
      </c>
      <c r="E105" s="18" t="s">
        <v>164</v>
      </c>
      <c r="F105" s="18">
        <v>11</v>
      </c>
      <c r="G105" s="18" t="s">
        <v>138</v>
      </c>
      <c r="H105" s="18">
        <v>2</v>
      </c>
      <c r="I105" s="18" t="s">
        <v>139</v>
      </c>
      <c r="J105" s="18"/>
      <c r="K105" s="25" t="s">
        <v>74</v>
      </c>
      <c r="L105" s="25" t="s">
        <v>75</v>
      </c>
      <c r="M105" s="18" t="s">
        <v>133</v>
      </c>
      <c r="N105" s="18">
        <v>1</v>
      </c>
      <c r="O105" s="18" t="s">
        <v>77</v>
      </c>
      <c r="P105" s="18">
        <v>77</v>
      </c>
      <c r="Q105" s="18">
        <v>1</v>
      </c>
      <c r="R105" s="18" t="s">
        <v>78</v>
      </c>
      <c r="S105" s="19" t="s">
        <v>79</v>
      </c>
      <c r="T105" s="32">
        <v>99340787</v>
      </c>
      <c r="U105" s="41">
        <v>3794</v>
      </c>
      <c r="V105" s="41">
        <f>VLOOKUP(T105,$AH$6:$AI$399,2,FALSE)</f>
        <v>3908</v>
      </c>
      <c r="W105" s="41">
        <v>4026</v>
      </c>
      <c r="X105" s="41">
        <f t="shared" si="2"/>
        <v>4095</v>
      </c>
      <c r="Y105" s="17" t="s">
        <v>87</v>
      </c>
      <c r="Z105" s="18" t="s">
        <v>83</v>
      </c>
      <c r="AA105" s="57" t="s">
        <v>649</v>
      </c>
      <c r="AC105" s="55">
        <v>99340787</v>
      </c>
      <c r="AD105">
        <v>3704</v>
      </c>
      <c r="AE105">
        <f>VLOOKUP(AC105,[1]CRE!$A$2:$J$949,10,FALSE)</f>
        <v>3794</v>
      </c>
      <c r="AF105">
        <f t="shared" si="3"/>
        <v>2.429805615550756E-2</v>
      </c>
      <c r="AH105">
        <v>99340787</v>
      </c>
      <c r="AI105">
        <v>3908</v>
      </c>
      <c r="AP105">
        <v>99340787</v>
      </c>
      <c r="AQ105">
        <v>3923</v>
      </c>
      <c r="AT105">
        <v>99340787</v>
      </c>
      <c r="AU105">
        <v>4095</v>
      </c>
    </row>
    <row r="106" spans="2:47" ht="15" customHeight="1" x14ac:dyDescent="0.35">
      <c r="B106" s="37" t="s">
        <v>241</v>
      </c>
      <c r="C106" s="37" t="s">
        <v>69</v>
      </c>
      <c r="D106" s="18" t="s">
        <v>187</v>
      </c>
      <c r="E106" s="18" t="s">
        <v>187</v>
      </c>
      <c r="F106" s="18">
        <v>6</v>
      </c>
      <c r="G106" s="18" t="s">
        <v>138</v>
      </c>
      <c r="H106" s="18">
        <v>1.5</v>
      </c>
      <c r="I106" s="18" t="s">
        <v>139</v>
      </c>
      <c r="J106" s="18"/>
      <c r="K106" s="25" t="s">
        <v>74</v>
      </c>
      <c r="L106" s="25" t="s">
        <v>75</v>
      </c>
      <c r="M106" s="18" t="s">
        <v>133</v>
      </c>
      <c r="N106" s="18">
        <v>1</v>
      </c>
      <c r="O106" s="18" t="s">
        <v>77</v>
      </c>
      <c r="P106" s="18">
        <v>81</v>
      </c>
      <c r="Q106" s="18">
        <v>3</v>
      </c>
      <c r="R106" s="18" t="s">
        <v>95</v>
      </c>
      <c r="S106" s="19" t="s">
        <v>79</v>
      </c>
      <c r="T106" s="32">
        <v>99392533</v>
      </c>
      <c r="U106" s="41">
        <v>3791</v>
      </c>
      <c r="V106" s="41">
        <f>VLOOKUP(T106,$AH$6:$AI$399,2,FALSE)</f>
        <v>3906</v>
      </c>
      <c r="W106" s="41">
        <v>3899</v>
      </c>
      <c r="X106" s="41">
        <f t="shared" si="2"/>
        <v>4067</v>
      </c>
      <c r="Y106" s="17" t="s">
        <v>80</v>
      </c>
      <c r="Z106" s="18" t="s">
        <v>81</v>
      </c>
      <c r="AA106" s="57" t="s">
        <v>649</v>
      </c>
      <c r="AC106" s="55">
        <v>99392533</v>
      </c>
      <c r="AD106">
        <v>3692</v>
      </c>
      <c r="AE106">
        <f>VLOOKUP(AC106,[1]CRE!$A$2:$J$949,10,FALSE)</f>
        <v>3791</v>
      </c>
      <c r="AF106">
        <f t="shared" si="3"/>
        <v>2.6814734561213433E-2</v>
      </c>
      <c r="AH106">
        <v>99392533</v>
      </c>
      <c r="AI106">
        <v>3906</v>
      </c>
      <c r="AP106">
        <v>99392533</v>
      </c>
      <c r="AQ106">
        <v>3918</v>
      </c>
      <c r="AT106">
        <v>99392533</v>
      </c>
      <c r="AU106">
        <v>4067</v>
      </c>
    </row>
    <row r="107" spans="2:47" ht="15" customHeight="1" x14ac:dyDescent="0.35">
      <c r="B107" s="37" t="s">
        <v>243</v>
      </c>
      <c r="C107" s="37" t="s">
        <v>69</v>
      </c>
      <c r="D107" s="18" t="s">
        <v>187</v>
      </c>
      <c r="E107" s="18" t="s">
        <v>187</v>
      </c>
      <c r="F107" s="18">
        <v>6</v>
      </c>
      <c r="G107" s="18" t="s">
        <v>138</v>
      </c>
      <c r="H107" s="18">
        <v>1.5</v>
      </c>
      <c r="I107" s="18" t="s">
        <v>139</v>
      </c>
      <c r="J107" s="18"/>
      <c r="K107" s="25" t="s">
        <v>74</v>
      </c>
      <c r="L107" s="25" t="s">
        <v>75</v>
      </c>
      <c r="M107" s="18" t="s">
        <v>133</v>
      </c>
      <c r="N107" s="18">
        <v>1</v>
      </c>
      <c r="O107" s="18" t="s">
        <v>77</v>
      </c>
      <c r="P107" s="18">
        <v>81</v>
      </c>
      <c r="Q107" s="18">
        <v>3</v>
      </c>
      <c r="R107" s="18" t="s">
        <v>95</v>
      </c>
      <c r="S107" s="19" t="s">
        <v>79</v>
      </c>
      <c r="T107" s="32">
        <v>99392529</v>
      </c>
      <c r="U107" s="41">
        <v>3376</v>
      </c>
      <c r="V107" s="41">
        <f>VLOOKUP(T107,$AH$6:$AI$399,2,FALSE)</f>
        <v>3478</v>
      </c>
      <c r="W107" s="41">
        <v>3583</v>
      </c>
      <c r="X107" s="41">
        <f t="shared" si="2"/>
        <v>3693</v>
      </c>
      <c r="Y107" s="17" t="s">
        <v>80</v>
      </c>
      <c r="Z107" s="18" t="s">
        <v>83</v>
      </c>
      <c r="AA107" s="57" t="s">
        <v>649</v>
      </c>
      <c r="AC107" s="55">
        <v>99392529</v>
      </c>
      <c r="AD107">
        <v>3297</v>
      </c>
      <c r="AE107">
        <f>VLOOKUP(AC107,[1]CRE!$A$2:$J$949,10,FALSE)</f>
        <v>3376</v>
      </c>
      <c r="AF107">
        <f t="shared" si="3"/>
        <v>2.3961176827418867E-2</v>
      </c>
      <c r="AH107">
        <v>99392529</v>
      </c>
      <c r="AI107">
        <v>3478</v>
      </c>
      <c r="AP107">
        <v>99392529</v>
      </c>
      <c r="AQ107">
        <v>3565</v>
      </c>
      <c r="AT107">
        <v>99392529</v>
      </c>
      <c r="AU107">
        <v>3693</v>
      </c>
    </row>
    <row r="108" spans="2:47" ht="15" customHeight="1" x14ac:dyDescent="0.35">
      <c r="B108" s="37" t="s">
        <v>246</v>
      </c>
      <c r="C108" s="37" t="s">
        <v>69</v>
      </c>
      <c r="D108" s="18" t="s">
        <v>159</v>
      </c>
      <c r="E108" s="18" t="s">
        <v>159</v>
      </c>
      <c r="F108" s="18">
        <v>9</v>
      </c>
      <c r="G108" s="18" t="s">
        <v>138</v>
      </c>
      <c r="H108" s="18">
        <v>1.5</v>
      </c>
      <c r="I108" s="18" t="s">
        <v>139</v>
      </c>
      <c r="J108" s="18"/>
      <c r="K108" s="25" t="s">
        <v>74</v>
      </c>
      <c r="L108" s="25" t="s">
        <v>75</v>
      </c>
      <c r="M108" s="18" t="s">
        <v>133</v>
      </c>
      <c r="N108" s="18">
        <v>1</v>
      </c>
      <c r="O108" s="18" t="s">
        <v>77</v>
      </c>
      <c r="P108" s="18">
        <v>90</v>
      </c>
      <c r="Q108" s="18">
        <v>3</v>
      </c>
      <c r="R108" s="18" t="s">
        <v>95</v>
      </c>
      <c r="S108" s="19" t="s">
        <v>79</v>
      </c>
      <c r="T108" s="32">
        <v>99389041</v>
      </c>
      <c r="U108" s="41">
        <v>4025</v>
      </c>
      <c r="V108" s="41">
        <f>VLOOKUP(T108,$AH$6:$AI$399,2,FALSE)</f>
        <v>4147</v>
      </c>
      <c r="W108" s="41">
        <v>4147</v>
      </c>
      <c r="X108" s="41">
        <f t="shared" si="2"/>
        <v>4348</v>
      </c>
      <c r="Y108" s="17" t="s">
        <v>87</v>
      </c>
      <c r="Z108" s="18" t="s">
        <v>81</v>
      </c>
      <c r="AA108" s="57" t="s">
        <v>649</v>
      </c>
      <c r="AC108" s="55">
        <v>99389041</v>
      </c>
      <c r="AD108">
        <v>3920</v>
      </c>
      <c r="AE108">
        <f>VLOOKUP(AC108,[1]CRE!$A$2:$J$949,10,FALSE)</f>
        <v>4025</v>
      </c>
      <c r="AF108">
        <f t="shared" si="3"/>
        <v>2.6785714285714284E-2</v>
      </c>
      <c r="AH108">
        <v>99389041</v>
      </c>
      <c r="AI108">
        <v>4147</v>
      </c>
      <c r="AP108">
        <v>99389041</v>
      </c>
      <c r="AQ108">
        <v>4176</v>
      </c>
      <c r="AT108">
        <v>99389041</v>
      </c>
      <c r="AU108">
        <v>4348</v>
      </c>
    </row>
    <row r="109" spans="2:47" ht="15" customHeight="1" x14ac:dyDescent="0.35">
      <c r="B109" s="37" t="s">
        <v>251</v>
      </c>
      <c r="C109" s="37" t="s">
        <v>69</v>
      </c>
      <c r="D109" s="18" t="s">
        <v>159</v>
      </c>
      <c r="E109" s="18" t="s">
        <v>159</v>
      </c>
      <c r="F109" s="18">
        <v>9</v>
      </c>
      <c r="G109" s="18" t="s">
        <v>138</v>
      </c>
      <c r="H109" s="18">
        <v>1.5</v>
      </c>
      <c r="I109" s="18" t="s">
        <v>139</v>
      </c>
      <c r="J109" s="18"/>
      <c r="K109" s="25" t="s">
        <v>74</v>
      </c>
      <c r="L109" s="25" t="s">
        <v>75</v>
      </c>
      <c r="M109" s="18" t="s">
        <v>133</v>
      </c>
      <c r="N109" s="18">
        <v>1</v>
      </c>
      <c r="O109" s="18" t="s">
        <v>77</v>
      </c>
      <c r="P109" s="18">
        <v>90</v>
      </c>
      <c r="Q109" s="18">
        <v>3</v>
      </c>
      <c r="R109" s="18" t="s">
        <v>95</v>
      </c>
      <c r="S109" s="19" t="s">
        <v>79</v>
      </c>
      <c r="T109" s="32">
        <v>99389028</v>
      </c>
      <c r="U109" s="41">
        <v>3610</v>
      </c>
      <c r="V109" s="41">
        <f>VLOOKUP(T109,$AH$6:$AI$399,2,FALSE)</f>
        <v>3719</v>
      </c>
      <c r="W109" s="41">
        <v>3831</v>
      </c>
      <c r="X109" s="41">
        <f t="shared" si="2"/>
        <v>3974</v>
      </c>
      <c r="Y109" s="17" t="s">
        <v>87</v>
      </c>
      <c r="Z109" s="18" t="s">
        <v>83</v>
      </c>
      <c r="AA109" s="57" t="s">
        <v>649</v>
      </c>
      <c r="AC109" s="55">
        <v>99389028</v>
      </c>
      <c r="AD109">
        <v>3525</v>
      </c>
      <c r="AE109">
        <f>VLOOKUP(AC109,[1]CRE!$A$2:$J$949,10,FALSE)</f>
        <v>3610</v>
      </c>
      <c r="AF109">
        <f t="shared" si="3"/>
        <v>2.4113475177304965E-2</v>
      </c>
      <c r="AH109">
        <v>99389028</v>
      </c>
      <c r="AI109">
        <v>3719</v>
      </c>
      <c r="AP109">
        <v>99389028</v>
      </c>
      <c r="AQ109">
        <v>3823</v>
      </c>
      <c r="AT109">
        <v>99389028</v>
      </c>
      <c r="AU109">
        <v>3974</v>
      </c>
    </row>
    <row r="110" spans="2:47" ht="15" customHeight="1" x14ac:dyDescent="0.35">
      <c r="B110" s="37" t="s">
        <v>252</v>
      </c>
      <c r="C110" s="37" t="s">
        <v>69</v>
      </c>
      <c r="D110" s="18" t="s">
        <v>168</v>
      </c>
      <c r="E110" s="18" t="s">
        <v>168</v>
      </c>
      <c r="F110" s="18">
        <v>12</v>
      </c>
      <c r="G110" s="18" t="s">
        <v>138</v>
      </c>
      <c r="H110" s="18">
        <v>2</v>
      </c>
      <c r="I110" s="18" t="s">
        <v>139</v>
      </c>
      <c r="J110" s="18"/>
      <c r="K110" s="25" t="s">
        <v>74</v>
      </c>
      <c r="L110" s="25" t="s">
        <v>75</v>
      </c>
      <c r="M110" s="18" t="s">
        <v>133</v>
      </c>
      <c r="N110" s="18">
        <v>1</v>
      </c>
      <c r="O110" s="18" t="s">
        <v>77</v>
      </c>
      <c r="P110" s="18">
        <v>106</v>
      </c>
      <c r="Q110" s="18">
        <v>3</v>
      </c>
      <c r="R110" s="18" t="s">
        <v>95</v>
      </c>
      <c r="S110" s="19" t="s">
        <v>79</v>
      </c>
      <c r="T110" s="32">
        <v>99391820</v>
      </c>
      <c r="U110" s="41">
        <v>4477</v>
      </c>
      <c r="V110" s="41">
        <f>VLOOKUP(T110,$AH$6:$AI$399,2,FALSE)</f>
        <v>4612</v>
      </c>
      <c r="W110" s="41">
        <v>4627</v>
      </c>
      <c r="X110" s="41">
        <f t="shared" si="2"/>
        <v>4861</v>
      </c>
      <c r="Y110" s="17" t="s">
        <v>87</v>
      </c>
      <c r="Z110" s="18" t="s">
        <v>81</v>
      </c>
      <c r="AA110" s="57" t="s">
        <v>649</v>
      </c>
      <c r="AC110" s="55">
        <v>99391820</v>
      </c>
      <c r="AD110">
        <v>4361</v>
      </c>
      <c r="AE110">
        <f>VLOOKUP(AC110,[1]CRE!$A$2:$J$949,10,FALSE)</f>
        <v>4477</v>
      </c>
      <c r="AF110">
        <f t="shared" si="3"/>
        <v>2.6599403806466408E-2</v>
      </c>
      <c r="AH110">
        <v>99391820</v>
      </c>
      <c r="AI110">
        <v>4612</v>
      </c>
      <c r="AP110">
        <v>99391820</v>
      </c>
      <c r="AQ110">
        <v>4661</v>
      </c>
      <c r="AT110">
        <v>99391820</v>
      </c>
      <c r="AU110">
        <v>4861</v>
      </c>
    </row>
    <row r="111" spans="2:47" ht="15" customHeight="1" x14ac:dyDescent="0.35">
      <c r="B111" s="37" t="s">
        <v>254</v>
      </c>
      <c r="C111" s="37" t="s">
        <v>69</v>
      </c>
      <c r="D111" s="18" t="s">
        <v>168</v>
      </c>
      <c r="E111" s="18" t="s">
        <v>168</v>
      </c>
      <c r="F111" s="18">
        <v>12</v>
      </c>
      <c r="G111" s="18" t="s">
        <v>138</v>
      </c>
      <c r="H111" s="18">
        <v>2</v>
      </c>
      <c r="I111" s="18" t="s">
        <v>139</v>
      </c>
      <c r="J111" s="18"/>
      <c r="K111" s="25" t="s">
        <v>74</v>
      </c>
      <c r="L111" s="25" t="s">
        <v>75</v>
      </c>
      <c r="M111" s="18" t="s">
        <v>133</v>
      </c>
      <c r="N111" s="18">
        <v>1</v>
      </c>
      <c r="O111" s="18" t="s">
        <v>77</v>
      </c>
      <c r="P111" s="18">
        <v>106</v>
      </c>
      <c r="Q111" s="18">
        <v>3</v>
      </c>
      <c r="R111" s="18" t="s">
        <v>95</v>
      </c>
      <c r="S111" s="19" t="s">
        <v>79</v>
      </c>
      <c r="T111" s="32">
        <v>99391815</v>
      </c>
      <c r="U111" s="41">
        <v>4062</v>
      </c>
      <c r="V111" s="41">
        <f>VLOOKUP(T111,$AH$6:$AI$399,2,FALSE)</f>
        <v>4184</v>
      </c>
      <c r="W111" s="41">
        <v>4310</v>
      </c>
      <c r="X111" s="41">
        <f t="shared" si="2"/>
        <v>4487</v>
      </c>
      <c r="Y111" s="17" t="s">
        <v>87</v>
      </c>
      <c r="Z111" s="18" t="s">
        <v>83</v>
      </c>
      <c r="AA111" s="57" t="s">
        <v>649</v>
      </c>
      <c r="AC111" s="55">
        <v>99391815</v>
      </c>
      <c r="AD111">
        <v>3966</v>
      </c>
      <c r="AE111">
        <f>VLOOKUP(AC111,[1]CRE!$A$2:$J$949,10,FALSE)</f>
        <v>4062</v>
      </c>
      <c r="AF111">
        <f t="shared" si="3"/>
        <v>2.4205748865355523E-2</v>
      </c>
      <c r="AH111">
        <v>99391815</v>
      </c>
      <c r="AI111">
        <v>4184</v>
      </c>
      <c r="AP111">
        <v>99391815</v>
      </c>
      <c r="AQ111">
        <v>4308</v>
      </c>
      <c r="AT111">
        <v>99391815</v>
      </c>
      <c r="AU111">
        <v>4487</v>
      </c>
    </row>
    <row r="112" spans="2:47" ht="15" customHeight="1" x14ac:dyDescent="0.35">
      <c r="B112" s="37" t="s">
        <v>255</v>
      </c>
      <c r="C112" s="37" t="s">
        <v>69</v>
      </c>
      <c r="D112" s="18" t="s">
        <v>174</v>
      </c>
      <c r="E112" s="18" t="s">
        <v>174</v>
      </c>
      <c r="F112" s="18">
        <v>15</v>
      </c>
      <c r="G112" s="18" t="s">
        <v>138</v>
      </c>
      <c r="H112" s="18">
        <v>3</v>
      </c>
      <c r="I112" s="18" t="s">
        <v>139</v>
      </c>
      <c r="J112" s="18"/>
      <c r="K112" s="25" t="s">
        <v>74</v>
      </c>
      <c r="L112" s="25" t="s">
        <v>75</v>
      </c>
      <c r="M112" s="18" t="s">
        <v>133</v>
      </c>
      <c r="N112" s="18">
        <v>1</v>
      </c>
      <c r="O112" s="18" t="s">
        <v>77</v>
      </c>
      <c r="P112" s="18">
        <v>119</v>
      </c>
      <c r="Q112" s="18">
        <v>3</v>
      </c>
      <c r="R112" s="18" t="s">
        <v>95</v>
      </c>
      <c r="S112" s="19" t="s">
        <v>79</v>
      </c>
      <c r="T112" s="32">
        <v>99389042</v>
      </c>
      <c r="U112" s="41">
        <v>5078</v>
      </c>
      <c r="V112" s="41">
        <f>VLOOKUP(T112,$AH$6:$AI$399,2,FALSE)</f>
        <v>5230</v>
      </c>
      <c r="W112" s="41">
        <v>5263</v>
      </c>
      <c r="X112" s="41">
        <f t="shared" si="2"/>
        <v>5520</v>
      </c>
      <c r="Y112" s="17" t="s">
        <v>112</v>
      </c>
      <c r="Z112" s="18" t="s">
        <v>81</v>
      </c>
      <c r="AA112" s="57" t="s">
        <v>649</v>
      </c>
      <c r="AC112" s="55">
        <v>99389042</v>
      </c>
      <c r="AD112">
        <v>4946</v>
      </c>
      <c r="AE112">
        <f>VLOOKUP(AC112,[1]CRE!$A$2:$J$949,10,FALSE)</f>
        <v>5078</v>
      </c>
      <c r="AF112">
        <f t="shared" si="3"/>
        <v>2.6688232915487262E-2</v>
      </c>
      <c r="AH112">
        <v>99389042</v>
      </c>
      <c r="AI112">
        <v>5230</v>
      </c>
      <c r="AP112">
        <v>99389042</v>
      </c>
      <c r="AQ112">
        <v>5296</v>
      </c>
      <c r="AT112">
        <v>99389042</v>
      </c>
      <c r="AU112">
        <v>5520</v>
      </c>
    </row>
    <row r="113" spans="2:47" ht="15" customHeight="1" x14ac:dyDescent="0.35">
      <c r="B113" s="37" t="s">
        <v>256</v>
      </c>
      <c r="C113" s="37" t="s">
        <v>69</v>
      </c>
      <c r="D113" s="18" t="s">
        <v>174</v>
      </c>
      <c r="E113" s="18" t="s">
        <v>174</v>
      </c>
      <c r="F113" s="18">
        <v>15</v>
      </c>
      <c r="G113" s="18" t="s">
        <v>138</v>
      </c>
      <c r="H113" s="18">
        <v>3</v>
      </c>
      <c r="I113" s="18" t="s">
        <v>139</v>
      </c>
      <c r="J113" s="18"/>
      <c r="K113" s="25" t="s">
        <v>74</v>
      </c>
      <c r="L113" s="25" t="s">
        <v>75</v>
      </c>
      <c r="M113" s="18" t="s">
        <v>133</v>
      </c>
      <c r="N113" s="18">
        <v>1</v>
      </c>
      <c r="O113" s="18" t="s">
        <v>77</v>
      </c>
      <c r="P113" s="18">
        <v>119</v>
      </c>
      <c r="Q113" s="18">
        <v>3</v>
      </c>
      <c r="R113" s="18" t="s">
        <v>95</v>
      </c>
      <c r="S113" s="19" t="s">
        <v>79</v>
      </c>
      <c r="T113" s="32">
        <v>99389029</v>
      </c>
      <c r="U113" s="41">
        <v>4663</v>
      </c>
      <c r="V113" s="41">
        <f>VLOOKUP(T113,$AH$6:$AI$399,2,FALSE)</f>
        <v>4802</v>
      </c>
      <c r="W113" s="41">
        <v>4947</v>
      </c>
      <c r="X113" s="41">
        <f t="shared" si="2"/>
        <v>5146</v>
      </c>
      <c r="Y113" s="17" t="s">
        <v>112</v>
      </c>
      <c r="Z113" s="18" t="s">
        <v>83</v>
      </c>
      <c r="AA113" s="57" t="s">
        <v>649</v>
      </c>
      <c r="AC113" s="55">
        <v>99389029</v>
      </c>
      <c r="AD113">
        <v>4551</v>
      </c>
      <c r="AE113">
        <f>VLOOKUP(AC113,[1]CRE!$A$2:$J$949,10,FALSE)</f>
        <v>4663</v>
      </c>
      <c r="AF113">
        <f t="shared" si="3"/>
        <v>2.4609975829488026E-2</v>
      </c>
      <c r="AH113">
        <v>99389029</v>
      </c>
      <c r="AI113">
        <v>4802</v>
      </c>
      <c r="AP113">
        <v>99389029</v>
      </c>
      <c r="AQ113">
        <v>4943</v>
      </c>
      <c r="AT113">
        <v>99389029</v>
      </c>
      <c r="AU113">
        <v>5146</v>
      </c>
    </row>
    <row r="114" spans="2:47" ht="15" customHeight="1" x14ac:dyDescent="0.35">
      <c r="B114" s="37" t="s">
        <v>257</v>
      </c>
      <c r="C114" s="37" t="s">
        <v>69</v>
      </c>
      <c r="D114" s="18" t="s">
        <v>187</v>
      </c>
      <c r="E114" s="18" t="s">
        <v>187</v>
      </c>
      <c r="F114" s="18">
        <v>6</v>
      </c>
      <c r="G114" s="18" t="s">
        <v>138</v>
      </c>
      <c r="H114" s="18">
        <v>1</v>
      </c>
      <c r="I114" s="18" t="s">
        <v>139</v>
      </c>
      <c r="J114" s="18"/>
      <c r="K114" s="25" t="s">
        <v>74</v>
      </c>
      <c r="L114" s="25" t="s">
        <v>75</v>
      </c>
      <c r="M114" s="18" t="s">
        <v>133</v>
      </c>
      <c r="N114" s="18">
        <v>1</v>
      </c>
      <c r="O114" s="18" t="s">
        <v>134</v>
      </c>
      <c r="P114" s="18">
        <v>70</v>
      </c>
      <c r="Q114" s="18">
        <v>3</v>
      </c>
      <c r="R114" s="18" t="s">
        <v>95</v>
      </c>
      <c r="S114" s="19" t="s">
        <v>79</v>
      </c>
      <c r="T114" s="32">
        <v>99340818</v>
      </c>
      <c r="U114" s="41">
        <v>3671</v>
      </c>
      <c r="V114" s="41">
        <f>VLOOKUP(T114,$AH$6:$AI$399,2,FALSE)</f>
        <v>3782</v>
      </c>
      <c r="W114" s="41">
        <v>3772</v>
      </c>
      <c r="X114" s="41">
        <f t="shared" si="2"/>
        <v>3944</v>
      </c>
      <c r="Y114" s="17" t="s">
        <v>80</v>
      </c>
      <c r="Z114" s="18" t="s">
        <v>81</v>
      </c>
      <c r="AA114" s="57" t="s">
        <v>649</v>
      </c>
      <c r="AC114" s="55">
        <v>99340818</v>
      </c>
      <c r="AD114">
        <v>3575</v>
      </c>
      <c r="AE114">
        <f>VLOOKUP(AC114,[1]CRE!$A$2:$J$949,10,FALSE)</f>
        <v>3671</v>
      </c>
      <c r="AF114">
        <f t="shared" si="3"/>
        <v>2.6853146853146853E-2</v>
      </c>
      <c r="AH114">
        <v>99340818</v>
      </c>
      <c r="AI114">
        <v>3782</v>
      </c>
      <c r="AP114">
        <v>99340818</v>
      </c>
      <c r="AQ114">
        <v>3795</v>
      </c>
      <c r="AT114">
        <v>99340818</v>
      </c>
      <c r="AU114">
        <v>3944</v>
      </c>
    </row>
    <row r="115" spans="2:47" ht="15" customHeight="1" x14ac:dyDescent="0.35">
      <c r="B115" s="37" t="s">
        <v>259</v>
      </c>
      <c r="C115" s="37" t="s">
        <v>69</v>
      </c>
      <c r="D115" s="18" t="s">
        <v>187</v>
      </c>
      <c r="E115" s="18" t="s">
        <v>187</v>
      </c>
      <c r="F115" s="18">
        <v>6</v>
      </c>
      <c r="G115" s="18" t="s">
        <v>138</v>
      </c>
      <c r="H115" s="18">
        <v>1</v>
      </c>
      <c r="I115" s="18" t="s">
        <v>139</v>
      </c>
      <c r="J115" s="18"/>
      <c r="K115" s="25" t="s">
        <v>74</v>
      </c>
      <c r="L115" s="25" t="s">
        <v>75</v>
      </c>
      <c r="M115" s="18" t="s">
        <v>133</v>
      </c>
      <c r="N115" s="18">
        <v>1</v>
      </c>
      <c r="O115" s="18" t="s">
        <v>134</v>
      </c>
      <c r="P115" s="18">
        <v>70</v>
      </c>
      <c r="Q115" s="18">
        <v>3</v>
      </c>
      <c r="R115" s="18" t="s">
        <v>95</v>
      </c>
      <c r="S115" s="19" t="s">
        <v>79</v>
      </c>
      <c r="T115" s="32">
        <v>99340823</v>
      </c>
      <c r="U115" s="41">
        <v>3256</v>
      </c>
      <c r="V115" s="41">
        <f>VLOOKUP(T115,$AH$6:$AI$399,2,FALSE)</f>
        <v>3354</v>
      </c>
      <c r="W115" s="41">
        <v>3455</v>
      </c>
      <c r="X115" s="41">
        <f t="shared" si="2"/>
        <v>3570</v>
      </c>
      <c r="Y115" s="17" t="s">
        <v>80</v>
      </c>
      <c r="Z115" s="18" t="s">
        <v>83</v>
      </c>
      <c r="AA115" s="57" t="s">
        <v>649</v>
      </c>
      <c r="AC115" s="55">
        <v>99340823</v>
      </c>
      <c r="AD115">
        <v>3180</v>
      </c>
      <c r="AE115">
        <f>VLOOKUP(AC115,[1]CRE!$A$2:$J$949,10,FALSE)</f>
        <v>3256</v>
      </c>
      <c r="AF115">
        <f t="shared" si="3"/>
        <v>2.3899371069182392E-2</v>
      </c>
      <c r="AH115">
        <v>99340823</v>
      </c>
      <c r="AI115">
        <v>3354</v>
      </c>
      <c r="AP115">
        <v>99340823</v>
      </c>
      <c r="AQ115">
        <v>3442</v>
      </c>
      <c r="AT115">
        <v>99340823</v>
      </c>
      <c r="AU115">
        <v>3570</v>
      </c>
    </row>
    <row r="116" spans="2:47" ht="15" customHeight="1" x14ac:dyDescent="0.35">
      <c r="B116" s="37" t="s">
        <v>260</v>
      </c>
      <c r="C116" s="37" t="s">
        <v>69</v>
      </c>
      <c r="D116" s="18" t="s">
        <v>159</v>
      </c>
      <c r="E116" s="18" t="s">
        <v>159</v>
      </c>
      <c r="F116" s="18">
        <v>9</v>
      </c>
      <c r="G116" s="18" t="s">
        <v>138</v>
      </c>
      <c r="H116" s="18">
        <v>1.5</v>
      </c>
      <c r="I116" s="18" t="s">
        <v>139</v>
      </c>
      <c r="J116" s="18"/>
      <c r="K116" s="25" t="s">
        <v>74</v>
      </c>
      <c r="L116" s="25" t="s">
        <v>75</v>
      </c>
      <c r="M116" s="18" t="s">
        <v>133</v>
      </c>
      <c r="N116" s="18">
        <v>1</v>
      </c>
      <c r="O116" s="18" t="s">
        <v>134</v>
      </c>
      <c r="P116" s="18">
        <v>75</v>
      </c>
      <c r="Q116" s="18">
        <v>3</v>
      </c>
      <c r="R116" s="18" t="s">
        <v>95</v>
      </c>
      <c r="S116" s="19" t="s">
        <v>79</v>
      </c>
      <c r="T116" s="32">
        <v>99340819</v>
      </c>
      <c r="U116" s="41">
        <v>4025</v>
      </c>
      <c r="V116" s="41">
        <f>VLOOKUP(T116,$AH$6:$AI$399,2,FALSE)</f>
        <v>4147</v>
      </c>
      <c r="W116" s="41">
        <v>4147</v>
      </c>
      <c r="X116" s="41">
        <f t="shared" si="2"/>
        <v>4348</v>
      </c>
      <c r="Y116" s="17" t="s">
        <v>87</v>
      </c>
      <c r="Z116" s="18" t="s">
        <v>81</v>
      </c>
      <c r="AA116" s="57" t="s">
        <v>649</v>
      </c>
      <c r="AC116" s="55">
        <v>99340819</v>
      </c>
      <c r="AD116">
        <v>3920</v>
      </c>
      <c r="AE116">
        <f>VLOOKUP(AC116,[1]CRE!$A$2:$J$949,10,FALSE)</f>
        <v>4025</v>
      </c>
      <c r="AF116">
        <f t="shared" si="3"/>
        <v>2.6785714285714284E-2</v>
      </c>
      <c r="AH116">
        <v>99340819</v>
      </c>
      <c r="AI116">
        <v>4147</v>
      </c>
      <c r="AP116">
        <v>99340819</v>
      </c>
      <c r="AQ116">
        <v>4176</v>
      </c>
      <c r="AT116">
        <v>99340819</v>
      </c>
      <c r="AU116">
        <v>4348</v>
      </c>
    </row>
    <row r="117" spans="2:47" ht="15" customHeight="1" x14ac:dyDescent="0.35">
      <c r="B117" s="37" t="s">
        <v>261</v>
      </c>
      <c r="C117" s="37" t="s">
        <v>69</v>
      </c>
      <c r="D117" s="18" t="s">
        <v>159</v>
      </c>
      <c r="E117" s="18" t="s">
        <v>159</v>
      </c>
      <c r="F117" s="18">
        <v>9</v>
      </c>
      <c r="G117" s="18" t="s">
        <v>138</v>
      </c>
      <c r="H117" s="18">
        <v>1.5</v>
      </c>
      <c r="I117" s="18" t="s">
        <v>139</v>
      </c>
      <c r="J117" s="18"/>
      <c r="K117" s="25" t="s">
        <v>74</v>
      </c>
      <c r="L117" s="25" t="s">
        <v>75</v>
      </c>
      <c r="M117" s="18" t="s">
        <v>133</v>
      </c>
      <c r="N117" s="18">
        <v>1</v>
      </c>
      <c r="O117" s="18" t="s">
        <v>134</v>
      </c>
      <c r="P117" s="18">
        <v>75</v>
      </c>
      <c r="Q117" s="18">
        <v>3</v>
      </c>
      <c r="R117" s="18" t="s">
        <v>95</v>
      </c>
      <c r="S117" s="19" t="s">
        <v>79</v>
      </c>
      <c r="T117" s="32">
        <v>99340824</v>
      </c>
      <c r="U117" s="41">
        <v>3610</v>
      </c>
      <c r="V117" s="41">
        <f>VLOOKUP(T117,$AH$6:$AI$399,2,FALSE)</f>
        <v>3719</v>
      </c>
      <c r="W117" s="41">
        <v>3831</v>
      </c>
      <c r="X117" s="41">
        <f t="shared" si="2"/>
        <v>3974</v>
      </c>
      <c r="Y117" s="17" t="s">
        <v>87</v>
      </c>
      <c r="Z117" s="18" t="s">
        <v>83</v>
      </c>
      <c r="AA117" s="57" t="s">
        <v>649</v>
      </c>
      <c r="AC117" s="55">
        <v>99340824</v>
      </c>
      <c r="AD117">
        <v>3525</v>
      </c>
      <c r="AE117">
        <f>VLOOKUP(AC117,[1]CRE!$A$2:$J$949,10,FALSE)</f>
        <v>3610</v>
      </c>
      <c r="AF117">
        <f t="shared" si="3"/>
        <v>2.4113475177304965E-2</v>
      </c>
      <c r="AH117">
        <v>99340824</v>
      </c>
      <c r="AI117">
        <v>3719</v>
      </c>
      <c r="AP117">
        <v>99340824</v>
      </c>
      <c r="AQ117">
        <v>3823</v>
      </c>
      <c r="AT117">
        <v>99340824</v>
      </c>
      <c r="AU117">
        <v>3974</v>
      </c>
    </row>
    <row r="118" spans="2:47" ht="15" customHeight="1" x14ac:dyDescent="0.35">
      <c r="B118" s="37" t="s">
        <v>262</v>
      </c>
      <c r="C118" s="37" t="s">
        <v>69</v>
      </c>
      <c r="D118" s="18" t="s">
        <v>168</v>
      </c>
      <c r="E118" s="18" t="s">
        <v>168</v>
      </c>
      <c r="F118" s="18">
        <v>12</v>
      </c>
      <c r="G118" s="18" t="s">
        <v>138</v>
      </c>
      <c r="H118" s="18">
        <v>2</v>
      </c>
      <c r="I118" s="18" t="s">
        <v>139</v>
      </c>
      <c r="J118" s="18"/>
      <c r="K118" s="25" t="s">
        <v>74</v>
      </c>
      <c r="L118" s="25" t="s">
        <v>75</v>
      </c>
      <c r="M118" s="18" t="s">
        <v>133</v>
      </c>
      <c r="N118" s="18">
        <v>1</v>
      </c>
      <c r="O118" s="18" t="s">
        <v>134</v>
      </c>
      <c r="P118" s="18">
        <v>81</v>
      </c>
      <c r="Q118" s="18">
        <v>3</v>
      </c>
      <c r="R118" s="18" t="s">
        <v>95</v>
      </c>
      <c r="S118" s="19" t="s">
        <v>79</v>
      </c>
      <c r="T118" s="32">
        <v>99340820</v>
      </c>
      <c r="U118" s="41">
        <v>4477</v>
      </c>
      <c r="V118" s="41">
        <f>VLOOKUP(T118,$AH$6:$AI$399,2,FALSE)</f>
        <v>4612</v>
      </c>
      <c r="W118" s="41">
        <v>4627</v>
      </c>
      <c r="X118" s="41">
        <f t="shared" si="2"/>
        <v>4861</v>
      </c>
      <c r="Y118" s="17" t="s">
        <v>87</v>
      </c>
      <c r="Z118" s="18" t="s">
        <v>81</v>
      </c>
      <c r="AA118" s="57" t="s">
        <v>649</v>
      </c>
      <c r="AC118" s="55">
        <v>99340820</v>
      </c>
      <c r="AD118">
        <v>4361</v>
      </c>
      <c r="AE118">
        <f>VLOOKUP(AC118,[1]CRE!$A$2:$J$949,10,FALSE)</f>
        <v>4477</v>
      </c>
      <c r="AF118">
        <f t="shared" si="3"/>
        <v>2.6599403806466408E-2</v>
      </c>
      <c r="AH118">
        <v>99340820</v>
      </c>
      <c r="AI118">
        <v>4612</v>
      </c>
      <c r="AP118">
        <v>99340820</v>
      </c>
      <c r="AQ118">
        <v>4661</v>
      </c>
      <c r="AT118">
        <v>99340820</v>
      </c>
      <c r="AU118">
        <v>4861</v>
      </c>
    </row>
    <row r="119" spans="2:47" ht="15" customHeight="1" x14ac:dyDescent="0.35">
      <c r="B119" s="37" t="s">
        <v>263</v>
      </c>
      <c r="C119" s="37" t="s">
        <v>69</v>
      </c>
      <c r="D119" s="18" t="s">
        <v>168</v>
      </c>
      <c r="E119" s="18" t="s">
        <v>168</v>
      </c>
      <c r="F119" s="18">
        <v>12</v>
      </c>
      <c r="G119" s="18" t="s">
        <v>138</v>
      </c>
      <c r="H119" s="18">
        <v>2</v>
      </c>
      <c r="I119" s="18" t="s">
        <v>139</v>
      </c>
      <c r="J119" s="18"/>
      <c r="K119" s="25" t="s">
        <v>74</v>
      </c>
      <c r="L119" s="25" t="s">
        <v>75</v>
      </c>
      <c r="M119" s="18" t="s">
        <v>133</v>
      </c>
      <c r="N119" s="18">
        <v>1</v>
      </c>
      <c r="O119" s="18" t="s">
        <v>134</v>
      </c>
      <c r="P119" s="18">
        <v>81</v>
      </c>
      <c r="Q119" s="18">
        <v>3</v>
      </c>
      <c r="R119" s="18" t="s">
        <v>95</v>
      </c>
      <c r="S119" s="19" t="s">
        <v>79</v>
      </c>
      <c r="T119" s="32">
        <v>99340825</v>
      </c>
      <c r="U119" s="41">
        <v>4062</v>
      </c>
      <c r="V119" s="41">
        <f>VLOOKUP(T119,$AH$6:$AI$399,2,FALSE)</f>
        <v>4184</v>
      </c>
      <c r="W119" s="41">
        <v>4310</v>
      </c>
      <c r="X119" s="41">
        <f t="shared" si="2"/>
        <v>4487</v>
      </c>
      <c r="Y119" s="17" t="s">
        <v>87</v>
      </c>
      <c r="Z119" s="18" t="s">
        <v>83</v>
      </c>
      <c r="AA119" s="57" t="s">
        <v>649</v>
      </c>
      <c r="AC119" s="55">
        <v>99340825</v>
      </c>
      <c r="AD119">
        <v>3966</v>
      </c>
      <c r="AE119">
        <f>VLOOKUP(AC119,[1]CRE!$A$2:$J$949,10,FALSE)</f>
        <v>4062</v>
      </c>
      <c r="AF119">
        <f t="shared" si="3"/>
        <v>2.4205748865355523E-2</v>
      </c>
      <c r="AH119">
        <v>99340825</v>
      </c>
      <c r="AI119">
        <v>4184</v>
      </c>
      <c r="AP119">
        <v>99340825</v>
      </c>
      <c r="AQ119">
        <v>4308</v>
      </c>
      <c r="AT119">
        <v>99340825</v>
      </c>
      <c r="AU119">
        <v>4487</v>
      </c>
    </row>
    <row r="120" spans="2:47" ht="15" customHeight="1" x14ac:dyDescent="0.35">
      <c r="B120" s="37" t="s">
        <v>264</v>
      </c>
      <c r="C120" s="37" t="s">
        <v>69</v>
      </c>
      <c r="D120" s="18" t="s">
        <v>174</v>
      </c>
      <c r="E120" s="18" t="s">
        <v>174</v>
      </c>
      <c r="F120" s="18">
        <v>15</v>
      </c>
      <c r="G120" s="18" t="s">
        <v>138</v>
      </c>
      <c r="H120" s="18">
        <v>3</v>
      </c>
      <c r="I120" s="18" t="s">
        <v>139</v>
      </c>
      <c r="J120" s="18"/>
      <c r="K120" s="25" t="s">
        <v>74</v>
      </c>
      <c r="L120" s="25" t="s">
        <v>75</v>
      </c>
      <c r="M120" s="18" t="s">
        <v>133</v>
      </c>
      <c r="N120" s="18">
        <v>1</v>
      </c>
      <c r="O120" s="18" t="s">
        <v>134</v>
      </c>
      <c r="P120" s="18">
        <v>99</v>
      </c>
      <c r="Q120" s="18">
        <v>3</v>
      </c>
      <c r="R120" s="18" t="s">
        <v>95</v>
      </c>
      <c r="S120" s="19" t="s">
        <v>79</v>
      </c>
      <c r="T120" s="32">
        <v>99340821</v>
      </c>
      <c r="U120" s="41">
        <v>5078</v>
      </c>
      <c r="V120" s="41">
        <f>VLOOKUP(T120,$AH$6:$AI$399,2,FALSE)</f>
        <v>5230</v>
      </c>
      <c r="W120" s="41">
        <v>5263</v>
      </c>
      <c r="X120" s="41">
        <f t="shared" si="2"/>
        <v>5520</v>
      </c>
      <c r="Y120" s="17" t="s">
        <v>112</v>
      </c>
      <c r="Z120" s="18" t="s">
        <v>81</v>
      </c>
      <c r="AA120" s="57" t="s">
        <v>649</v>
      </c>
      <c r="AC120" s="55">
        <v>99340821</v>
      </c>
      <c r="AD120">
        <v>4946</v>
      </c>
      <c r="AE120">
        <f>VLOOKUP(AC120,[1]CRE!$A$2:$J$949,10,FALSE)</f>
        <v>5078</v>
      </c>
      <c r="AF120">
        <f t="shared" si="3"/>
        <v>2.6688232915487262E-2</v>
      </c>
      <c r="AH120">
        <v>99340821</v>
      </c>
      <c r="AI120">
        <v>5230</v>
      </c>
      <c r="AP120">
        <v>99340821</v>
      </c>
      <c r="AQ120">
        <v>5296</v>
      </c>
      <c r="AT120">
        <v>99340821</v>
      </c>
      <c r="AU120">
        <v>5520</v>
      </c>
    </row>
    <row r="121" spans="2:47" ht="15" customHeight="1" x14ac:dyDescent="0.35">
      <c r="B121" s="37" t="s">
        <v>266</v>
      </c>
      <c r="C121" s="37" t="s">
        <v>69</v>
      </c>
      <c r="D121" s="18" t="s">
        <v>174</v>
      </c>
      <c r="E121" s="18" t="s">
        <v>174</v>
      </c>
      <c r="F121" s="18">
        <v>15</v>
      </c>
      <c r="G121" s="18" t="s">
        <v>138</v>
      </c>
      <c r="H121" s="18">
        <v>3</v>
      </c>
      <c r="I121" s="18" t="s">
        <v>139</v>
      </c>
      <c r="J121" s="18"/>
      <c r="K121" s="25" t="s">
        <v>74</v>
      </c>
      <c r="L121" s="25" t="s">
        <v>75</v>
      </c>
      <c r="M121" s="18" t="s">
        <v>133</v>
      </c>
      <c r="N121" s="18">
        <v>1</v>
      </c>
      <c r="O121" s="18" t="s">
        <v>134</v>
      </c>
      <c r="P121" s="18">
        <v>99</v>
      </c>
      <c r="Q121" s="18">
        <v>3</v>
      </c>
      <c r="R121" s="18" t="s">
        <v>95</v>
      </c>
      <c r="S121" s="19" t="s">
        <v>79</v>
      </c>
      <c r="T121" s="32">
        <v>99340826</v>
      </c>
      <c r="U121" s="41">
        <v>4663</v>
      </c>
      <c r="V121" s="41">
        <f>VLOOKUP(T121,$AH$6:$AI$399,2,FALSE)</f>
        <v>4802</v>
      </c>
      <c r="W121" s="41">
        <v>4947</v>
      </c>
      <c r="X121" s="41">
        <f t="shared" si="2"/>
        <v>5146</v>
      </c>
      <c r="Y121" s="17" t="s">
        <v>112</v>
      </c>
      <c r="Z121" s="18" t="s">
        <v>83</v>
      </c>
      <c r="AA121" s="57" t="s">
        <v>649</v>
      </c>
      <c r="AC121" s="55">
        <v>99340826</v>
      </c>
      <c r="AD121">
        <v>4551</v>
      </c>
      <c r="AE121">
        <f>VLOOKUP(AC121,[1]CRE!$A$2:$J$949,10,FALSE)</f>
        <v>4663</v>
      </c>
      <c r="AF121">
        <f t="shared" si="3"/>
        <v>2.4609975829488026E-2</v>
      </c>
      <c r="AH121">
        <v>99340826</v>
      </c>
      <c r="AI121">
        <v>4802</v>
      </c>
      <c r="AP121">
        <v>99340826</v>
      </c>
      <c r="AQ121">
        <v>4943</v>
      </c>
      <c r="AT121">
        <v>99340826</v>
      </c>
      <c r="AU121">
        <v>5146</v>
      </c>
    </row>
    <row r="122" spans="2:47" ht="15" customHeight="1" x14ac:dyDescent="0.35">
      <c r="B122" s="37" t="s">
        <v>267</v>
      </c>
      <c r="C122" s="37" t="s">
        <v>69</v>
      </c>
      <c r="D122" s="18" t="s">
        <v>177</v>
      </c>
      <c r="E122" s="18" t="s">
        <v>177</v>
      </c>
      <c r="F122" s="18">
        <v>17</v>
      </c>
      <c r="G122" s="18" t="s">
        <v>138</v>
      </c>
      <c r="H122" s="18">
        <v>3</v>
      </c>
      <c r="I122" s="18" t="s">
        <v>139</v>
      </c>
      <c r="J122" s="18"/>
      <c r="K122" s="25" t="s">
        <v>74</v>
      </c>
      <c r="L122" s="25" t="s">
        <v>75</v>
      </c>
      <c r="M122" s="18" t="s">
        <v>133</v>
      </c>
      <c r="N122" s="18">
        <v>1</v>
      </c>
      <c r="O122" s="18" t="s">
        <v>134</v>
      </c>
      <c r="P122" s="18">
        <v>101</v>
      </c>
      <c r="Q122" s="18">
        <v>3</v>
      </c>
      <c r="R122" s="18" t="s">
        <v>95</v>
      </c>
      <c r="S122" s="19" t="s">
        <v>79</v>
      </c>
      <c r="T122" s="32">
        <v>99340822</v>
      </c>
      <c r="U122" s="41">
        <v>5220</v>
      </c>
      <c r="V122" s="41">
        <f>VLOOKUP(T122,$AH$6:$AI$399,2,FALSE)</f>
        <v>5376</v>
      </c>
      <c r="W122" s="41">
        <v>5414</v>
      </c>
      <c r="X122" s="41">
        <f t="shared" si="2"/>
        <v>5691</v>
      </c>
      <c r="Y122" s="17" t="s">
        <v>112</v>
      </c>
      <c r="Z122" s="18" t="s">
        <v>81</v>
      </c>
      <c r="AA122" s="57" t="s">
        <v>649</v>
      </c>
      <c r="AC122" s="55">
        <v>99340822</v>
      </c>
      <c r="AD122">
        <v>5084</v>
      </c>
      <c r="AE122">
        <f>VLOOKUP(AC122,[1]CRE!$A$2:$J$949,10,FALSE)</f>
        <v>5220</v>
      </c>
      <c r="AF122">
        <f t="shared" si="3"/>
        <v>2.6750590086546028E-2</v>
      </c>
      <c r="AH122">
        <v>99340822</v>
      </c>
      <c r="AI122">
        <v>5376</v>
      </c>
      <c r="AP122">
        <v>99340822</v>
      </c>
      <c r="AQ122">
        <v>5453</v>
      </c>
      <c r="AT122">
        <v>99340822</v>
      </c>
      <c r="AU122">
        <v>5691</v>
      </c>
    </row>
    <row r="123" spans="2:47" ht="15" customHeight="1" x14ac:dyDescent="0.35">
      <c r="B123" s="37" t="s">
        <v>268</v>
      </c>
      <c r="C123" s="37" t="s">
        <v>69</v>
      </c>
      <c r="D123" s="18" t="s">
        <v>177</v>
      </c>
      <c r="E123" s="18" t="s">
        <v>177</v>
      </c>
      <c r="F123" s="18">
        <v>17</v>
      </c>
      <c r="G123" s="18" t="s">
        <v>138</v>
      </c>
      <c r="H123" s="18">
        <v>3</v>
      </c>
      <c r="I123" s="18" t="s">
        <v>139</v>
      </c>
      <c r="J123" s="18"/>
      <c r="K123" s="25" t="s">
        <v>74</v>
      </c>
      <c r="L123" s="25" t="s">
        <v>75</v>
      </c>
      <c r="M123" s="18" t="s">
        <v>133</v>
      </c>
      <c r="N123" s="18">
        <v>1</v>
      </c>
      <c r="O123" s="18" t="s">
        <v>134</v>
      </c>
      <c r="P123" s="18">
        <v>101</v>
      </c>
      <c r="Q123" s="18">
        <v>3</v>
      </c>
      <c r="R123" s="18" t="s">
        <v>95</v>
      </c>
      <c r="S123" s="19" t="s">
        <v>79</v>
      </c>
      <c r="T123" s="32">
        <v>99340827</v>
      </c>
      <c r="U123" s="41">
        <v>4805</v>
      </c>
      <c r="V123" s="41">
        <f>VLOOKUP(T123,$AH$6:$AI$399,2,FALSE)</f>
        <v>4948</v>
      </c>
      <c r="W123" s="41">
        <v>5097</v>
      </c>
      <c r="X123" s="41">
        <f t="shared" si="2"/>
        <v>5317</v>
      </c>
      <c r="Y123" s="17" t="s">
        <v>112</v>
      </c>
      <c r="Z123" s="18" t="s">
        <v>83</v>
      </c>
      <c r="AA123" s="57" t="s">
        <v>649</v>
      </c>
      <c r="AC123" s="55">
        <v>99340827</v>
      </c>
      <c r="AD123">
        <v>4689</v>
      </c>
      <c r="AE123">
        <f>VLOOKUP(AC123,[1]CRE!$A$2:$J$949,10,FALSE)</f>
        <v>4805</v>
      </c>
      <c r="AF123">
        <f t="shared" si="3"/>
        <v>2.4738750266581361E-2</v>
      </c>
      <c r="AH123">
        <v>99340827</v>
      </c>
      <c r="AI123">
        <v>4948</v>
      </c>
      <c r="AP123">
        <v>99340827</v>
      </c>
      <c r="AQ123">
        <v>5100</v>
      </c>
      <c r="AT123">
        <v>99340827</v>
      </c>
      <c r="AU123">
        <v>5317</v>
      </c>
    </row>
    <row r="124" spans="2:47" ht="15" customHeight="1" x14ac:dyDescent="0.35">
      <c r="B124" s="37" t="s">
        <v>269</v>
      </c>
      <c r="C124" s="37" t="s">
        <v>69</v>
      </c>
      <c r="D124" s="18" t="s">
        <v>189</v>
      </c>
      <c r="E124" s="18" t="s">
        <v>189</v>
      </c>
      <c r="F124" s="18" t="s">
        <v>137</v>
      </c>
      <c r="G124" s="18" t="s">
        <v>190</v>
      </c>
      <c r="H124" s="18">
        <v>0.75</v>
      </c>
      <c r="I124" s="18" t="s">
        <v>191</v>
      </c>
      <c r="J124" s="18"/>
      <c r="K124" s="25" t="s">
        <v>74</v>
      </c>
      <c r="L124" s="25" t="s">
        <v>75</v>
      </c>
      <c r="M124" s="18" t="s">
        <v>76</v>
      </c>
      <c r="N124" s="18">
        <v>1.25</v>
      </c>
      <c r="O124" s="18" t="s">
        <v>77</v>
      </c>
      <c r="P124" s="18">
        <v>74</v>
      </c>
      <c r="Q124" s="18">
        <v>1</v>
      </c>
      <c r="R124" s="18" t="s">
        <v>78</v>
      </c>
      <c r="S124" s="19" t="s">
        <v>79</v>
      </c>
      <c r="T124" s="32">
        <v>99340864</v>
      </c>
      <c r="U124" s="41">
        <v>3167</v>
      </c>
      <c r="V124" s="41">
        <f>VLOOKUP(T124,$AH$6:$AI$399,2,FALSE)</f>
        <v>3262</v>
      </c>
      <c r="W124" s="41">
        <v>3237</v>
      </c>
      <c r="X124" s="41">
        <f t="shared" si="2"/>
        <v>3397</v>
      </c>
      <c r="Y124" s="17" t="s">
        <v>192</v>
      </c>
      <c r="Z124" s="18" t="s">
        <v>81</v>
      </c>
      <c r="AA124" s="57" t="s">
        <v>649</v>
      </c>
      <c r="AC124" s="55">
        <v>99340864</v>
      </c>
      <c r="AD124">
        <v>3082</v>
      </c>
      <c r="AE124">
        <f>VLOOKUP(AC124,[1]CRE!$A$2:$J$949,10,FALSE)</f>
        <v>3167</v>
      </c>
      <c r="AF124">
        <f t="shared" si="3"/>
        <v>2.7579493835171966E-2</v>
      </c>
      <c r="AH124">
        <v>99340864</v>
      </c>
      <c r="AI124">
        <v>3262</v>
      </c>
      <c r="AP124">
        <v>99340864</v>
      </c>
      <c r="AQ124">
        <v>3264</v>
      </c>
      <c r="AT124">
        <v>99340864</v>
      </c>
      <c r="AU124">
        <v>3397</v>
      </c>
    </row>
    <row r="125" spans="2:47" ht="15" customHeight="1" x14ac:dyDescent="0.35">
      <c r="B125" s="37" t="s">
        <v>271</v>
      </c>
      <c r="C125" s="37" t="s">
        <v>69</v>
      </c>
      <c r="D125" s="18" t="s">
        <v>189</v>
      </c>
      <c r="E125" s="18" t="s">
        <v>189</v>
      </c>
      <c r="F125" s="18" t="s">
        <v>137</v>
      </c>
      <c r="G125" s="18" t="s">
        <v>190</v>
      </c>
      <c r="H125" s="18">
        <v>0.75</v>
      </c>
      <c r="I125" s="18" t="s">
        <v>191</v>
      </c>
      <c r="J125" s="18"/>
      <c r="K125" s="25" t="s">
        <v>74</v>
      </c>
      <c r="L125" s="25" t="s">
        <v>75</v>
      </c>
      <c r="M125" s="18" t="s">
        <v>76</v>
      </c>
      <c r="N125" s="18">
        <v>1.25</v>
      </c>
      <c r="O125" s="18" t="s">
        <v>77</v>
      </c>
      <c r="P125" s="18">
        <v>74</v>
      </c>
      <c r="Q125" s="18">
        <v>1</v>
      </c>
      <c r="R125" s="18" t="s">
        <v>78</v>
      </c>
      <c r="S125" s="19" t="s">
        <v>79</v>
      </c>
      <c r="T125" s="32">
        <v>99340867</v>
      </c>
      <c r="U125" s="41">
        <v>2752</v>
      </c>
      <c r="V125" s="41">
        <f>VLOOKUP(T125,$AH$6:$AI$399,2,FALSE)</f>
        <v>2834</v>
      </c>
      <c r="W125" s="41">
        <v>2920</v>
      </c>
      <c r="X125" s="41">
        <f t="shared" si="2"/>
        <v>3023</v>
      </c>
      <c r="Y125" s="17" t="s">
        <v>192</v>
      </c>
      <c r="Z125" s="18" t="s">
        <v>83</v>
      </c>
      <c r="AA125" s="57" t="s">
        <v>649</v>
      </c>
      <c r="AC125" s="55">
        <v>99340867</v>
      </c>
      <c r="AD125">
        <v>2687</v>
      </c>
      <c r="AE125">
        <f>VLOOKUP(AC125,[1]CRE!$A$2:$J$949,10,FALSE)</f>
        <v>2752</v>
      </c>
      <c r="AF125">
        <f t="shared" si="3"/>
        <v>2.4190547078526237E-2</v>
      </c>
      <c r="AH125">
        <v>99340867</v>
      </c>
      <c r="AI125">
        <v>2834</v>
      </c>
      <c r="AP125">
        <v>99340867</v>
      </c>
      <c r="AQ125">
        <v>2911</v>
      </c>
      <c r="AT125">
        <v>99340867</v>
      </c>
      <c r="AU125">
        <v>3023</v>
      </c>
    </row>
    <row r="126" spans="2:47" x14ac:dyDescent="0.35">
      <c r="B126" s="37" t="s">
        <v>272</v>
      </c>
      <c r="C126" s="37" t="s">
        <v>69</v>
      </c>
      <c r="D126" s="18" t="s">
        <v>195</v>
      </c>
      <c r="E126" s="18" t="s">
        <v>195</v>
      </c>
      <c r="F126" s="18">
        <v>3</v>
      </c>
      <c r="G126" s="18" t="s">
        <v>190</v>
      </c>
      <c r="H126" s="18">
        <v>1.5</v>
      </c>
      <c r="I126" s="18" t="s">
        <v>191</v>
      </c>
      <c r="J126" s="18"/>
      <c r="K126" s="25" t="s">
        <v>74</v>
      </c>
      <c r="L126" s="25" t="s">
        <v>75</v>
      </c>
      <c r="M126" s="18" t="s">
        <v>76</v>
      </c>
      <c r="N126" s="18">
        <v>1.25</v>
      </c>
      <c r="O126" s="18" t="s">
        <v>100</v>
      </c>
      <c r="P126" s="18">
        <v>88</v>
      </c>
      <c r="Q126" s="18">
        <v>3</v>
      </c>
      <c r="R126" s="18" t="s">
        <v>95</v>
      </c>
      <c r="S126" s="19" t="s">
        <v>79</v>
      </c>
      <c r="T126" s="35">
        <v>99392545</v>
      </c>
      <c r="U126" s="41">
        <v>3702</v>
      </c>
      <c r="V126" s="41">
        <f>VLOOKUP(T126,$AH$6:$AI$399,2,FALSE)</f>
        <v>3814</v>
      </c>
      <c r="W126" s="41">
        <v>3804</v>
      </c>
      <c r="X126" s="41">
        <f t="shared" si="2"/>
        <v>3960</v>
      </c>
      <c r="Y126" s="17" t="s">
        <v>80</v>
      </c>
      <c r="Z126" s="18" t="s">
        <v>81</v>
      </c>
      <c r="AA126" s="57" t="s">
        <v>649</v>
      </c>
      <c r="AC126" s="55">
        <v>99392545</v>
      </c>
      <c r="AD126">
        <v>3606</v>
      </c>
      <c r="AE126">
        <f>VLOOKUP(AC126,[1]CRE!$A$2:$J$949,10,FALSE)</f>
        <v>3702</v>
      </c>
      <c r="AF126">
        <f t="shared" si="3"/>
        <v>2.6622296173044926E-2</v>
      </c>
      <c r="AH126">
        <v>99392545</v>
      </c>
      <c r="AI126">
        <v>3814</v>
      </c>
      <c r="AP126">
        <v>99392545</v>
      </c>
      <c r="AQ126">
        <v>3819</v>
      </c>
      <c r="AT126">
        <v>99392545</v>
      </c>
      <c r="AU126">
        <v>3960</v>
      </c>
    </row>
    <row r="127" spans="2:47" x14ac:dyDescent="0.35">
      <c r="B127" s="37" t="s">
        <v>274</v>
      </c>
      <c r="C127" s="37" t="s">
        <v>69</v>
      </c>
      <c r="D127" s="18" t="s">
        <v>195</v>
      </c>
      <c r="E127" s="18" t="s">
        <v>195</v>
      </c>
      <c r="F127" s="18">
        <v>3</v>
      </c>
      <c r="G127" s="18" t="s">
        <v>190</v>
      </c>
      <c r="H127" s="18">
        <v>1.5</v>
      </c>
      <c r="I127" s="18" t="s">
        <v>191</v>
      </c>
      <c r="J127" s="18"/>
      <c r="K127" s="25" t="s">
        <v>74</v>
      </c>
      <c r="L127" s="25" t="s">
        <v>75</v>
      </c>
      <c r="M127" s="18" t="s">
        <v>76</v>
      </c>
      <c r="N127" s="18">
        <v>1.25</v>
      </c>
      <c r="O127" s="18" t="s">
        <v>100</v>
      </c>
      <c r="P127" s="18">
        <v>88</v>
      </c>
      <c r="Q127" s="18">
        <v>3</v>
      </c>
      <c r="R127" s="18" t="s">
        <v>95</v>
      </c>
      <c r="S127" s="19" t="s">
        <v>79</v>
      </c>
      <c r="T127" s="35">
        <v>99392540</v>
      </c>
      <c r="U127" s="41">
        <v>3287</v>
      </c>
      <c r="V127" s="41">
        <f>VLOOKUP(T127,$AH$6:$AI$399,2,FALSE)</f>
        <v>3386</v>
      </c>
      <c r="W127" s="41">
        <v>3487</v>
      </c>
      <c r="X127" s="41">
        <f t="shared" si="2"/>
        <v>3586</v>
      </c>
      <c r="Y127" s="17" t="s">
        <v>80</v>
      </c>
      <c r="Z127" s="18" t="s">
        <v>83</v>
      </c>
      <c r="AA127" s="57" t="s">
        <v>649</v>
      </c>
      <c r="AC127" s="55">
        <v>99392540</v>
      </c>
      <c r="AD127">
        <v>3211</v>
      </c>
      <c r="AE127">
        <f>VLOOKUP(AC127,[1]CRE!$A$2:$J$949,10,FALSE)</f>
        <v>3287</v>
      </c>
      <c r="AF127">
        <f t="shared" si="3"/>
        <v>2.3668639053254437E-2</v>
      </c>
      <c r="AH127">
        <v>99392540</v>
      </c>
      <c r="AI127">
        <v>3386</v>
      </c>
      <c r="AP127">
        <v>99392540</v>
      </c>
      <c r="AQ127">
        <v>3466</v>
      </c>
      <c r="AT127">
        <v>99392540</v>
      </c>
      <c r="AU127">
        <v>3586</v>
      </c>
    </row>
    <row r="128" spans="2:47" ht="15" customHeight="1" x14ac:dyDescent="0.35">
      <c r="B128" s="37" t="s">
        <v>275</v>
      </c>
      <c r="C128" s="37" t="s">
        <v>69</v>
      </c>
      <c r="D128" s="18" t="s">
        <v>198</v>
      </c>
      <c r="E128" s="18" t="s">
        <v>198</v>
      </c>
      <c r="F128" s="18">
        <v>3</v>
      </c>
      <c r="G128" s="18" t="s">
        <v>190</v>
      </c>
      <c r="H128" s="18">
        <v>1</v>
      </c>
      <c r="I128" s="18" t="s">
        <v>191</v>
      </c>
      <c r="J128" s="18"/>
      <c r="K128" s="25" t="s">
        <v>74</v>
      </c>
      <c r="L128" s="25" t="s">
        <v>75</v>
      </c>
      <c r="M128" s="18" t="s">
        <v>76</v>
      </c>
      <c r="N128" s="18">
        <v>1.25</v>
      </c>
      <c r="O128" s="18" t="s">
        <v>94</v>
      </c>
      <c r="P128" s="18">
        <v>79</v>
      </c>
      <c r="Q128" s="18">
        <v>3</v>
      </c>
      <c r="R128" s="18" t="s">
        <v>95</v>
      </c>
      <c r="S128" s="19" t="s">
        <v>79</v>
      </c>
      <c r="T128" s="32">
        <v>99340892</v>
      </c>
      <c r="U128" s="41">
        <v>3552</v>
      </c>
      <c r="V128" s="41">
        <f>VLOOKUP(T128,$AH$6:$AI$399,2,FALSE)</f>
        <v>3690</v>
      </c>
      <c r="W128" s="41">
        <v>3677</v>
      </c>
      <c r="X128" s="41">
        <f t="shared" si="2"/>
        <v>3837</v>
      </c>
      <c r="Y128" s="17" t="s">
        <v>80</v>
      </c>
      <c r="Z128" s="18" t="s">
        <v>81</v>
      </c>
      <c r="AA128" s="57" t="s">
        <v>649</v>
      </c>
      <c r="AC128" s="55">
        <v>99340892</v>
      </c>
      <c r="AD128">
        <v>3489</v>
      </c>
      <c r="AE128">
        <f>VLOOKUP(AC128,[1]CRE!$A$2:$J$949,10,FALSE)</f>
        <v>3552</v>
      </c>
      <c r="AF128">
        <f t="shared" si="3"/>
        <v>1.8056749785038694E-2</v>
      </c>
      <c r="AH128">
        <v>99340892</v>
      </c>
      <c r="AI128">
        <v>3690</v>
      </c>
      <c r="AP128">
        <v>99340892</v>
      </c>
      <c r="AQ128">
        <v>3696</v>
      </c>
      <c r="AT128">
        <v>99340892</v>
      </c>
      <c r="AU128">
        <v>3837</v>
      </c>
    </row>
    <row r="129" spans="2:47" ht="15" customHeight="1" x14ac:dyDescent="0.35">
      <c r="B129" s="37" t="s">
        <v>277</v>
      </c>
      <c r="C129" s="37" t="s">
        <v>69</v>
      </c>
      <c r="D129" s="18" t="s">
        <v>198</v>
      </c>
      <c r="E129" s="18" t="s">
        <v>198</v>
      </c>
      <c r="F129" s="18">
        <v>3</v>
      </c>
      <c r="G129" s="18" t="s">
        <v>190</v>
      </c>
      <c r="H129" s="18">
        <v>1</v>
      </c>
      <c r="I129" s="18" t="s">
        <v>191</v>
      </c>
      <c r="J129" s="18"/>
      <c r="K129" s="25" t="s">
        <v>74</v>
      </c>
      <c r="L129" s="25" t="s">
        <v>75</v>
      </c>
      <c r="M129" s="18" t="s">
        <v>76</v>
      </c>
      <c r="N129" s="18">
        <v>1.25</v>
      </c>
      <c r="O129" s="18" t="s">
        <v>94</v>
      </c>
      <c r="P129" s="18">
        <v>79</v>
      </c>
      <c r="Q129" s="18">
        <v>3</v>
      </c>
      <c r="R129" s="18" t="s">
        <v>95</v>
      </c>
      <c r="S129" s="19" t="s">
        <v>79</v>
      </c>
      <c r="T129" s="32">
        <v>99340896</v>
      </c>
      <c r="U129" s="41">
        <v>3141</v>
      </c>
      <c r="V129" s="41">
        <f>VLOOKUP(T129,$AH$6:$AI$399,2,FALSE)</f>
        <v>3262</v>
      </c>
      <c r="W129" s="41">
        <v>3360</v>
      </c>
      <c r="X129" s="41">
        <f t="shared" si="2"/>
        <v>3463</v>
      </c>
      <c r="Y129" s="17" t="s">
        <v>80</v>
      </c>
      <c r="Z129" s="18" t="s">
        <v>83</v>
      </c>
      <c r="AA129" s="57" t="s">
        <v>649</v>
      </c>
      <c r="AC129" s="55">
        <v>99340896</v>
      </c>
      <c r="AD129">
        <v>3094</v>
      </c>
      <c r="AE129">
        <f>VLOOKUP(AC129,[1]CRE!$A$2:$J$949,10,FALSE)</f>
        <v>3141</v>
      </c>
      <c r="AF129">
        <f t="shared" si="3"/>
        <v>1.5190691661279896E-2</v>
      </c>
      <c r="AH129">
        <v>99340896</v>
      </c>
      <c r="AI129">
        <v>3262</v>
      </c>
      <c r="AP129">
        <v>99340896</v>
      </c>
      <c r="AQ129">
        <v>3343</v>
      </c>
      <c r="AT129">
        <v>99340896</v>
      </c>
      <c r="AU129">
        <v>3463</v>
      </c>
    </row>
    <row r="130" spans="2:47" ht="15" customHeight="1" x14ac:dyDescent="0.35">
      <c r="B130" s="37" t="s">
        <v>278</v>
      </c>
      <c r="C130" s="37" t="s">
        <v>69</v>
      </c>
      <c r="D130" s="18" t="s">
        <v>201</v>
      </c>
      <c r="E130" s="18" t="s">
        <v>201</v>
      </c>
      <c r="F130" s="18" t="s">
        <v>71</v>
      </c>
      <c r="G130" s="18" t="s">
        <v>190</v>
      </c>
      <c r="H130" s="18">
        <v>1.5</v>
      </c>
      <c r="I130" s="18" t="s">
        <v>191</v>
      </c>
      <c r="J130" s="18"/>
      <c r="K130" s="25" t="s">
        <v>74</v>
      </c>
      <c r="L130" s="25" t="s">
        <v>75</v>
      </c>
      <c r="M130" s="18" t="s">
        <v>76</v>
      </c>
      <c r="N130" s="18">
        <v>1.25</v>
      </c>
      <c r="O130" s="18" t="s">
        <v>77</v>
      </c>
      <c r="P130" s="18">
        <v>78</v>
      </c>
      <c r="Q130" s="18">
        <v>1</v>
      </c>
      <c r="R130" s="18" t="s">
        <v>78</v>
      </c>
      <c r="S130" s="19" t="s">
        <v>79</v>
      </c>
      <c r="T130" s="32">
        <v>99340865</v>
      </c>
      <c r="U130" s="41">
        <v>3583</v>
      </c>
      <c r="V130" s="41">
        <f>VLOOKUP(T130,$AH$6:$AI$399,2,FALSE)</f>
        <v>3690</v>
      </c>
      <c r="W130" s="41">
        <v>3677</v>
      </c>
      <c r="X130" s="41">
        <f t="shared" si="2"/>
        <v>3850</v>
      </c>
      <c r="Y130" s="17" t="s">
        <v>80</v>
      </c>
      <c r="Z130" s="18" t="s">
        <v>81</v>
      </c>
      <c r="AA130" s="57" t="s">
        <v>649</v>
      </c>
      <c r="AC130" s="55">
        <v>99340865</v>
      </c>
      <c r="AD130">
        <v>3489</v>
      </c>
      <c r="AE130">
        <f>VLOOKUP(AC130,[1]CRE!$A$2:$J$949,10,FALSE)</f>
        <v>3583</v>
      </c>
      <c r="AF130">
        <f t="shared" si="3"/>
        <v>2.6941817139581541E-2</v>
      </c>
      <c r="AH130">
        <v>99340865</v>
      </c>
      <c r="AI130">
        <v>3690</v>
      </c>
      <c r="AP130">
        <v>99340865</v>
      </c>
      <c r="AQ130">
        <v>3702</v>
      </c>
      <c r="AT130">
        <v>99340865</v>
      </c>
      <c r="AU130">
        <v>3850</v>
      </c>
    </row>
    <row r="131" spans="2:47" ht="15" customHeight="1" x14ac:dyDescent="0.35">
      <c r="B131" s="37" t="s">
        <v>280</v>
      </c>
      <c r="C131" s="37" t="s">
        <v>69</v>
      </c>
      <c r="D131" s="18" t="s">
        <v>201</v>
      </c>
      <c r="E131" s="18" t="s">
        <v>201</v>
      </c>
      <c r="F131" s="18" t="s">
        <v>71</v>
      </c>
      <c r="G131" s="18" t="s">
        <v>190</v>
      </c>
      <c r="H131" s="18">
        <v>1.5</v>
      </c>
      <c r="I131" s="18" t="s">
        <v>191</v>
      </c>
      <c r="J131" s="18"/>
      <c r="K131" s="25" t="s">
        <v>74</v>
      </c>
      <c r="L131" s="25" t="s">
        <v>75</v>
      </c>
      <c r="M131" s="18" t="s">
        <v>76</v>
      </c>
      <c r="N131" s="18">
        <v>1.25</v>
      </c>
      <c r="O131" s="18" t="s">
        <v>77</v>
      </c>
      <c r="P131" s="18">
        <v>78</v>
      </c>
      <c r="Q131" s="18">
        <v>1</v>
      </c>
      <c r="R131" s="18" t="s">
        <v>78</v>
      </c>
      <c r="S131" s="19" t="s">
        <v>79</v>
      </c>
      <c r="T131" s="32">
        <v>99340868</v>
      </c>
      <c r="U131" s="41">
        <v>3168</v>
      </c>
      <c r="V131" s="41">
        <f>VLOOKUP(T131,$AH$6:$AI$399,2,FALSE)</f>
        <v>3262</v>
      </c>
      <c r="W131" s="41">
        <v>3360</v>
      </c>
      <c r="X131" s="41">
        <f t="shared" si="2"/>
        <v>3476</v>
      </c>
      <c r="Y131" s="17" t="s">
        <v>80</v>
      </c>
      <c r="Z131" s="18" t="s">
        <v>83</v>
      </c>
      <c r="AA131" s="57" t="s">
        <v>649</v>
      </c>
      <c r="AC131" s="55">
        <v>99340868</v>
      </c>
      <c r="AD131">
        <v>3094</v>
      </c>
      <c r="AE131">
        <f>VLOOKUP(AC131,[1]CRE!$A$2:$J$949,10,FALSE)</f>
        <v>3168</v>
      </c>
      <c r="AF131">
        <f t="shared" si="3"/>
        <v>2.3917259211376857E-2</v>
      </c>
      <c r="AH131">
        <v>99340868</v>
      </c>
      <c r="AI131">
        <v>3262</v>
      </c>
      <c r="AP131">
        <v>99340868</v>
      </c>
      <c r="AQ131">
        <v>3349</v>
      </c>
      <c r="AT131">
        <v>99340868</v>
      </c>
      <c r="AU131">
        <v>3476</v>
      </c>
    </row>
    <row r="132" spans="2:47" x14ac:dyDescent="0.35">
      <c r="B132" s="37" t="s">
        <v>281</v>
      </c>
      <c r="C132" s="37" t="s">
        <v>69</v>
      </c>
      <c r="D132" s="18" t="s">
        <v>201</v>
      </c>
      <c r="E132" s="18" t="s">
        <v>201</v>
      </c>
      <c r="F132" s="18" t="s">
        <v>71</v>
      </c>
      <c r="G132" s="18" t="s">
        <v>190</v>
      </c>
      <c r="H132" s="18">
        <v>1.5</v>
      </c>
      <c r="I132" s="18" t="s">
        <v>191</v>
      </c>
      <c r="J132" s="18"/>
      <c r="K132" s="25" t="s">
        <v>74</v>
      </c>
      <c r="L132" s="25" t="s">
        <v>75</v>
      </c>
      <c r="M132" s="18" t="s">
        <v>76</v>
      </c>
      <c r="N132" s="18">
        <v>1.25</v>
      </c>
      <c r="O132" s="18" t="s">
        <v>100</v>
      </c>
      <c r="P132" s="18">
        <v>92</v>
      </c>
      <c r="Q132" s="18">
        <v>3</v>
      </c>
      <c r="R132" s="18" t="s">
        <v>95</v>
      </c>
      <c r="S132" s="19" t="s">
        <v>79</v>
      </c>
      <c r="T132" s="35">
        <v>99389085</v>
      </c>
      <c r="U132" s="41">
        <v>3772</v>
      </c>
      <c r="V132" s="41">
        <f>VLOOKUP(T132,$AH$6:$AI$399,2,FALSE)</f>
        <v>3886</v>
      </c>
      <c r="W132" s="41">
        <v>3878</v>
      </c>
      <c r="X132" s="41">
        <f t="shared" si="2"/>
        <v>4044</v>
      </c>
      <c r="Y132" s="17" t="s">
        <v>80</v>
      </c>
      <c r="Z132" s="18" t="s">
        <v>81</v>
      </c>
      <c r="AA132" s="57" t="s">
        <v>649</v>
      </c>
      <c r="AC132" s="55">
        <v>99389085</v>
      </c>
      <c r="AD132">
        <v>3674</v>
      </c>
      <c r="AE132">
        <f>VLOOKUP(AC132,[1]CRE!$A$2:$J$949,10,FALSE)</f>
        <v>3772</v>
      </c>
      <c r="AF132">
        <f t="shared" si="3"/>
        <v>2.6673924877517692E-2</v>
      </c>
      <c r="AH132">
        <v>99389085</v>
      </c>
      <c r="AI132">
        <v>3886</v>
      </c>
      <c r="AP132">
        <v>99389085</v>
      </c>
      <c r="AQ132">
        <v>3896</v>
      </c>
      <c r="AT132">
        <v>99389085</v>
      </c>
      <c r="AU132">
        <v>4044</v>
      </c>
    </row>
    <row r="133" spans="2:47" x14ac:dyDescent="0.35">
      <c r="B133" s="37" t="s">
        <v>283</v>
      </c>
      <c r="C133" s="37" t="s">
        <v>69</v>
      </c>
      <c r="D133" s="18" t="s">
        <v>201</v>
      </c>
      <c r="E133" s="18" t="s">
        <v>201</v>
      </c>
      <c r="F133" s="18" t="s">
        <v>71</v>
      </c>
      <c r="G133" s="18" t="s">
        <v>190</v>
      </c>
      <c r="H133" s="18">
        <v>1.5</v>
      </c>
      <c r="I133" s="18" t="s">
        <v>191</v>
      </c>
      <c r="J133" s="18"/>
      <c r="K133" s="25" t="s">
        <v>74</v>
      </c>
      <c r="L133" s="25" t="s">
        <v>75</v>
      </c>
      <c r="M133" s="18" t="s">
        <v>76</v>
      </c>
      <c r="N133" s="18">
        <v>1.25</v>
      </c>
      <c r="O133" s="18" t="s">
        <v>100</v>
      </c>
      <c r="P133" s="18">
        <v>92</v>
      </c>
      <c r="Q133" s="18">
        <v>3</v>
      </c>
      <c r="R133" s="18" t="s">
        <v>95</v>
      </c>
      <c r="S133" s="19" t="s">
        <v>79</v>
      </c>
      <c r="T133" s="35">
        <v>99389059</v>
      </c>
      <c r="U133" s="41">
        <v>3357</v>
      </c>
      <c r="V133" s="41">
        <f>VLOOKUP(T133,$AH$6:$AI$399,2,FALSE)</f>
        <v>3458</v>
      </c>
      <c r="W133" s="41">
        <v>3561</v>
      </c>
      <c r="X133" s="41">
        <f t="shared" si="2"/>
        <v>3670</v>
      </c>
      <c r="Y133" s="17" t="s">
        <v>80</v>
      </c>
      <c r="Z133" s="18" t="s">
        <v>83</v>
      </c>
      <c r="AA133" s="57" t="s">
        <v>649</v>
      </c>
      <c r="AC133" s="55">
        <v>99389059</v>
      </c>
      <c r="AD133">
        <v>3279</v>
      </c>
      <c r="AE133">
        <f>VLOOKUP(AC133,[1]CRE!$A$2:$J$949,10,FALSE)</f>
        <v>3357</v>
      </c>
      <c r="AF133">
        <f t="shared" si="3"/>
        <v>2.3787740164684355E-2</v>
      </c>
      <c r="AH133">
        <v>99389059</v>
      </c>
      <c r="AI133">
        <v>3458</v>
      </c>
      <c r="AP133">
        <v>99389059</v>
      </c>
      <c r="AQ133">
        <v>3543</v>
      </c>
      <c r="AT133">
        <v>99389059</v>
      </c>
      <c r="AU133">
        <v>3670</v>
      </c>
    </row>
    <row r="134" spans="2:47" ht="15" customHeight="1" x14ac:dyDescent="0.35">
      <c r="B134" s="37" t="s">
        <v>284</v>
      </c>
      <c r="C134" s="37" t="s">
        <v>69</v>
      </c>
      <c r="D134" s="18" t="s">
        <v>201</v>
      </c>
      <c r="E134" s="18" t="s">
        <v>201</v>
      </c>
      <c r="F134" s="18" t="s">
        <v>71</v>
      </c>
      <c r="G134" s="18" t="s">
        <v>190</v>
      </c>
      <c r="H134" s="18">
        <v>1.5</v>
      </c>
      <c r="I134" s="18" t="s">
        <v>191</v>
      </c>
      <c r="J134" s="18"/>
      <c r="K134" s="25" t="s">
        <v>74</v>
      </c>
      <c r="L134" s="25" t="s">
        <v>75</v>
      </c>
      <c r="M134" s="18" t="s">
        <v>76</v>
      </c>
      <c r="N134" s="18">
        <v>1.25</v>
      </c>
      <c r="O134" s="18" t="s">
        <v>94</v>
      </c>
      <c r="P134" s="18">
        <v>82</v>
      </c>
      <c r="Q134" s="18">
        <v>3</v>
      </c>
      <c r="R134" s="18" t="s">
        <v>95</v>
      </c>
      <c r="S134" s="19" t="s">
        <v>79</v>
      </c>
      <c r="T134" s="32">
        <v>99340893</v>
      </c>
      <c r="U134" s="41">
        <v>3739</v>
      </c>
      <c r="V134" s="41">
        <f>VLOOKUP(T134,$AH$6:$AI$399,2,FALSE)</f>
        <v>3886</v>
      </c>
      <c r="W134" s="41">
        <v>3878</v>
      </c>
      <c r="X134" s="41">
        <f t="shared" si="2"/>
        <v>4044</v>
      </c>
      <c r="Y134" s="17" t="s">
        <v>80</v>
      </c>
      <c r="Z134" s="18" t="s">
        <v>81</v>
      </c>
      <c r="AA134" s="57" t="s">
        <v>649</v>
      </c>
      <c r="AC134" s="55">
        <v>99340893</v>
      </c>
      <c r="AD134">
        <v>3674</v>
      </c>
      <c r="AE134">
        <f>VLOOKUP(AC134,[1]CRE!$A$2:$J$949,10,FALSE)</f>
        <v>3739</v>
      </c>
      <c r="AF134">
        <f t="shared" si="3"/>
        <v>1.7691888949373978E-2</v>
      </c>
      <c r="AH134">
        <v>99340893</v>
      </c>
      <c r="AI134">
        <v>3886</v>
      </c>
      <c r="AP134">
        <v>99340893</v>
      </c>
      <c r="AQ134">
        <v>3896</v>
      </c>
      <c r="AT134">
        <v>99340893</v>
      </c>
      <c r="AU134">
        <v>4044</v>
      </c>
    </row>
    <row r="135" spans="2:47" ht="15" customHeight="1" x14ac:dyDescent="0.35">
      <c r="B135" s="37" t="s">
        <v>286</v>
      </c>
      <c r="C135" s="37" t="s">
        <v>69</v>
      </c>
      <c r="D135" s="18" t="s">
        <v>201</v>
      </c>
      <c r="E135" s="18" t="s">
        <v>201</v>
      </c>
      <c r="F135" s="18" t="s">
        <v>71</v>
      </c>
      <c r="G135" s="18" t="s">
        <v>190</v>
      </c>
      <c r="H135" s="18">
        <v>1.5</v>
      </c>
      <c r="I135" s="18" t="s">
        <v>191</v>
      </c>
      <c r="J135" s="18"/>
      <c r="K135" s="25" t="s">
        <v>74</v>
      </c>
      <c r="L135" s="25" t="s">
        <v>75</v>
      </c>
      <c r="M135" s="18" t="s">
        <v>76</v>
      </c>
      <c r="N135" s="18">
        <v>1.25</v>
      </c>
      <c r="O135" s="18" t="s">
        <v>94</v>
      </c>
      <c r="P135" s="18">
        <v>82</v>
      </c>
      <c r="Q135" s="18">
        <v>3</v>
      </c>
      <c r="R135" s="18" t="s">
        <v>95</v>
      </c>
      <c r="S135" s="19" t="s">
        <v>79</v>
      </c>
      <c r="T135" s="32">
        <v>99340897</v>
      </c>
      <c r="U135" s="41">
        <v>3328</v>
      </c>
      <c r="V135" s="41">
        <f>VLOOKUP(T135,$AH$6:$AI$399,2,FALSE)</f>
        <v>3458</v>
      </c>
      <c r="W135" s="41">
        <v>3561</v>
      </c>
      <c r="X135" s="41">
        <f t="shared" ref="X135:X198" si="4">VLOOKUP(T135,$AT$6:$AU$399,2,FALSE)</f>
        <v>3670</v>
      </c>
      <c r="Y135" s="17" t="s">
        <v>80</v>
      </c>
      <c r="Z135" s="18" t="s">
        <v>83</v>
      </c>
      <c r="AA135" s="57" t="s">
        <v>649</v>
      </c>
      <c r="AC135" s="55">
        <v>99340897</v>
      </c>
      <c r="AD135">
        <v>3279</v>
      </c>
      <c r="AE135">
        <f>VLOOKUP(AC135,[1]CRE!$A$2:$J$949,10,FALSE)</f>
        <v>3328</v>
      </c>
      <c r="AF135">
        <f t="shared" ref="AF135:AF198" si="5">(AE135-AD135)/AD135</f>
        <v>1.4943580359865812E-2</v>
      </c>
      <c r="AH135">
        <v>99340897</v>
      </c>
      <c r="AI135">
        <v>3458</v>
      </c>
      <c r="AP135">
        <v>99340897</v>
      </c>
      <c r="AQ135">
        <v>3543</v>
      </c>
      <c r="AT135">
        <v>99340897</v>
      </c>
      <c r="AU135">
        <v>3670</v>
      </c>
    </row>
    <row r="136" spans="2:47" ht="15" customHeight="1" x14ac:dyDescent="0.35">
      <c r="B136" s="37" t="s">
        <v>287</v>
      </c>
      <c r="C136" s="37" t="s">
        <v>69</v>
      </c>
      <c r="D136" s="18" t="s">
        <v>208</v>
      </c>
      <c r="E136" s="18" t="s">
        <v>208</v>
      </c>
      <c r="F136" s="18" t="s">
        <v>146</v>
      </c>
      <c r="G136" s="18" t="s">
        <v>190</v>
      </c>
      <c r="H136" s="18">
        <v>2</v>
      </c>
      <c r="I136" s="18" t="s">
        <v>191</v>
      </c>
      <c r="J136" s="18"/>
      <c r="K136" s="25" t="s">
        <v>74</v>
      </c>
      <c r="L136" s="25" t="s">
        <v>75</v>
      </c>
      <c r="M136" s="18" t="s">
        <v>76</v>
      </c>
      <c r="N136" s="18">
        <v>1.25</v>
      </c>
      <c r="O136" s="18" t="s">
        <v>77</v>
      </c>
      <c r="P136" s="18">
        <v>83</v>
      </c>
      <c r="Q136" s="18">
        <v>1</v>
      </c>
      <c r="R136" s="18" t="s">
        <v>78</v>
      </c>
      <c r="S136" s="19" t="s">
        <v>79</v>
      </c>
      <c r="T136" s="32">
        <v>99340866</v>
      </c>
      <c r="U136" s="41">
        <v>3848</v>
      </c>
      <c r="V136" s="41">
        <f>VLOOKUP(T136,$AH$6:$AI$399,2,FALSE)</f>
        <v>3964</v>
      </c>
      <c r="W136" s="41">
        <v>3959</v>
      </c>
      <c r="X136" s="41">
        <f t="shared" si="4"/>
        <v>4034</v>
      </c>
      <c r="Y136" s="17" t="s">
        <v>80</v>
      </c>
      <c r="Z136" s="18" t="s">
        <v>81</v>
      </c>
      <c r="AA136" s="57" t="s">
        <v>649</v>
      </c>
      <c r="AC136" s="55">
        <v>99340866</v>
      </c>
      <c r="AD136">
        <v>3748</v>
      </c>
      <c r="AE136">
        <f>VLOOKUP(AC136,[1]CRE!$A$2:$J$949,10,FALSE)</f>
        <v>3848</v>
      </c>
      <c r="AF136">
        <f t="shared" si="5"/>
        <v>2.6680896478121666E-2</v>
      </c>
      <c r="AH136">
        <v>99340866</v>
      </c>
      <c r="AI136">
        <v>3964</v>
      </c>
      <c r="AP136">
        <v>99340866</v>
      </c>
      <c r="AQ136">
        <v>3878</v>
      </c>
      <c r="AT136">
        <v>99340866</v>
      </c>
      <c r="AU136">
        <v>4034</v>
      </c>
    </row>
    <row r="137" spans="2:47" ht="15" customHeight="1" x14ac:dyDescent="0.35">
      <c r="B137" s="37" t="s">
        <v>289</v>
      </c>
      <c r="C137" s="37" t="s">
        <v>69</v>
      </c>
      <c r="D137" s="18" t="s">
        <v>208</v>
      </c>
      <c r="E137" s="18" t="s">
        <v>208</v>
      </c>
      <c r="F137" s="18" t="s">
        <v>146</v>
      </c>
      <c r="G137" s="18" t="s">
        <v>190</v>
      </c>
      <c r="H137" s="18">
        <v>2</v>
      </c>
      <c r="I137" s="18" t="s">
        <v>191</v>
      </c>
      <c r="J137" s="18"/>
      <c r="K137" s="25" t="s">
        <v>74</v>
      </c>
      <c r="L137" s="25" t="s">
        <v>75</v>
      </c>
      <c r="M137" s="18" t="s">
        <v>76</v>
      </c>
      <c r="N137" s="18">
        <v>1.25</v>
      </c>
      <c r="O137" s="18" t="s">
        <v>77</v>
      </c>
      <c r="P137" s="18">
        <v>83</v>
      </c>
      <c r="Q137" s="18">
        <v>1</v>
      </c>
      <c r="R137" s="18" t="s">
        <v>78</v>
      </c>
      <c r="S137" s="19" t="s">
        <v>79</v>
      </c>
      <c r="T137" s="32">
        <v>99340869</v>
      </c>
      <c r="U137" s="41">
        <v>3433</v>
      </c>
      <c r="V137" s="41">
        <f>VLOOKUP(T137,$AH$6:$AI$399,2,FALSE)</f>
        <v>3536</v>
      </c>
      <c r="W137" s="41">
        <v>3642</v>
      </c>
      <c r="X137" s="41">
        <f t="shared" si="4"/>
        <v>3660</v>
      </c>
      <c r="Y137" s="17" t="s">
        <v>80</v>
      </c>
      <c r="Z137" s="18" t="s">
        <v>83</v>
      </c>
      <c r="AA137" s="57" t="s">
        <v>649</v>
      </c>
      <c r="AC137" s="55">
        <v>99340869</v>
      </c>
      <c r="AD137">
        <v>3353</v>
      </c>
      <c r="AE137">
        <f>VLOOKUP(AC137,[1]CRE!$A$2:$J$949,10,FALSE)</f>
        <v>3433</v>
      </c>
      <c r="AF137">
        <f t="shared" si="5"/>
        <v>2.3859230539815091E-2</v>
      </c>
      <c r="AH137">
        <v>99340869</v>
      </c>
      <c r="AI137">
        <v>3536</v>
      </c>
      <c r="AP137">
        <v>99340869</v>
      </c>
      <c r="AQ137">
        <v>3525</v>
      </c>
      <c r="AT137">
        <v>99340869</v>
      </c>
      <c r="AU137">
        <v>3660</v>
      </c>
    </row>
    <row r="138" spans="2:47" x14ac:dyDescent="0.35">
      <c r="B138" s="37" t="s">
        <v>290</v>
      </c>
      <c r="C138" s="37" t="s">
        <v>69</v>
      </c>
      <c r="D138" s="18" t="s">
        <v>211</v>
      </c>
      <c r="E138" s="18" t="s">
        <v>211</v>
      </c>
      <c r="F138" s="18" t="s">
        <v>86</v>
      </c>
      <c r="G138" s="18" t="s">
        <v>190</v>
      </c>
      <c r="H138" s="18">
        <v>2</v>
      </c>
      <c r="I138" s="18" t="s">
        <v>191</v>
      </c>
      <c r="J138" s="18"/>
      <c r="K138" s="25" t="s">
        <v>74</v>
      </c>
      <c r="L138" s="25" t="s">
        <v>75</v>
      </c>
      <c r="M138" s="18" t="s">
        <v>76</v>
      </c>
      <c r="N138" s="18">
        <v>1.25</v>
      </c>
      <c r="O138" s="18" t="s">
        <v>100</v>
      </c>
      <c r="P138" s="18">
        <v>100</v>
      </c>
      <c r="Q138" s="18">
        <v>3</v>
      </c>
      <c r="R138" s="18" t="s">
        <v>95</v>
      </c>
      <c r="S138" s="19" t="s">
        <v>79</v>
      </c>
      <c r="T138" s="35">
        <v>99391836</v>
      </c>
      <c r="U138" s="41">
        <v>4165</v>
      </c>
      <c r="V138" s="41">
        <f>VLOOKUP(T138,$AH$6:$AI$399,2,FALSE)</f>
        <v>4291</v>
      </c>
      <c r="W138" s="41">
        <v>4296</v>
      </c>
      <c r="X138" s="41">
        <f t="shared" si="4"/>
        <v>4486</v>
      </c>
      <c r="Y138" s="17" t="s">
        <v>87</v>
      </c>
      <c r="Z138" s="18" t="s">
        <v>81</v>
      </c>
      <c r="AA138" s="57" t="s">
        <v>649</v>
      </c>
      <c r="AC138" s="55">
        <v>99391836</v>
      </c>
      <c r="AD138">
        <v>4058</v>
      </c>
      <c r="AE138">
        <f>VLOOKUP(AC138,[1]CRE!$A$2:$J$949,10,FALSE)</f>
        <v>4165</v>
      </c>
      <c r="AF138">
        <f t="shared" si="5"/>
        <v>2.6367668802365699E-2</v>
      </c>
      <c r="AH138">
        <v>99391836</v>
      </c>
      <c r="AI138">
        <v>4291</v>
      </c>
      <c r="AP138">
        <v>99391836</v>
      </c>
      <c r="AQ138">
        <v>4317</v>
      </c>
      <c r="AT138">
        <v>99391836</v>
      </c>
      <c r="AU138">
        <v>4486</v>
      </c>
    </row>
    <row r="139" spans="2:47" x14ac:dyDescent="0.35">
      <c r="B139" s="37" t="s">
        <v>293</v>
      </c>
      <c r="C139" s="37" t="s">
        <v>69</v>
      </c>
      <c r="D139" s="18" t="s">
        <v>211</v>
      </c>
      <c r="E139" s="18" t="s">
        <v>211</v>
      </c>
      <c r="F139" s="18" t="s">
        <v>86</v>
      </c>
      <c r="G139" s="18" t="s">
        <v>190</v>
      </c>
      <c r="H139" s="18">
        <v>2</v>
      </c>
      <c r="I139" s="18" t="s">
        <v>191</v>
      </c>
      <c r="J139" s="18"/>
      <c r="K139" s="25" t="s">
        <v>74</v>
      </c>
      <c r="L139" s="25" t="s">
        <v>75</v>
      </c>
      <c r="M139" s="18" t="s">
        <v>76</v>
      </c>
      <c r="N139" s="18">
        <v>1.25</v>
      </c>
      <c r="O139" s="18" t="s">
        <v>100</v>
      </c>
      <c r="P139" s="18">
        <v>100</v>
      </c>
      <c r="Q139" s="18">
        <v>3</v>
      </c>
      <c r="R139" s="18" t="s">
        <v>95</v>
      </c>
      <c r="S139" s="19" t="s">
        <v>79</v>
      </c>
      <c r="T139" s="35">
        <v>99391827</v>
      </c>
      <c r="U139" s="41">
        <v>3750</v>
      </c>
      <c r="V139" s="41">
        <f>VLOOKUP(T139,$AH$6:$AI$399,2,FALSE)</f>
        <v>3863</v>
      </c>
      <c r="W139" s="41">
        <v>3979</v>
      </c>
      <c r="X139" s="41">
        <f t="shared" si="4"/>
        <v>4112</v>
      </c>
      <c r="Y139" s="17" t="s">
        <v>87</v>
      </c>
      <c r="Z139" s="18" t="s">
        <v>83</v>
      </c>
      <c r="AA139" s="57" t="s">
        <v>649</v>
      </c>
      <c r="AC139" s="55">
        <v>99391827</v>
      </c>
      <c r="AD139">
        <v>3663</v>
      </c>
      <c r="AE139">
        <f>VLOOKUP(AC139,[1]CRE!$A$2:$J$949,10,FALSE)</f>
        <v>3750</v>
      </c>
      <c r="AF139">
        <f t="shared" si="5"/>
        <v>2.375102375102375E-2</v>
      </c>
      <c r="AH139">
        <v>99391827</v>
      </c>
      <c r="AI139">
        <v>3863</v>
      </c>
      <c r="AP139">
        <v>99391827</v>
      </c>
      <c r="AQ139">
        <v>3964</v>
      </c>
      <c r="AT139">
        <v>99391827</v>
      </c>
      <c r="AU139">
        <v>4112</v>
      </c>
    </row>
    <row r="140" spans="2:47" ht="15" customHeight="1" x14ac:dyDescent="0.35">
      <c r="B140" s="37" t="s">
        <v>294</v>
      </c>
      <c r="C140" s="37" t="s">
        <v>69</v>
      </c>
      <c r="D140" s="18" t="s">
        <v>211</v>
      </c>
      <c r="E140" s="18" t="s">
        <v>211</v>
      </c>
      <c r="F140" s="18" t="s">
        <v>86</v>
      </c>
      <c r="G140" s="18" t="s">
        <v>190</v>
      </c>
      <c r="H140" s="18">
        <v>2</v>
      </c>
      <c r="I140" s="18" t="s">
        <v>191</v>
      </c>
      <c r="J140" s="18"/>
      <c r="K140" s="25" t="s">
        <v>74</v>
      </c>
      <c r="L140" s="25" t="s">
        <v>75</v>
      </c>
      <c r="M140" s="18" t="s">
        <v>76</v>
      </c>
      <c r="N140" s="18">
        <v>1.25</v>
      </c>
      <c r="O140" s="18" t="s">
        <v>94</v>
      </c>
      <c r="P140" s="18">
        <v>88</v>
      </c>
      <c r="Q140" s="18">
        <v>3</v>
      </c>
      <c r="R140" s="18" t="s">
        <v>95</v>
      </c>
      <c r="S140" s="19" t="s">
        <v>79</v>
      </c>
      <c r="T140" s="32">
        <v>99340894</v>
      </c>
      <c r="U140" s="41">
        <v>4132</v>
      </c>
      <c r="V140" s="41">
        <f>VLOOKUP(T140,$AH$6:$AI$399,2,FALSE)</f>
        <v>4291</v>
      </c>
      <c r="W140" s="41">
        <v>4296</v>
      </c>
      <c r="X140" s="41">
        <f t="shared" si="4"/>
        <v>4486</v>
      </c>
      <c r="Y140" s="17" t="s">
        <v>80</v>
      </c>
      <c r="Z140" s="18" t="s">
        <v>81</v>
      </c>
      <c r="AA140" s="57" t="s">
        <v>649</v>
      </c>
      <c r="AC140" s="55">
        <v>99340894</v>
      </c>
      <c r="AD140">
        <v>4058</v>
      </c>
      <c r="AE140">
        <f>VLOOKUP(AC140,[1]CRE!$A$2:$J$949,10,FALSE)</f>
        <v>4132</v>
      </c>
      <c r="AF140">
        <f t="shared" si="5"/>
        <v>1.8235584031542632E-2</v>
      </c>
      <c r="AH140">
        <v>99340894</v>
      </c>
      <c r="AI140">
        <v>4291</v>
      </c>
      <c r="AP140">
        <v>99340894</v>
      </c>
      <c r="AQ140">
        <v>4317</v>
      </c>
      <c r="AT140">
        <v>99340894</v>
      </c>
      <c r="AU140">
        <v>4486</v>
      </c>
    </row>
    <row r="141" spans="2:47" ht="15" customHeight="1" x14ac:dyDescent="0.35">
      <c r="B141" s="37" t="s">
        <v>296</v>
      </c>
      <c r="C141" s="37" t="s">
        <v>69</v>
      </c>
      <c r="D141" s="18" t="s">
        <v>211</v>
      </c>
      <c r="E141" s="18" t="s">
        <v>211</v>
      </c>
      <c r="F141" s="18" t="s">
        <v>86</v>
      </c>
      <c r="G141" s="18" t="s">
        <v>190</v>
      </c>
      <c r="H141" s="18">
        <v>2</v>
      </c>
      <c r="I141" s="18" t="s">
        <v>191</v>
      </c>
      <c r="J141" s="18"/>
      <c r="K141" s="25" t="s">
        <v>74</v>
      </c>
      <c r="L141" s="25" t="s">
        <v>75</v>
      </c>
      <c r="M141" s="18" t="s">
        <v>76</v>
      </c>
      <c r="N141" s="18">
        <v>1.25</v>
      </c>
      <c r="O141" s="18" t="s">
        <v>94</v>
      </c>
      <c r="P141" s="18">
        <v>88</v>
      </c>
      <c r="Q141" s="18">
        <v>3</v>
      </c>
      <c r="R141" s="18" t="s">
        <v>95</v>
      </c>
      <c r="S141" s="19" t="s">
        <v>79</v>
      </c>
      <c r="T141" s="32">
        <v>99340898</v>
      </c>
      <c r="U141" s="41">
        <v>3721</v>
      </c>
      <c r="V141" s="41">
        <f>VLOOKUP(T141,$AH$6:$AI$399,2,FALSE)</f>
        <v>3863</v>
      </c>
      <c r="W141" s="41">
        <v>3979</v>
      </c>
      <c r="X141" s="41">
        <f t="shared" si="4"/>
        <v>4112</v>
      </c>
      <c r="Y141" s="17" t="s">
        <v>80</v>
      </c>
      <c r="Z141" s="18" t="s">
        <v>83</v>
      </c>
      <c r="AA141" s="57" t="s">
        <v>649</v>
      </c>
      <c r="AC141" s="55">
        <v>99340898</v>
      </c>
      <c r="AD141">
        <v>3663</v>
      </c>
      <c r="AE141">
        <f>VLOOKUP(AC141,[1]CRE!$A$2:$J$949,10,FALSE)</f>
        <v>3721</v>
      </c>
      <c r="AF141">
        <f t="shared" si="5"/>
        <v>1.5834015834015835E-2</v>
      </c>
      <c r="AH141">
        <v>99340898</v>
      </c>
      <c r="AI141">
        <v>3863</v>
      </c>
      <c r="AP141">
        <v>99340898</v>
      </c>
      <c r="AQ141">
        <v>3964</v>
      </c>
      <c r="AT141">
        <v>99340898</v>
      </c>
      <c r="AU141">
        <v>4112</v>
      </c>
    </row>
    <row r="142" spans="2:47" x14ac:dyDescent="0.35">
      <c r="B142" s="37" t="s">
        <v>298</v>
      </c>
      <c r="C142" s="37" t="s">
        <v>69</v>
      </c>
      <c r="D142" s="18" t="s">
        <v>216</v>
      </c>
      <c r="E142" s="18" t="s">
        <v>216</v>
      </c>
      <c r="F142" s="18" t="s">
        <v>91</v>
      </c>
      <c r="G142" s="18" t="s">
        <v>190</v>
      </c>
      <c r="H142" s="26">
        <v>3</v>
      </c>
      <c r="I142" s="18" t="s">
        <v>191</v>
      </c>
      <c r="J142" s="18"/>
      <c r="K142" s="25" t="s">
        <v>74</v>
      </c>
      <c r="L142" s="25" t="s">
        <v>75</v>
      </c>
      <c r="M142" s="18" t="s">
        <v>76</v>
      </c>
      <c r="N142" s="18">
        <v>1.25</v>
      </c>
      <c r="O142" s="18" t="s">
        <v>100</v>
      </c>
      <c r="P142" s="18">
        <v>106</v>
      </c>
      <c r="Q142" s="26">
        <v>3</v>
      </c>
      <c r="R142" s="26" t="s">
        <v>95</v>
      </c>
      <c r="S142" s="27" t="s">
        <v>79</v>
      </c>
      <c r="T142" s="35">
        <v>99389086</v>
      </c>
      <c r="U142" s="41">
        <v>4924</v>
      </c>
      <c r="V142" s="41">
        <f>VLOOKUP(T142,$AH$6:$AI$399,2,FALSE)</f>
        <v>5072</v>
      </c>
      <c r="W142" s="41">
        <v>5101</v>
      </c>
      <c r="X142" s="41">
        <f t="shared" si="4"/>
        <v>5336</v>
      </c>
      <c r="Y142" s="17" t="s">
        <v>87</v>
      </c>
      <c r="Z142" s="18" t="s">
        <v>81</v>
      </c>
      <c r="AA142" s="57" t="s">
        <v>649</v>
      </c>
      <c r="AC142" s="55">
        <v>99389086</v>
      </c>
      <c r="AD142">
        <v>4797</v>
      </c>
      <c r="AE142">
        <f>VLOOKUP(AC142,[1]CRE!$A$2:$J$949,10,FALSE)</f>
        <v>4924</v>
      </c>
      <c r="AF142">
        <f t="shared" si="5"/>
        <v>2.6474880133416718E-2</v>
      </c>
      <c r="AH142">
        <v>99389086</v>
      </c>
      <c r="AI142">
        <v>5072</v>
      </c>
      <c r="AP142">
        <v>99389086</v>
      </c>
      <c r="AQ142">
        <v>5127</v>
      </c>
      <c r="AT142">
        <v>99389086</v>
      </c>
      <c r="AU142">
        <v>5336</v>
      </c>
    </row>
    <row r="143" spans="2:47" x14ac:dyDescent="0.35">
      <c r="B143" s="37" t="s">
        <v>302</v>
      </c>
      <c r="C143" s="37" t="s">
        <v>69</v>
      </c>
      <c r="D143" s="18" t="s">
        <v>216</v>
      </c>
      <c r="E143" s="18" t="s">
        <v>216</v>
      </c>
      <c r="F143" s="18" t="s">
        <v>91</v>
      </c>
      <c r="G143" s="18" t="s">
        <v>190</v>
      </c>
      <c r="H143" s="26">
        <v>3</v>
      </c>
      <c r="I143" s="18" t="s">
        <v>191</v>
      </c>
      <c r="J143" s="18"/>
      <c r="K143" s="25" t="s">
        <v>74</v>
      </c>
      <c r="L143" s="25" t="s">
        <v>75</v>
      </c>
      <c r="M143" s="18" t="s">
        <v>76</v>
      </c>
      <c r="N143" s="18">
        <v>1.25</v>
      </c>
      <c r="O143" s="18" t="s">
        <v>100</v>
      </c>
      <c r="P143" s="18">
        <v>106</v>
      </c>
      <c r="Q143" s="26">
        <v>3</v>
      </c>
      <c r="R143" s="26" t="s">
        <v>95</v>
      </c>
      <c r="S143" s="27" t="s">
        <v>79</v>
      </c>
      <c r="T143" s="35">
        <v>99389060</v>
      </c>
      <c r="U143" s="41">
        <v>4509</v>
      </c>
      <c r="V143" s="41">
        <f>VLOOKUP(T143,$AH$6:$AI$399,2,FALSE)</f>
        <v>4644</v>
      </c>
      <c r="W143" s="41">
        <v>4784</v>
      </c>
      <c r="X143" s="41">
        <f t="shared" si="4"/>
        <v>4962</v>
      </c>
      <c r="Y143" s="17" t="s">
        <v>87</v>
      </c>
      <c r="Z143" s="18" t="s">
        <v>83</v>
      </c>
      <c r="AA143" s="57" t="s">
        <v>649</v>
      </c>
      <c r="AC143" s="55">
        <v>99389060</v>
      </c>
      <c r="AD143">
        <v>4402</v>
      </c>
      <c r="AE143">
        <f>VLOOKUP(AC143,[1]CRE!$A$2:$J$949,10,FALSE)</f>
        <v>4509</v>
      </c>
      <c r="AF143">
        <f t="shared" si="5"/>
        <v>2.4307133121308496E-2</v>
      </c>
      <c r="AH143">
        <v>99389060</v>
      </c>
      <c r="AI143">
        <v>4644</v>
      </c>
      <c r="AP143">
        <v>99389060</v>
      </c>
      <c r="AQ143">
        <v>4774</v>
      </c>
      <c r="AT143">
        <v>99389060</v>
      </c>
      <c r="AU143">
        <v>4962</v>
      </c>
    </row>
    <row r="144" spans="2:47" ht="15" customHeight="1" x14ac:dyDescent="0.35">
      <c r="B144" s="37" t="s">
        <v>303</v>
      </c>
      <c r="C144" s="37" t="s">
        <v>69</v>
      </c>
      <c r="D144" s="18" t="s">
        <v>216</v>
      </c>
      <c r="E144" s="18" t="s">
        <v>216</v>
      </c>
      <c r="F144" s="18" t="s">
        <v>91</v>
      </c>
      <c r="G144" s="18" t="s">
        <v>190</v>
      </c>
      <c r="H144" s="18">
        <v>3</v>
      </c>
      <c r="I144" s="18" t="s">
        <v>191</v>
      </c>
      <c r="J144" s="18"/>
      <c r="K144" s="25" t="s">
        <v>74</v>
      </c>
      <c r="L144" s="25" t="s">
        <v>75</v>
      </c>
      <c r="M144" s="18" t="s">
        <v>76</v>
      </c>
      <c r="N144" s="18">
        <v>1.25</v>
      </c>
      <c r="O144" s="18" t="s">
        <v>94</v>
      </c>
      <c r="P144" s="18">
        <v>107</v>
      </c>
      <c r="Q144" s="18">
        <v>3</v>
      </c>
      <c r="R144" s="18" t="s">
        <v>95</v>
      </c>
      <c r="S144" s="19" t="s">
        <v>79</v>
      </c>
      <c r="T144" s="32">
        <v>99340895</v>
      </c>
      <c r="U144" s="41">
        <v>4887</v>
      </c>
      <c r="V144" s="41">
        <f>VLOOKUP(T144,$AH$6:$AI$399,2,FALSE)</f>
        <v>5072</v>
      </c>
      <c r="W144" s="41">
        <v>5101</v>
      </c>
      <c r="X144" s="41">
        <f t="shared" si="4"/>
        <v>5336</v>
      </c>
      <c r="Y144" s="17" t="s">
        <v>87</v>
      </c>
      <c r="Z144" s="18" t="s">
        <v>81</v>
      </c>
      <c r="AA144" s="57" t="s">
        <v>649</v>
      </c>
      <c r="AC144" s="55">
        <v>99340895</v>
      </c>
      <c r="AD144">
        <v>4797</v>
      </c>
      <c r="AE144">
        <f>VLOOKUP(AC144,[1]CRE!$A$2:$J$949,10,FALSE)</f>
        <v>4887</v>
      </c>
      <c r="AF144">
        <f t="shared" si="5"/>
        <v>1.8761726078799251E-2</v>
      </c>
      <c r="AH144">
        <v>99340895</v>
      </c>
      <c r="AI144">
        <v>5072</v>
      </c>
      <c r="AP144">
        <v>99340895</v>
      </c>
      <c r="AQ144">
        <v>5127</v>
      </c>
      <c r="AT144">
        <v>99340895</v>
      </c>
      <c r="AU144">
        <v>5336</v>
      </c>
    </row>
    <row r="145" spans="2:47" ht="15" customHeight="1" x14ac:dyDescent="0.35">
      <c r="B145" s="37" t="s">
        <v>304</v>
      </c>
      <c r="C145" s="37" t="s">
        <v>69</v>
      </c>
      <c r="D145" s="18" t="s">
        <v>216</v>
      </c>
      <c r="E145" s="18" t="s">
        <v>216</v>
      </c>
      <c r="F145" s="18" t="s">
        <v>91</v>
      </c>
      <c r="G145" s="18" t="s">
        <v>190</v>
      </c>
      <c r="H145" s="18">
        <v>3</v>
      </c>
      <c r="I145" s="18" t="s">
        <v>191</v>
      </c>
      <c r="J145" s="18"/>
      <c r="K145" s="25" t="s">
        <v>74</v>
      </c>
      <c r="L145" s="25" t="s">
        <v>75</v>
      </c>
      <c r="M145" s="18" t="s">
        <v>76</v>
      </c>
      <c r="N145" s="18">
        <v>1.25</v>
      </c>
      <c r="O145" s="18" t="s">
        <v>94</v>
      </c>
      <c r="P145" s="18">
        <v>107</v>
      </c>
      <c r="Q145" s="18">
        <v>3</v>
      </c>
      <c r="R145" s="18" t="s">
        <v>95</v>
      </c>
      <c r="S145" s="19" t="s">
        <v>79</v>
      </c>
      <c r="T145" s="32">
        <v>99340900</v>
      </c>
      <c r="U145" s="41">
        <v>4476</v>
      </c>
      <c r="V145" s="41">
        <f>VLOOKUP(T145,$AH$6:$AI$399,2,FALSE)</f>
        <v>4644</v>
      </c>
      <c r="W145" s="41">
        <v>4784</v>
      </c>
      <c r="X145" s="41">
        <f t="shared" si="4"/>
        <v>4962</v>
      </c>
      <c r="Y145" s="17" t="s">
        <v>87</v>
      </c>
      <c r="Z145" s="18" t="s">
        <v>83</v>
      </c>
      <c r="AA145" s="57" t="s">
        <v>649</v>
      </c>
      <c r="AC145" s="55">
        <v>99340900</v>
      </c>
      <c r="AD145">
        <v>4402</v>
      </c>
      <c r="AE145">
        <f>VLOOKUP(AC145,[1]CRE!$A$2:$J$949,10,FALSE)</f>
        <v>4476</v>
      </c>
      <c r="AF145">
        <f t="shared" si="5"/>
        <v>1.6810540663334848E-2</v>
      </c>
      <c r="AH145">
        <v>99340900</v>
      </c>
      <c r="AI145">
        <v>4644</v>
      </c>
      <c r="AP145">
        <v>99340900</v>
      </c>
      <c r="AQ145">
        <v>4774</v>
      </c>
      <c r="AT145">
        <v>99340900</v>
      </c>
      <c r="AU145">
        <v>4962</v>
      </c>
    </row>
    <row r="146" spans="2:47" x14ac:dyDescent="0.35">
      <c r="B146" s="37" t="s">
        <v>305</v>
      </c>
      <c r="C146" s="37" t="s">
        <v>69</v>
      </c>
      <c r="D146" s="18" t="s">
        <v>221</v>
      </c>
      <c r="E146" s="18" t="s">
        <v>221</v>
      </c>
      <c r="F146" s="18">
        <v>13</v>
      </c>
      <c r="G146" s="18" t="s">
        <v>190</v>
      </c>
      <c r="H146" s="26">
        <v>5</v>
      </c>
      <c r="I146" s="18" t="s">
        <v>191</v>
      </c>
      <c r="J146" s="18"/>
      <c r="K146" s="25" t="s">
        <v>74</v>
      </c>
      <c r="L146" s="25" t="s">
        <v>75</v>
      </c>
      <c r="M146" s="18" t="s">
        <v>76</v>
      </c>
      <c r="N146" s="18">
        <v>1.25</v>
      </c>
      <c r="O146" s="18" t="s">
        <v>100</v>
      </c>
      <c r="P146" s="18">
        <v>156</v>
      </c>
      <c r="Q146" s="26">
        <v>3</v>
      </c>
      <c r="R146" s="26" t="s">
        <v>95</v>
      </c>
      <c r="S146" s="27" t="s">
        <v>79</v>
      </c>
      <c r="T146" s="35">
        <v>99389087</v>
      </c>
      <c r="U146" s="41">
        <v>6206</v>
      </c>
      <c r="V146" s="41">
        <f>VLOOKUP(T146,$AH$6:$AI$399,2,FALSE)</f>
        <v>6393</v>
      </c>
      <c r="W146" s="41">
        <v>6461</v>
      </c>
      <c r="X146" s="41">
        <f t="shared" si="4"/>
        <v>6734</v>
      </c>
      <c r="Y146" s="17" t="s">
        <v>112</v>
      </c>
      <c r="Z146" s="18" t="s">
        <v>81</v>
      </c>
      <c r="AA146" s="57" t="s">
        <v>649</v>
      </c>
      <c r="AC146" s="55">
        <v>99389087</v>
      </c>
      <c r="AD146">
        <v>6051</v>
      </c>
      <c r="AE146">
        <f>VLOOKUP(AC146,[1]CRE!$A$2:$J$949,10,FALSE)</f>
        <v>6206</v>
      </c>
      <c r="AF146">
        <f t="shared" si="5"/>
        <v>2.5615600727152538E-2</v>
      </c>
      <c r="AH146">
        <v>99389087</v>
      </c>
      <c r="AI146">
        <v>6393</v>
      </c>
      <c r="AP146">
        <v>99389087</v>
      </c>
      <c r="AQ146">
        <v>6479</v>
      </c>
      <c r="AT146">
        <v>99389087</v>
      </c>
      <c r="AU146">
        <v>6734</v>
      </c>
    </row>
    <row r="147" spans="2:47" x14ac:dyDescent="0.35">
      <c r="B147" s="37" t="s">
        <v>306</v>
      </c>
      <c r="C147" s="37" t="s">
        <v>69</v>
      </c>
      <c r="D147" s="18" t="s">
        <v>221</v>
      </c>
      <c r="E147" s="18" t="s">
        <v>221</v>
      </c>
      <c r="F147" s="18">
        <v>13</v>
      </c>
      <c r="G147" s="18" t="s">
        <v>190</v>
      </c>
      <c r="H147" s="26">
        <v>5</v>
      </c>
      <c r="I147" s="18" t="s">
        <v>191</v>
      </c>
      <c r="J147" s="18"/>
      <c r="K147" s="25" t="s">
        <v>74</v>
      </c>
      <c r="L147" s="25" t="s">
        <v>75</v>
      </c>
      <c r="M147" s="18" t="s">
        <v>76</v>
      </c>
      <c r="N147" s="18">
        <v>1.25</v>
      </c>
      <c r="O147" s="18" t="s">
        <v>100</v>
      </c>
      <c r="P147" s="18">
        <v>156</v>
      </c>
      <c r="Q147" s="26">
        <v>3</v>
      </c>
      <c r="R147" s="26" t="s">
        <v>95</v>
      </c>
      <c r="S147" s="27" t="s">
        <v>79</v>
      </c>
      <c r="T147" s="35">
        <v>99389061</v>
      </c>
      <c r="U147" s="41">
        <v>5791</v>
      </c>
      <c r="V147" s="41">
        <f>VLOOKUP(T147,$AH$6:$AI$399,2,FALSE)</f>
        <v>5965</v>
      </c>
      <c r="W147" s="41">
        <v>6144</v>
      </c>
      <c r="X147" s="41">
        <f t="shared" si="4"/>
        <v>6360</v>
      </c>
      <c r="Y147" s="17" t="s">
        <v>112</v>
      </c>
      <c r="Z147" s="18" t="s">
        <v>83</v>
      </c>
      <c r="AA147" s="57" t="s">
        <v>649</v>
      </c>
      <c r="AC147" s="55">
        <v>99389061</v>
      </c>
      <c r="AD147">
        <v>5656</v>
      </c>
      <c r="AE147">
        <f>VLOOKUP(AC147,[1]CRE!$A$2:$J$949,10,FALSE)</f>
        <v>5791</v>
      </c>
      <c r="AF147">
        <f t="shared" si="5"/>
        <v>2.3868458274398867E-2</v>
      </c>
      <c r="AH147">
        <v>99389061</v>
      </c>
      <c r="AI147">
        <v>5965</v>
      </c>
      <c r="AP147">
        <v>99389061</v>
      </c>
      <c r="AQ147">
        <v>6126</v>
      </c>
      <c r="AT147">
        <v>99389061</v>
      </c>
      <c r="AU147">
        <v>6360</v>
      </c>
    </row>
    <row r="148" spans="2:47" ht="15" customHeight="1" x14ac:dyDescent="0.35">
      <c r="B148" s="37" t="s">
        <v>307</v>
      </c>
      <c r="C148" s="37" t="s">
        <v>69</v>
      </c>
      <c r="D148" s="18" t="s">
        <v>224</v>
      </c>
      <c r="E148" s="18" t="s">
        <v>224</v>
      </c>
      <c r="F148" s="18">
        <v>13</v>
      </c>
      <c r="G148" s="18" t="s">
        <v>190</v>
      </c>
      <c r="H148" s="18">
        <v>5</v>
      </c>
      <c r="I148" s="18" t="s">
        <v>191</v>
      </c>
      <c r="J148" s="18"/>
      <c r="K148" s="25" t="s">
        <v>74</v>
      </c>
      <c r="L148" s="25" t="s">
        <v>75</v>
      </c>
      <c r="M148" s="18" t="s">
        <v>76</v>
      </c>
      <c r="N148" s="18">
        <v>1.25</v>
      </c>
      <c r="O148" s="18" t="s">
        <v>94</v>
      </c>
      <c r="P148" s="18">
        <v>166</v>
      </c>
      <c r="Q148" s="18">
        <v>3</v>
      </c>
      <c r="R148" s="18" t="s">
        <v>95</v>
      </c>
      <c r="S148" s="19" t="s">
        <v>79</v>
      </c>
      <c r="T148" s="32">
        <v>99076108</v>
      </c>
      <c r="U148" s="41">
        <v>6158</v>
      </c>
      <c r="V148" s="41">
        <f>VLOOKUP(T148,$AH$6:$AI$399,2,FALSE)</f>
        <v>6393</v>
      </c>
      <c r="W148" s="41">
        <v>6461</v>
      </c>
      <c r="X148" s="41">
        <f t="shared" si="4"/>
        <v>6734</v>
      </c>
      <c r="Y148" s="17" t="s">
        <v>112</v>
      </c>
      <c r="Z148" s="18" t="s">
        <v>81</v>
      </c>
      <c r="AA148" s="57" t="s">
        <v>649</v>
      </c>
      <c r="AC148" s="55">
        <v>99076108</v>
      </c>
      <c r="AD148">
        <v>6051</v>
      </c>
      <c r="AE148">
        <f>VLOOKUP(AC148,[1]CRE!$A$2:$J$949,10,FALSE)</f>
        <v>6158</v>
      </c>
      <c r="AF148">
        <f t="shared" si="5"/>
        <v>1.768302759874401E-2</v>
      </c>
      <c r="AH148">
        <v>99076108</v>
      </c>
      <c r="AI148">
        <v>6393</v>
      </c>
      <c r="AP148">
        <v>99076108</v>
      </c>
      <c r="AQ148">
        <v>6479</v>
      </c>
      <c r="AT148">
        <v>99076108</v>
      </c>
      <c r="AU148">
        <v>6734</v>
      </c>
    </row>
    <row r="149" spans="2:47" ht="15" customHeight="1" x14ac:dyDescent="0.35">
      <c r="B149" s="37" t="s">
        <v>309</v>
      </c>
      <c r="C149" s="37" t="s">
        <v>69</v>
      </c>
      <c r="D149" s="18" t="s">
        <v>224</v>
      </c>
      <c r="E149" s="18" t="s">
        <v>224</v>
      </c>
      <c r="F149" s="18">
        <v>13</v>
      </c>
      <c r="G149" s="18" t="s">
        <v>190</v>
      </c>
      <c r="H149" s="18">
        <v>5</v>
      </c>
      <c r="I149" s="18" t="s">
        <v>191</v>
      </c>
      <c r="J149" s="18"/>
      <c r="K149" s="25" t="s">
        <v>74</v>
      </c>
      <c r="L149" s="25" t="s">
        <v>75</v>
      </c>
      <c r="M149" s="18" t="s">
        <v>76</v>
      </c>
      <c r="N149" s="18">
        <v>1.25</v>
      </c>
      <c r="O149" s="18" t="s">
        <v>94</v>
      </c>
      <c r="P149" s="18">
        <v>166</v>
      </c>
      <c r="Q149" s="18">
        <v>3</v>
      </c>
      <c r="R149" s="18" t="s">
        <v>95</v>
      </c>
      <c r="S149" s="19" t="s">
        <v>79</v>
      </c>
      <c r="T149" s="32">
        <v>99076099</v>
      </c>
      <c r="U149" s="41">
        <v>5747</v>
      </c>
      <c r="V149" s="41">
        <f>VLOOKUP(T149,$AH$6:$AI$399,2,FALSE)</f>
        <v>5965</v>
      </c>
      <c r="W149" s="41">
        <v>6144</v>
      </c>
      <c r="X149" s="41">
        <f t="shared" si="4"/>
        <v>6360</v>
      </c>
      <c r="Y149" s="17" t="s">
        <v>112</v>
      </c>
      <c r="Z149" s="18" t="s">
        <v>83</v>
      </c>
      <c r="AA149" s="57" t="s">
        <v>649</v>
      </c>
      <c r="AC149" s="55">
        <v>99076099</v>
      </c>
      <c r="AD149">
        <v>5656</v>
      </c>
      <c r="AE149">
        <f>VLOOKUP(AC149,[1]CRE!$A$2:$J$949,10,FALSE)</f>
        <v>5747</v>
      </c>
      <c r="AF149">
        <f t="shared" si="5"/>
        <v>1.608910891089109E-2</v>
      </c>
      <c r="AH149">
        <v>99076099</v>
      </c>
      <c r="AI149">
        <v>5965</v>
      </c>
      <c r="AP149">
        <v>99076099</v>
      </c>
      <c r="AQ149">
        <v>6126</v>
      </c>
      <c r="AT149">
        <v>99076099</v>
      </c>
      <c r="AU149">
        <v>6360</v>
      </c>
    </row>
    <row r="150" spans="2:47" x14ac:dyDescent="0.35">
      <c r="B150" s="37" t="s">
        <v>310</v>
      </c>
      <c r="C150" s="37" t="s">
        <v>69</v>
      </c>
      <c r="D150" s="18" t="s">
        <v>227</v>
      </c>
      <c r="E150" s="18" t="s">
        <v>227</v>
      </c>
      <c r="F150" s="18">
        <v>16</v>
      </c>
      <c r="G150" s="18" t="s">
        <v>190</v>
      </c>
      <c r="H150" s="26">
        <v>5</v>
      </c>
      <c r="I150" s="18" t="s">
        <v>191</v>
      </c>
      <c r="J150" s="18"/>
      <c r="K150" s="25" t="s">
        <v>74</v>
      </c>
      <c r="L150" s="25" t="s">
        <v>75</v>
      </c>
      <c r="M150" s="18" t="s">
        <v>76</v>
      </c>
      <c r="N150" s="18">
        <v>1.25</v>
      </c>
      <c r="O150" s="18" t="s">
        <v>100</v>
      </c>
      <c r="P150" s="18">
        <v>163</v>
      </c>
      <c r="Q150" s="26">
        <v>3</v>
      </c>
      <c r="R150" s="26" t="s">
        <v>95</v>
      </c>
      <c r="S150" s="27" t="s">
        <v>79</v>
      </c>
      <c r="T150" s="35">
        <v>99389089</v>
      </c>
      <c r="U150" s="41">
        <v>6529</v>
      </c>
      <c r="V150" s="41">
        <f>VLOOKUP(T150,$AH$6:$AI$399,2,FALSE)</f>
        <v>6726</v>
      </c>
      <c r="W150" s="41">
        <v>6803</v>
      </c>
      <c r="X150" s="41">
        <f t="shared" si="4"/>
        <v>7122</v>
      </c>
      <c r="Y150" s="17" t="s">
        <v>112</v>
      </c>
      <c r="Z150" s="18" t="s">
        <v>81</v>
      </c>
      <c r="AA150" s="57" t="s">
        <v>649</v>
      </c>
      <c r="AC150" s="55">
        <v>99389089</v>
      </c>
      <c r="AD150">
        <v>6364</v>
      </c>
      <c r="AE150">
        <f>VLOOKUP(AC150,[1]CRE!$A$2:$J$949,10,FALSE)</f>
        <v>6529</v>
      </c>
      <c r="AF150">
        <f t="shared" si="5"/>
        <v>2.5927089880578253E-2</v>
      </c>
      <c r="AH150">
        <v>99389089</v>
      </c>
      <c r="AI150">
        <v>6726</v>
      </c>
      <c r="AP150">
        <v>99389089</v>
      </c>
      <c r="AQ150">
        <v>6835</v>
      </c>
      <c r="AT150">
        <v>99389089</v>
      </c>
      <c r="AU150">
        <v>7122</v>
      </c>
    </row>
    <row r="151" spans="2:47" x14ac:dyDescent="0.35">
      <c r="B151" s="37" t="s">
        <v>312</v>
      </c>
      <c r="C151" s="37" t="s">
        <v>69</v>
      </c>
      <c r="D151" s="18" t="s">
        <v>227</v>
      </c>
      <c r="E151" s="18" t="s">
        <v>227</v>
      </c>
      <c r="F151" s="18">
        <v>16</v>
      </c>
      <c r="G151" s="18" t="s">
        <v>190</v>
      </c>
      <c r="H151" s="26">
        <v>5</v>
      </c>
      <c r="I151" s="18" t="s">
        <v>191</v>
      </c>
      <c r="J151" s="18"/>
      <c r="K151" s="25" t="s">
        <v>74</v>
      </c>
      <c r="L151" s="25" t="s">
        <v>75</v>
      </c>
      <c r="M151" s="18" t="s">
        <v>76</v>
      </c>
      <c r="N151" s="18">
        <v>1.25</v>
      </c>
      <c r="O151" s="18" t="s">
        <v>100</v>
      </c>
      <c r="P151" s="18">
        <v>163</v>
      </c>
      <c r="Q151" s="26">
        <v>3</v>
      </c>
      <c r="R151" s="26" t="s">
        <v>95</v>
      </c>
      <c r="S151" s="27" t="s">
        <v>79</v>
      </c>
      <c r="T151" s="35">
        <v>99389063</v>
      </c>
      <c r="U151" s="41">
        <v>6114</v>
      </c>
      <c r="V151" s="41">
        <f>VLOOKUP(T151,$AH$6:$AI$399,2,FALSE)</f>
        <v>6298</v>
      </c>
      <c r="W151" s="41">
        <v>6486</v>
      </c>
      <c r="X151" s="41">
        <f t="shared" si="4"/>
        <v>6748</v>
      </c>
      <c r="Y151" s="17" t="s">
        <v>112</v>
      </c>
      <c r="Z151" s="18" t="s">
        <v>83</v>
      </c>
      <c r="AA151" s="57" t="s">
        <v>649</v>
      </c>
      <c r="AC151" s="55">
        <v>99389063</v>
      </c>
      <c r="AD151">
        <v>5969</v>
      </c>
      <c r="AE151">
        <f>VLOOKUP(AC151,[1]CRE!$A$2:$J$949,10,FALSE)</f>
        <v>6114</v>
      </c>
      <c r="AF151">
        <f t="shared" si="5"/>
        <v>2.4292176243926957E-2</v>
      </c>
      <c r="AH151">
        <v>99389063</v>
      </c>
      <c r="AI151">
        <v>6298</v>
      </c>
      <c r="AP151">
        <v>99389063</v>
      </c>
      <c r="AQ151">
        <v>6482</v>
      </c>
      <c r="AT151">
        <v>99389063</v>
      </c>
      <c r="AU151">
        <v>6748</v>
      </c>
    </row>
    <row r="152" spans="2:47" ht="15" customHeight="1" x14ac:dyDescent="0.35">
      <c r="B152" s="37" t="s">
        <v>313</v>
      </c>
      <c r="C152" s="37" t="s">
        <v>69</v>
      </c>
      <c r="D152" s="18" t="s">
        <v>227</v>
      </c>
      <c r="E152" s="18" t="s">
        <v>227</v>
      </c>
      <c r="F152" s="18" t="s">
        <v>230</v>
      </c>
      <c r="G152" s="18" t="s">
        <v>190</v>
      </c>
      <c r="H152" s="18">
        <v>5</v>
      </c>
      <c r="I152" s="18" t="s">
        <v>191</v>
      </c>
      <c r="J152" s="18"/>
      <c r="K152" s="25" t="s">
        <v>74</v>
      </c>
      <c r="L152" s="25" t="s">
        <v>75</v>
      </c>
      <c r="M152" s="18" t="s">
        <v>76</v>
      </c>
      <c r="N152" s="18">
        <v>1.25</v>
      </c>
      <c r="O152" s="18" t="s">
        <v>94</v>
      </c>
      <c r="P152" s="18">
        <v>170</v>
      </c>
      <c r="Q152" s="18">
        <v>3</v>
      </c>
      <c r="R152" s="18" t="s">
        <v>95</v>
      </c>
      <c r="S152" s="19" t="s">
        <v>79</v>
      </c>
      <c r="T152" s="32">
        <v>99076109</v>
      </c>
      <c r="U152" s="41">
        <v>6484</v>
      </c>
      <c r="V152" s="41">
        <f>VLOOKUP(T152,$AH$6:$AI$399,2,FALSE)</f>
        <v>6726</v>
      </c>
      <c r="W152" s="41">
        <v>6803</v>
      </c>
      <c r="X152" s="41">
        <f t="shared" si="4"/>
        <v>7122</v>
      </c>
      <c r="Y152" s="17" t="s">
        <v>112</v>
      </c>
      <c r="Z152" s="18" t="s">
        <v>81</v>
      </c>
      <c r="AA152" s="57" t="s">
        <v>649</v>
      </c>
      <c r="AC152" s="55">
        <v>99076109</v>
      </c>
      <c r="AD152">
        <v>6364</v>
      </c>
      <c r="AE152">
        <f>VLOOKUP(AC152,[1]CRE!$A$2:$J$949,10,FALSE)</f>
        <v>6484</v>
      </c>
      <c r="AF152">
        <f t="shared" si="5"/>
        <v>1.8856065367693273E-2</v>
      </c>
      <c r="AH152">
        <v>99076109</v>
      </c>
      <c r="AI152">
        <v>6726</v>
      </c>
      <c r="AP152">
        <v>99076109</v>
      </c>
      <c r="AQ152">
        <v>6835</v>
      </c>
      <c r="AT152">
        <v>99076109</v>
      </c>
      <c r="AU152">
        <v>7122</v>
      </c>
    </row>
    <row r="153" spans="2:47" ht="15" customHeight="1" x14ac:dyDescent="0.35">
      <c r="B153" s="37" t="s">
        <v>316</v>
      </c>
      <c r="C153" s="37" t="s">
        <v>69</v>
      </c>
      <c r="D153" s="18" t="s">
        <v>227</v>
      </c>
      <c r="E153" s="18" t="s">
        <v>227</v>
      </c>
      <c r="F153" s="18" t="s">
        <v>230</v>
      </c>
      <c r="G153" s="18" t="s">
        <v>190</v>
      </c>
      <c r="H153" s="18">
        <v>5</v>
      </c>
      <c r="I153" s="18" t="s">
        <v>191</v>
      </c>
      <c r="J153" s="18"/>
      <c r="K153" s="25" t="s">
        <v>74</v>
      </c>
      <c r="L153" s="25" t="s">
        <v>75</v>
      </c>
      <c r="M153" s="18" t="s">
        <v>76</v>
      </c>
      <c r="N153" s="18">
        <v>1.25</v>
      </c>
      <c r="O153" s="18" t="s">
        <v>94</v>
      </c>
      <c r="P153" s="18">
        <v>170</v>
      </c>
      <c r="Q153" s="18">
        <v>3</v>
      </c>
      <c r="R153" s="18" t="s">
        <v>95</v>
      </c>
      <c r="S153" s="19" t="s">
        <v>79</v>
      </c>
      <c r="T153" s="32">
        <v>99076100</v>
      </c>
      <c r="U153" s="41">
        <v>6073</v>
      </c>
      <c r="V153" s="41">
        <f>VLOOKUP(T153,$AH$6:$AI$399,2,FALSE)</f>
        <v>6298</v>
      </c>
      <c r="W153" s="41">
        <v>6486</v>
      </c>
      <c r="X153" s="41">
        <f t="shared" si="4"/>
        <v>6748</v>
      </c>
      <c r="Y153" s="17" t="s">
        <v>112</v>
      </c>
      <c r="Z153" s="18" t="s">
        <v>83</v>
      </c>
      <c r="AA153" s="57" t="s">
        <v>649</v>
      </c>
      <c r="AC153" s="55">
        <v>99076100</v>
      </c>
      <c r="AD153">
        <v>5969</v>
      </c>
      <c r="AE153">
        <f>VLOOKUP(AC153,[1]CRE!$A$2:$J$949,10,FALSE)</f>
        <v>6073</v>
      </c>
      <c r="AF153">
        <f t="shared" si="5"/>
        <v>1.742335399564416E-2</v>
      </c>
      <c r="AH153">
        <v>99076100</v>
      </c>
      <c r="AI153">
        <v>6298</v>
      </c>
      <c r="AP153">
        <v>99076100</v>
      </c>
      <c r="AQ153">
        <v>6482</v>
      </c>
      <c r="AT153">
        <v>99076100</v>
      </c>
      <c r="AU153">
        <v>6748</v>
      </c>
    </row>
    <row r="154" spans="2:47" x14ac:dyDescent="0.35">
      <c r="B154" s="37" t="s">
        <v>317</v>
      </c>
      <c r="C154" s="37" t="s">
        <v>69</v>
      </c>
      <c r="D154" s="18" t="s">
        <v>233</v>
      </c>
      <c r="E154" s="18" t="s">
        <v>233</v>
      </c>
      <c r="F154" s="18">
        <v>20</v>
      </c>
      <c r="G154" s="18" t="s">
        <v>190</v>
      </c>
      <c r="H154" s="26">
        <v>7.5</v>
      </c>
      <c r="I154" s="18" t="s">
        <v>191</v>
      </c>
      <c r="J154" s="18"/>
      <c r="K154" s="25" t="s">
        <v>74</v>
      </c>
      <c r="L154" s="25" t="s">
        <v>75</v>
      </c>
      <c r="M154" s="18" t="s">
        <v>76</v>
      </c>
      <c r="N154" s="18">
        <v>1.25</v>
      </c>
      <c r="O154" s="18" t="s">
        <v>100</v>
      </c>
      <c r="P154" s="18">
        <v>204</v>
      </c>
      <c r="Q154" s="26">
        <v>3</v>
      </c>
      <c r="R154" s="26" t="s">
        <v>95</v>
      </c>
      <c r="S154" s="27" t="s">
        <v>79</v>
      </c>
      <c r="T154" s="35">
        <v>99389090</v>
      </c>
      <c r="U154" s="41">
        <v>7724</v>
      </c>
      <c r="V154" s="41">
        <f>VLOOKUP(T154,$AH$6:$AI$399,2,FALSE)</f>
        <v>7956</v>
      </c>
      <c r="W154" s="41">
        <v>8071</v>
      </c>
      <c r="X154" s="41">
        <f t="shared" si="4"/>
        <v>8426</v>
      </c>
      <c r="Y154" s="17" t="s">
        <v>112</v>
      </c>
      <c r="Z154" s="18" t="s">
        <v>81</v>
      </c>
      <c r="AA154" s="57" t="s">
        <v>649</v>
      </c>
      <c r="AC154" s="55">
        <v>99389090</v>
      </c>
      <c r="AD154">
        <v>7531</v>
      </c>
      <c r="AE154">
        <f>VLOOKUP(AC154,[1]CRE!$A$2:$J$949,10,FALSE)</f>
        <v>7724</v>
      </c>
      <c r="AF154">
        <f t="shared" si="5"/>
        <v>2.5627406718895233E-2</v>
      </c>
      <c r="AH154">
        <v>99389090</v>
      </c>
      <c r="AI154">
        <v>7956</v>
      </c>
      <c r="AP154">
        <v>99389090</v>
      </c>
      <c r="AQ154">
        <v>8095</v>
      </c>
      <c r="AT154">
        <v>99389090</v>
      </c>
      <c r="AU154">
        <v>8426</v>
      </c>
    </row>
    <row r="155" spans="2:47" x14ac:dyDescent="0.35">
      <c r="B155" s="37" t="s">
        <v>319</v>
      </c>
      <c r="C155" s="37" t="s">
        <v>69</v>
      </c>
      <c r="D155" s="18" t="s">
        <v>233</v>
      </c>
      <c r="E155" s="18" t="s">
        <v>233</v>
      </c>
      <c r="F155" s="18">
        <v>20</v>
      </c>
      <c r="G155" s="18" t="s">
        <v>190</v>
      </c>
      <c r="H155" s="26">
        <v>7.5</v>
      </c>
      <c r="I155" s="18" t="s">
        <v>191</v>
      </c>
      <c r="J155" s="18"/>
      <c r="K155" s="25" t="s">
        <v>74</v>
      </c>
      <c r="L155" s="25" t="s">
        <v>75</v>
      </c>
      <c r="M155" s="18" t="s">
        <v>76</v>
      </c>
      <c r="N155" s="18">
        <v>1.25</v>
      </c>
      <c r="O155" s="18" t="s">
        <v>100</v>
      </c>
      <c r="P155" s="18">
        <v>204</v>
      </c>
      <c r="Q155" s="26">
        <v>3</v>
      </c>
      <c r="R155" s="26" t="s">
        <v>95</v>
      </c>
      <c r="S155" s="27" t="s">
        <v>79</v>
      </c>
      <c r="T155" s="35">
        <v>99389064</v>
      </c>
      <c r="U155" s="41">
        <v>7309</v>
      </c>
      <c r="V155" s="41">
        <f>VLOOKUP(T155,$AH$6:$AI$399,2,FALSE)</f>
        <v>7528</v>
      </c>
      <c r="W155" s="41">
        <v>7754</v>
      </c>
      <c r="X155" s="41">
        <f t="shared" si="4"/>
        <v>8052</v>
      </c>
      <c r="Y155" s="17" t="s">
        <v>112</v>
      </c>
      <c r="Z155" s="18" t="s">
        <v>83</v>
      </c>
      <c r="AA155" s="57" t="s">
        <v>649</v>
      </c>
      <c r="AC155" s="55">
        <v>99389064</v>
      </c>
      <c r="AD155">
        <v>7136</v>
      </c>
      <c r="AE155">
        <f>VLOOKUP(AC155,[1]CRE!$A$2:$J$949,10,FALSE)</f>
        <v>7309</v>
      </c>
      <c r="AF155">
        <f t="shared" si="5"/>
        <v>2.4243273542600897E-2</v>
      </c>
      <c r="AH155">
        <v>99389064</v>
      </c>
      <c r="AI155">
        <v>7528</v>
      </c>
      <c r="AP155">
        <v>99389064</v>
      </c>
      <c r="AQ155">
        <v>7742</v>
      </c>
      <c r="AT155">
        <v>99389064</v>
      </c>
      <c r="AU155">
        <v>8052</v>
      </c>
    </row>
    <row r="156" spans="2:47" ht="15" customHeight="1" x14ac:dyDescent="0.35">
      <c r="B156" s="37" t="s">
        <v>320</v>
      </c>
      <c r="C156" s="37" t="s">
        <v>69</v>
      </c>
      <c r="D156" s="18" t="s">
        <v>236</v>
      </c>
      <c r="E156" s="18" t="s">
        <v>236</v>
      </c>
      <c r="F156" s="18">
        <v>20</v>
      </c>
      <c r="G156" s="18" t="s">
        <v>190</v>
      </c>
      <c r="H156" s="18">
        <v>7.5</v>
      </c>
      <c r="I156" s="18" t="s">
        <v>191</v>
      </c>
      <c r="J156" s="18"/>
      <c r="K156" s="25" t="s">
        <v>74</v>
      </c>
      <c r="L156" s="25" t="s">
        <v>75</v>
      </c>
      <c r="M156" s="18" t="s">
        <v>76</v>
      </c>
      <c r="N156" s="18">
        <v>1.25</v>
      </c>
      <c r="O156" s="18" t="s">
        <v>94</v>
      </c>
      <c r="P156" s="18">
        <v>204</v>
      </c>
      <c r="Q156" s="18">
        <v>3</v>
      </c>
      <c r="R156" s="18" t="s">
        <v>95</v>
      </c>
      <c r="S156" s="19" t="s">
        <v>79</v>
      </c>
      <c r="T156" s="32">
        <v>99076110</v>
      </c>
      <c r="U156" s="41">
        <v>7668</v>
      </c>
      <c r="V156" s="41">
        <f>VLOOKUP(T156,$AH$6:$AI$399,2,FALSE)</f>
        <v>7956</v>
      </c>
      <c r="W156" s="41">
        <v>8071</v>
      </c>
      <c r="X156" s="41">
        <f t="shared" si="4"/>
        <v>8426</v>
      </c>
      <c r="Y156" s="17" t="s">
        <v>112</v>
      </c>
      <c r="Z156" s="18" t="s">
        <v>81</v>
      </c>
      <c r="AA156" s="57" t="s">
        <v>649</v>
      </c>
      <c r="AC156" s="55">
        <v>99076110</v>
      </c>
      <c r="AD156">
        <v>7531</v>
      </c>
      <c r="AE156">
        <f>VLOOKUP(AC156,[1]CRE!$A$2:$J$949,10,FALSE)</f>
        <v>7668</v>
      </c>
      <c r="AF156">
        <f t="shared" si="5"/>
        <v>1.8191475235692471E-2</v>
      </c>
      <c r="AH156">
        <v>99076110</v>
      </c>
      <c r="AI156">
        <v>7956</v>
      </c>
      <c r="AP156">
        <v>99076110</v>
      </c>
      <c r="AQ156">
        <v>8095</v>
      </c>
      <c r="AT156">
        <v>99076110</v>
      </c>
      <c r="AU156">
        <v>8426</v>
      </c>
    </row>
    <row r="157" spans="2:47" ht="15" customHeight="1" x14ac:dyDescent="0.35">
      <c r="B157" s="37" t="s">
        <v>322</v>
      </c>
      <c r="C157" s="37" t="s">
        <v>69</v>
      </c>
      <c r="D157" s="18" t="s">
        <v>236</v>
      </c>
      <c r="E157" s="18" t="s">
        <v>236</v>
      </c>
      <c r="F157" s="18">
        <v>20</v>
      </c>
      <c r="G157" s="18" t="s">
        <v>190</v>
      </c>
      <c r="H157" s="18">
        <v>7.5</v>
      </c>
      <c r="I157" s="18" t="s">
        <v>191</v>
      </c>
      <c r="J157" s="18"/>
      <c r="K157" s="25" t="s">
        <v>74</v>
      </c>
      <c r="L157" s="25" t="s">
        <v>75</v>
      </c>
      <c r="M157" s="18" t="s">
        <v>76</v>
      </c>
      <c r="N157" s="18">
        <v>1.25</v>
      </c>
      <c r="O157" s="18" t="s">
        <v>94</v>
      </c>
      <c r="P157" s="18">
        <v>204</v>
      </c>
      <c r="Q157" s="18">
        <v>3</v>
      </c>
      <c r="R157" s="18" t="s">
        <v>95</v>
      </c>
      <c r="S157" s="19" t="s">
        <v>79</v>
      </c>
      <c r="T157" s="32">
        <v>99076101</v>
      </c>
      <c r="U157" s="41">
        <v>7257</v>
      </c>
      <c r="V157" s="41">
        <f>VLOOKUP(T157,$AH$6:$AI$399,2,FALSE)</f>
        <v>7528</v>
      </c>
      <c r="W157" s="41">
        <v>7754</v>
      </c>
      <c r="X157" s="41">
        <f t="shared" si="4"/>
        <v>8052</v>
      </c>
      <c r="Y157" s="17" t="s">
        <v>112</v>
      </c>
      <c r="Z157" s="18" t="s">
        <v>83</v>
      </c>
      <c r="AA157" s="57" t="s">
        <v>649</v>
      </c>
      <c r="AC157" s="55">
        <v>99076101</v>
      </c>
      <c r="AD157">
        <v>7136</v>
      </c>
      <c r="AE157">
        <f>VLOOKUP(AC157,[1]CRE!$A$2:$J$949,10,FALSE)</f>
        <v>7257</v>
      </c>
      <c r="AF157">
        <f t="shared" si="5"/>
        <v>1.695627802690583E-2</v>
      </c>
      <c r="AH157">
        <v>99076101</v>
      </c>
      <c r="AI157">
        <v>7528</v>
      </c>
      <c r="AP157">
        <v>99076101</v>
      </c>
      <c r="AQ157">
        <v>7742</v>
      </c>
      <c r="AT157">
        <v>99076101</v>
      </c>
      <c r="AU157">
        <v>8052</v>
      </c>
    </row>
    <row r="158" spans="2:47" x14ac:dyDescent="0.35">
      <c r="B158" s="37" t="s">
        <v>323</v>
      </c>
      <c r="C158" s="37" t="s">
        <v>69</v>
      </c>
      <c r="D158" s="18" t="s">
        <v>239</v>
      </c>
      <c r="E158" s="18" t="s">
        <v>239</v>
      </c>
      <c r="F158" s="18">
        <v>24</v>
      </c>
      <c r="G158" s="18" t="s">
        <v>190</v>
      </c>
      <c r="H158" s="26">
        <v>7.5</v>
      </c>
      <c r="I158" s="18" t="s">
        <v>191</v>
      </c>
      <c r="J158" s="18"/>
      <c r="K158" s="25" t="s">
        <v>74</v>
      </c>
      <c r="L158" s="25" t="s">
        <v>75</v>
      </c>
      <c r="M158" s="18" t="s">
        <v>76</v>
      </c>
      <c r="N158" s="18">
        <v>1.25</v>
      </c>
      <c r="O158" s="18" t="s">
        <v>100</v>
      </c>
      <c r="P158" s="18">
        <v>303</v>
      </c>
      <c r="Q158" s="26">
        <v>3</v>
      </c>
      <c r="R158" s="26" t="s">
        <v>95</v>
      </c>
      <c r="S158" s="27" t="s">
        <v>79</v>
      </c>
      <c r="T158" s="35">
        <v>99389092</v>
      </c>
      <c r="U158" s="41">
        <v>8100</v>
      </c>
      <c r="V158" s="41">
        <f>VLOOKUP(T158,$AH$6:$AI$399,2,FALSE)</f>
        <v>8344</v>
      </c>
      <c r="W158" s="41">
        <v>8470</v>
      </c>
      <c r="X158" s="41">
        <f t="shared" si="4"/>
        <v>8878</v>
      </c>
      <c r="Y158" s="17" t="s">
        <v>129</v>
      </c>
      <c r="Z158" s="18" t="s">
        <v>81</v>
      </c>
      <c r="AA158" s="57" t="s">
        <v>649</v>
      </c>
      <c r="AC158" s="55">
        <v>99389092</v>
      </c>
      <c r="AD158">
        <v>7896</v>
      </c>
      <c r="AE158">
        <f>VLOOKUP(AC158,[1]CRE!$A$2:$J$949,10,FALSE)</f>
        <v>8100</v>
      </c>
      <c r="AF158">
        <f t="shared" si="5"/>
        <v>2.5835866261398176E-2</v>
      </c>
      <c r="AH158">
        <v>99389092</v>
      </c>
      <c r="AI158">
        <v>8344</v>
      </c>
      <c r="AP158">
        <v>99389092</v>
      </c>
      <c r="AQ158">
        <v>8510</v>
      </c>
      <c r="AT158">
        <v>99389092</v>
      </c>
      <c r="AU158">
        <v>8878</v>
      </c>
    </row>
    <row r="159" spans="2:47" x14ac:dyDescent="0.35">
      <c r="B159" s="37" t="s">
        <v>325</v>
      </c>
      <c r="C159" s="37" t="s">
        <v>69</v>
      </c>
      <c r="D159" s="18" t="s">
        <v>239</v>
      </c>
      <c r="E159" s="18" t="s">
        <v>239</v>
      </c>
      <c r="F159" s="18">
        <v>24</v>
      </c>
      <c r="G159" s="18" t="s">
        <v>190</v>
      </c>
      <c r="H159" s="26">
        <v>7.5</v>
      </c>
      <c r="I159" s="18" t="s">
        <v>191</v>
      </c>
      <c r="J159" s="18"/>
      <c r="K159" s="25" t="s">
        <v>74</v>
      </c>
      <c r="L159" s="25" t="s">
        <v>75</v>
      </c>
      <c r="M159" s="18" t="s">
        <v>76</v>
      </c>
      <c r="N159" s="18">
        <v>1.25</v>
      </c>
      <c r="O159" s="18" t="s">
        <v>100</v>
      </c>
      <c r="P159" s="18">
        <v>303</v>
      </c>
      <c r="Q159" s="26">
        <v>3</v>
      </c>
      <c r="R159" s="26" t="s">
        <v>95</v>
      </c>
      <c r="S159" s="27" t="s">
        <v>79</v>
      </c>
      <c r="T159" s="35">
        <v>99389066</v>
      </c>
      <c r="U159" s="41">
        <v>7685</v>
      </c>
      <c r="V159" s="41">
        <f>VLOOKUP(T159,$AH$6:$AI$399,2,FALSE)</f>
        <v>7916</v>
      </c>
      <c r="W159" s="41">
        <v>8153</v>
      </c>
      <c r="X159" s="41">
        <f t="shared" si="4"/>
        <v>8504</v>
      </c>
      <c r="Y159" s="17" t="s">
        <v>129</v>
      </c>
      <c r="Z159" s="18" t="s">
        <v>83</v>
      </c>
      <c r="AA159" s="57" t="s">
        <v>649</v>
      </c>
      <c r="AC159" s="55">
        <v>99389066</v>
      </c>
      <c r="AD159">
        <v>7501</v>
      </c>
      <c r="AE159">
        <f>VLOOKUP(AC159,[1]CRE!$A$2:$J$949,10,FALSE)</f>
        <v>7685</v>
      </c>
      <c r="AF159">
        <f t="shared" si="5"/>
        <v>2.4530062658312226E-2</v>
      </c>
      <c r="AH159">
        <v>99389066</v>
      </c>
      <c r="AI159">
        <v>7916</v>
      </c>
      <c r="AP159">
        <v>99389066</v>
      </c>
      <c r="AQ159">
        <v>8157</v>
      </c>
      <c r="AT159">
        <v>99389066</v>
      </c>
      <c r="AU159">
        <v>8504</v>
      </c>
    </row>
    <row r="160" spans="2:47" ht="15" customHeight="1" x14ac:dyDescent="0.35">
      <c r="B160" s="37" t="s">
        <v>326</v>
      </c>
      <c r="C160" s="37" t="s">
        <v>69</v>
      </c>
      <c r="D160" s="18" t="s">
        <v>242</v>
      </c>
      <c r="E160" s="18" t="s">
        <v>242</v>
      </c>
      <c r="F160" s="18">
        <v>24</v>
      </c>
      <c r="G160" s="18" t="s">
        <v>190</v>
      </c>
      <c r="H160" s="18">
        <v>7.5</v>
      </c>
      <c r="I160" s="18" t="s">
        <v>191</v>
      </c>
      <c r="J160" s="18"/>
      <c r="K160" s="25" t="s">
        <v>74</v>
      </c>
      <c r="L160" s="25" t="s">
        <v>75</v>
      </c>
      <c r="M160" s="18" t="s">
        <v>76</v>
      </c>
      <c r="N160" s="18">
        <v>1.25</v>
      </c>
      <c r="O160" s="18" t="s">
        <v>94</v>
      </c>
      <c r="P160" s="18">
        <v>303</v>
      </c>
      <c r="Q160" s="18">
        <v>3</v>
      </c>
      <c r="R160" s="18" t="s">
        <v>95</v>
      </c>
      <c r="S160" s="19" t="s">
        <v>79</v>
      </c>
      <c r="T160" s="32">
        <v>99076112</v>
      </c>
      <c r="U160" s="41">
        <v>8048</v>
      </c>
      <c r="V160" s="41">
        <f>VLOOKUP(T160,$AH$6:$AI$399,2,FALSE)</f>
        <v>8344</v>
      </c>
      <c r="W160" s="41">
        <v>8470</v>
      </c>
      <c r="X160" s="41">
        <f t="shared" si="4"/>
        <v>8878</v>
      </c>
      <c r="Y160" s="17" t="s">
        <v>129</v>
      </c>
      <c r="Z160" s="18" t="s">
        <v>81</v>
      </c>
      <c r="AA160" s="57" t="s">
        <v>649</v>
      </c>
      <c r="AC160" s="55">
        <v>99076112</v>
      </c>
      <c r="AD160">
        <v>7896</v>
      </c>
      <c r="AE160">
        <f>VLOOKUP(AC160,[1]CRE!$A$2:$J$949,10,FALSE)</f>
        <v>8048</v>
      </c>
      <c r="AF160">
        <f t="shared" si="5"/>
        <v>1.9250253292806486E-2</v>
      </c>
      <c r="AH160">
        <v>99076112</v>
      </c>
      <c r="AI160">
        <v>8344</v>
      </c>
      <c r="AP160">
        <v>99076112</v>
      </c>
      <c r="AQ160">
        <v>8510</v>
      </c>
      <c r="AT160">
        <v>99076112</v>
      </c>
      <c r="AU160">
        <v>8878</v>
      </c>
    </row>
    <row r="161" spans="2:47" ht="15" customHeight="1" x14ac:dyDescent="0.35">
      <c r="B161" s="37" t="s">
        <v>328</v>
      </c>
      <c r="C161" s="37" t="s">
        <v>69</v>
      </c>
      <c r="D161" s="18" t="s">
        <v>242</v>
      </c>
      <c r="E161" s="18" t="s">
        <v>242</v>
      </c>
      <c r="F161" s="18">
        <v>24</v>
      </c>
      <c r="G161" s="18" t="s">
        <v>190</v>
      </c>
      <c r="H161" s="18">
        <v>7.5</v>
      </c>
      <c r="I161" s="18" t="s">
        <v>191</v>
      </c>
      <c r="J161" s="18"/>
      <c r="K161" s="25" t="s">
        <v>74</v>
      </c>
      <c r="L161" s="25" t="s">
        <v>75</v>
      </c>
      <c r="M161" s="18" t="s">
        <v>76</v>
      </c>
      <c r="N161" s="18">
        <v>1.25</v>
      </c>
      <c r="O161" s="18" t="s">
        <v>94</v>
      </c>
      <c r="P161" s="18">
        <v>303</v>
      </c>
      <c r="Q161" s="18">
        <v>3</v>
      </c>
      <c r="R161" s="18" t="s">
        <v>95</v>
      </c>
      <c r="S161" s="19" t="s">
        <v>79</v>
      </c>
      <c r="T161" s="32">
        <v>99076103</v>
      </c>
      <c r="U161" s="41">
        <v>7637</v>
      </c>
      <c r="V161" s="41">
        <f>VLOOKUP(T161,$AH$6:$AI$399,2,FALSE)</f>
        <v>7916</v>
      </c>
      <c r="W161" s="41">
        <v>8153</v>
      </c>
      <c r="X161" s="41">
        <f t="shared" si="4"/>
        <v>8504</v>
      </c>
      <c r="Y161" s="17" t="s">
        <v>129</v>
      </c>
      <c r="Z161" s="18" t="s">
        <v>83</v>
      </c>
      <c r="AA161" s="57" t="s">
        <v>649</v>
      </c>
      <c r="AC161" s="55">
        <v>99076103</v>
      </c>
      <c r="AD161">
        <v>7501</v>
      </c>
      <c r="AE161">
        <f>VLOOKUP(AC161,[1]CRE!$A$2:$J$949,10,FALSE)</f>
        <v>7637</v>
      </c>
      <c r="AF161">
        <f t="shared" si="5"/>
        <v>1.8130915877882948E-2</v>
      </c>
      <c r="AH161">
        <v>99076103</v>
      </c>
      <c r="AI161">
        <v>7916</v>
      </c>
      <c r="AP161">
        <v>99076103</v>
      </c>
      <c r="AQ161">
        <v>8157</v>
      </c>
      <c r="AT161">
        <v>99076103</v>
      </c>
      <c r="AU161">
        <v>8504</v>
      </c>
    </row>
    <row r="162" spans="2:47" ht="15" customHeight="1" x14ac:dyDescent="0.35">
      <c r="B162" s="37" t="s">
        <v>329</v>
      </c>
      <c r="C162" s="37" t="s">
        <v>69</v>
      </c>
      <c r="D162" s="18" t="s">
        <v>189</v>
      </c>
      <c r="E162" s="18" t="s">
        <v>189</v>
      </c>
      <c r="F162" s="18">
        <v>2</v>
      </c>
      <c r="G162" s="18" t="s">
        <v>190</v>
      </c>
      <c r="H162" s="18">
        <v>0.75</v>
      </c>
      <c r="I162" s="18" t="s">
        <v>191</v>
      </c>
      <c r="J162" s="18"/>
      <c r="K162" s="25" t="s">
        <v>74</v>
      </c>
      <c r="L162" s="25" t="s">
        <v>75</v>
      </c>
      <c r="M162" s="18" t="s">
        <v>133</v>
      </c>
      <c r="N162" s="18">
        <v>1.25</v>
      </c>
      <c r="O162" s="18" t="s">
        <v>77</v>
      </c>
      <c r="P162" s="18">
        <v>64</v>
      </c>
      <c r="Q162" s="18">
        <v>1</v>
      </c>
      <c r="R162" s="18" t="s">
        <v>78</v>
      </c>
      <c r="S162" s="19" t="s">
        <v>79</v>
      </c>
      <c r="T162" s="32">
        <v>99340858</v>
      </c>
      <c r="U162" s="41">
        <v>3109</v>
      </c>
      <c r="V162" s="41">
        <f>VLOOKUP(T162,$AH$6:$AI$399,2,FALSE)</f>
        <v>3202</v>
      </c>
      <c r="W162" s="41">
        <v>3175</v>
      </c>
      <c r="X162" s="41">
        <f t="shared" si="4"/>
        <v>3328</v>
      </c>
      <c r="Y162" s="17" t="s">
        <v>80</v>
      </c>
      <c r="Z162" s="18" t="s">
        <v>81</v>
      </c>
      <c r="AA162" s="57" t="s">
        <v>649</v>
      </c>
      <c r="AC162" s="55">
        <v>99340858</v>
      </c>
      <c r="AD162">
        <v>3026</v>
      </c>
      <c r="AE162">
        <f>VLOOKUP(AC162,[1]CRE!$A$2:$J$949,10,FALSE)</f>
        <v>3109</v>
      </c>
      <c r="AF162">
        <f t="shared" si="5"/>
        <v>2.742894910773298E-2</v>
      </c>
      <c r="AH162">
        <v>99340858</v>
      </c>
      <c r="AI162">
        <v>3202</v>
      </c>
      <c r="AP162">
        <v>99340858</v>
      </c>
      <c r="AQ162">
        <v>3200</v>
      </c>
      <c r="AT162">
        <v>99340858</v>
      </c>
      <c r="AU162">
        <v>3328</v>
      </c>
    </row>
    <row r="163" spans="2:47" ht="15" customHeight="1" x14ac:dyDescent="0.35">
      <c r="B163" s="37" t="s">
        <v>331</v>
      </c>
      <c r="C163" s="37" t="s">
        <v>69</v>
      </c>
      <c r="D163" s="18" t="s">
        <v>189</v>
      </c>
      <c r="E163" s="18" t="s">
        <v>189</v>
      </c>
      <c r="F163" s="18">
        <v>2</v>
      </c>
      <c r="G163" s="18" t="s">
        <v>190</v>
      </c>
      <c r="H163" s="18">
        <v>0.75</v>
      </c>
      <c r="I163" s="18" t="s">
        <v>191</v>
      </c>
      <c r="J163" s="18"/>
      <c r="K163" s="25" t="s">
        <v>74</v>
      </c>
      <c r="L163" s="25" t="s">
        <v>75</v>
      </c>
      <c r="M163" s="18" t="s">
        <v>133</v>
      </c>
      <c r="N163" s="18">
        <v>1.25</v>
      </c>
      <c r="O163" s="18" t="s">
        <v>77</v>
      </c>
      <c r="P163" s="18">
        <v>64</v>
      </c>
      <c r="Q163" s="18">
        <v>1</v>
      </c>
      <c r="R163" s="18" t="s">
        <v>78</v>
      </c>
      <c r="S163" s="19" t="s">
        <v>79</v>
      </c>
      <c r="T163" s="51">
        <v>99340861</v>
      </c>
      <c r="U163" s="52">
        <v>2694</v>
      </c>
      <c r="V163" s="41">
        <f>VLOOKUP(T163,$AH$6:$AI$399,2,FALSE)</f>
        <v>2774</v>
      </c>
      <c r="W163" s="41">
        <v>2858</v>
      </c>
      <c r="X163" s="41">
        <f t="shared" si="4"/>
        <v>2954</v>
      </c>
      <c r="Y163" s="17" t="s">
        <v>80</v>
      </c>
      <c r="Z163" s="18" t="s">
        <v>83</v>
      </c>
      <c r="AA163" s="57" t="s">
        <v>649</v>
      </c>
      <c r="AC163" s="55">
        <v>99340861</v>
      </c>
      <c r="AD163">
        <v>2631</v>
      </c>
      <c r="AE163">
        <f>VLOOKUP(AC163,[1]CRE!$A$2:$J$949,10,FALSE)</f>
        <v>2694</v>
      </c>
      <c r="AF163">
        <f t="shared" si="5"/>
        <v>2.394526795895097E-2</v>
      </c>
      <c r="AH163">
        <v>99340861</v>
      </c>
      <c r="AI163">
        <v>2774</v>
      </c>
      <c r="AP163">
        <v>99340861</v>
      </c>
      <c r="AQ163">
        <v>2847</v>
      </c>
      <c r="AT163">
        <v>99340861</v>
      </c>
      <c r="AU163">
        <v>2954</v>
      </c>
    </row>
    <row r="164" spans="2:47" ht="15" customHeight="1" x14ac:dyDescent="0.35">
      <c r="B164" s="37" t="s">
        <v>332</v>
      </c>
      <c r="C164" s="37" t="s">
        <v>69</v>
      </c>
      <c r="D164" s="18" t="s">
        <v>201</v>
      </c>
      <c r="E164" s="18" t="s">
        <v>201</v>
      </c>
      <c r="F164" s="18">
        <v>4</v>
      </c>
      <c r="G164" s="18" t="s">
        <v>190</v>
      </c>
      <c r="H164" s="18">
        <v>1.5</v>
      </c>
      <c r="I164" s="18" t="s">
        <v>191</v>
      </c>
      <c r="J164" s="18"/>
      <c r="K164" s="25" t="s">
        <v>74</v>
      </c>
      <c r="L164" s="25" t="s">
        <v>75</v>
      </c>
      <c r="M164" s="18" t="s">
        <v>133</v>
      </c>
      <c r="N164" s="18">
        <v>1.25</v>
      </c>
      <c r="O164" s="18" t="s">
        <v>77</v>
      </c>
      <c r="P164" s="18">
        <v>68</v>
      </c>
      <c r="Q164" s="18">
        <v>1</v>
      </c>
      <c r="R164" s="18" t="s">
        <v>78</v>
      </c>
      <c r="S164" s="19" t="s">
        <v>79</v>
      </c>
      <c r="T164" s="50">
        <v>99340859</v>
      </c>
      <c r="U164" s="41">
        <v>3525</v>
      </c>
      <c r="V164" s="41">
        <f>VLOOKUP(T164,$AH$6:$AI$399,2,FALSE)</f>
        <v>3630</v>
      </c>
      <c r="W164" s="41">
        <v>3616</v>
      </c>
      <c r="X164" s="41">
        <f t="shared" si="4"/>
        <v>3780</v>
      </c>
      <c r="Y164" s="17" t="s">
        <v>80</v>
      </c>
      <c r="Z164" s="18" t="s">
        <v>81</v>
      </c>
      <c r="AA164" s="57" t="s">
        <v>649</v>
      </c>
      <c r="AC164" s="55">
        <v>99340859</v>
      </c>
      <c r="AD164">
        <v>3432</v>
      </c>
      <c r="AE164">
        <f>VLOOKUP(AC164,[1]CRE!$A$2:$J$949,10,FALSE)</f>
        <v>3525</v>
      </c>
      <c r="AF164">
        <f t="shared" si="5"/>
        <v>2.7097902097902096E-2</v>
      </c>
      <c r="AH164">
        <v>99340859</v>
      </c>
      <c r="AI164">
        <v>3630</v>
      </c>
      <c r="AP164">
        <v>99340859</v>
      </c>
      <c r="AQ164">
        <v>3638</v>
      </c>
      <c r="AT164">
        <v>99340859</v>
      </c>
      <c r="AU164">
        <v>3780</v>
      </c>
    </row>
    <row r="165" spans="2:47" ht="15" customHeight="1" x14ac:dyDescent="0.35">
      <c r="B165" s="37" t="s">
        <v>334</v>
      </c>
      <c r="C165" s="37" t="s">
        <v>69</v>
      </c>
      <c r="D165" s="18" t="s">
        <v>201</v>
      </c>
      <c r="E165" s="18" t="s">
        <v>201</v>
      </c>
      <c r="F165" s="18">
        <v>4</v>
      </c>
      <c r="G165" s="18" t="s">
        <v>190</v>
      </c>
      <c r="H165" s="18">
        <v>1.5</v>
      </c>
      <c r="I165" s="18" t="s">
        <v>191</v>
      </c>
      <c r="J165" s="18"/>
      <c r="K165" s="25" t="s">
        <v>74</v>
      </c>
      <c r="L165" s="25" t="s">
        <v>75</v>
      </c>
      <c r="M165" s="18" t="s">
        <v>133</v>
      </c>
      <c r="N165" s="18">
        <v>1.25</v>
      </c>
      <c r="O165" s="18" t="s">
        <v>77</v>
      </c>
      <c r="P165" s="18">
        <v>68</v>
      </c>
      <c r="Q165" s="18">
        <v>1</v>
      </c>
      <c r="R165" s="18" t="s">
        <v>78</v>
      </c>
      <c r="S165" s="19" t="s">
        <v>79</v>
      </c>
      <c r="T165" s="12">
        <v>99340862</v>
      </c>
      <c r="U165" s="52">
        <v>3110</v>
      </c>
      <c r="V165" s="41">
        <f>VLOOKUP(T165,$AH$6:$AI$399,2,FALSE)</f>
        <v>3202</v>
      </c>
      <c r="W165" s="41">
        <v>3299</v>
      </c>
      <c r="X165" s="41">
        <f t="shared" si="4"/>
        <v>3406</v>
      </c>
      <c r="Y165" s="17" t="s">
        <v>80</v>
      </c>
      <c r="Z165" s="18" t="s">
        <v>83</v>
      </c>
      <c r="AA165" s="57" t="s">
        <v>649</v>
      </c>
      <c r="AC165" s="55">
        <v>99340862</v>
      </c>
      <c r="AD165">
        <v>3037</v>
      </c>
      <c r="AE165">
        <f>VLOOKUP(AC165,[1]CRE!$A$2:$J$949,10,FALSE)</f>
        <v>3110</v>
      </c>
      <c r="AF165">
        <f t="shared" si="5"/>
        <v>2.4036878498518273E-2</v>
      </c>
      <c r="AH165">
        <v>99340862</v>
      </c>
      <c r="AI165">
        <v>3202</v>
      </c>
      <c r="AP165">
        <v>99340862</v>
      </c>
      <c r="AQ165">
        <v>3285</v>
      </c>
      <c r="AT165">
        <v>99340862</v>
      </c>
      <c r="AU165">
        <v>3406</v>
      </c>
    </row>
    <row r="166" spans="2:47" ht="15" customHeight="1" x14ac:dyDescent="0.35">
      <c r="B166" s="37" t="s">
        <v>335</v>
      </c>
      <c r="C166" s="37" t="s">
        <v>69</v>
      </c>
      <c r="D166" s="18" t="s">
        <v>208</v>
      </c>
      <c r="E166" s="18" t="s">
        <v>208</v>
      </c>
      <c r="F166" s="18">
        <v>5</v>
      </c>
      <c r="G166" s="18" t="s">
        <v>190</v>
      </c>
      <c r="H166" s="18">
        <v>2</v>
      </c>
      <c r="I166" s="18" t="s">
        <v>191</v>
      </c>
      <c r="J166" s="18"/>
      <c r="K166" s="25" t="s">
        <v>74</v>
      </c>
      <c r="L166" s="25" t="s">
        <v>75</v>
      </c>
      <c r="M166" s="18" t="s">
        <v>133</v>
      </c>
      <c r="N166" s="18">
        <v>1.25</v>
      </c>
      <c r="O166" s="18" t="s">
        <v>77</v>
      </c>
      <c r="P166" s="18">
        <v>73</v>
      </c>
      <c r="Q166" s="18">
        <v>1</v>
      </c>
      <c r="R166" s="18" t="s">
        <v>78</v>
      </c>
      <c r="S166" s="19" t="s">
        <v>79</v>
      </c>
      <c r="T166" s="50">
        <v>99340860</v>
      </c>
      <c r="U166" s="41">
        <v>3792</v>
      </c>
      <c r="V166" s="41">
        <f>VLOOKUP(T166,$AH$6:$AI$399,2,FALSE)</f>
        <v>3907</v>
      </c>
      <c r="W166" s="41">
        <v>3900</v>
      </c>
      <c r="X166" s="41">
        <f t="shared" si="4"/>
        <v>3967</v>
      </c>
      <c r="Y166" s="17" t="s">
        <v>80</v>
      </c>
      <c r="Z166" s="18" t="s">
        <v>81</v>
      </c>
      <c r="AA166" s="57" t="s">
        <v>649</v>
      </c>
      <c r="AC166" s="55">
        <v>99340860</v>
      </c>
      <c r="AD166">
        <v>3694</v>
      </c>
      <c r="AE166">
        <f>VLOOKUP(AC166,[1]CRE!$A$2:$J$949,10,FALSE)</f>
        <v>3792</v>
      </c>
      <c r="AF166">
        <f t="shared" si="5"/>
        <v>2.6529507309149974E-2</v>
      </c>
      <c r="AH166">
        <v>99340860</v>
      </c>
      <c r="AI166">
        <v>3907</v>
      </c>
      <c r="AP166">
        <v>99340860</v>
      </c>
      <c r="AQ166">
        <v>3816</v>
      </c>
      <c r="AT166">
        <v>99340860</v>
      </c>
      <c r="AU166">
        <v>3967</v>
      </c>
    </row>
    <row r="167" spans="2:47" ht="15" customHeight="1" x14ac:dyDescent="0.35">
      <c r="B167" s="37" t="s">
        <v>337</v>
      </c>
      <c r="C167" s="37" t="s">
        <v>69</v>
      </c>
      <c r="D167" s="18" t="s">
        <v>208</v>
      </c>
      <c r="E167" s="18" t="s">
        <v>208</v>
      </c>
      <c r="F167" s="18">
        <v>5</v>
      </c>
      <c r="G167" s="18" t="s">
        <v>190</v>
      </c>
      <c r="H167" s="18">
        <v>2</v>
      </c>
      <c r="I167" s="18" t="s">
        <v>191</v>
      </c>
      <c r="J167" s="18"/>
      <c r="K167" s="25" t="s">
        <v>74</v>
      </c>
      <c r="L167" s="25" t="s">
        <v>75</v>
      </c>
      <c r="M167" s="18" t="s">
        <v>133</v>
      </c>
      <c r="N167" s="18">
        <v>1.25</v>
      </c>
      <c r="O167" s="18" t="s">
        <v>77</v>
      </c>
      <c r="P167" s="18">
        <v>73</v>
      </c>
      <c r="Q167" s="18">
        <v>1</v>
      </c>
      <c r="R167" s="18" t="s">
        <v>78</v>
      </c>
      <c r="S167" s="19" t="s">
        <v>79</v>
      </c>
      <c r="T167" s="32">
        <v>99340863</v>
      </c>
      <c r="U167" s="41">
        <v>3377</v>
      </c>
      <c r="V167" s="41">
        <f>VLOOKUP(T167,$AH$6:$AI$399,2,FALSE)</f>
        <v>3479</v>
      </c>
      <c r="W167" s="41">
        <v>3583</v>
      </c>
      <c r="X167" s="41">
        <f t="shared" si="4"/>
        <v>3593</v>
      </c>
      <c r="Y167" s="17" t="s">
        <v>80</v>
      </c>
      <c r="Z167" s="18" t="s">
        <v>83</v>
      </c>
      <c r="AA167" s="57" t="s">
        <v>649</v>
      </c>
      <c r="AC167" s="55">
        <v>99340863</v>
      </c>
      <c r="AD167">
        <v>3299</v>
      </c>
      <c r="AE167">
        <f>VLOOKUP(AC167,[1]CRE!$A$2:$J$949,10,FALSE)</f>
        <v>3377</v>
      </c>
      <c r="AF167">
        <f t="shared" si="5"/>
        <v>2.3643528341921793E-2</v>
      </c>
      <c r="AH167">
        <v>99340863</v>
      </c>
      <c r="AI167">
        <v>3479</v>
      </c>
      <c r="AP167">
        <v>99340863</v>
      </c>
      <c r="AQ167">
        <v>3463</v>
      </c>
      <c r="AT167">
        <v>99340863</v>
      </c>
      <c r="AU167">
        <v>3593</v>
      </c>
    </row>
    <row r="168" spans="2:47" ht="15" customHeight="1" x14ac:dyDescent="0.35">
      <c r="B168" s="37" t="s">
        <v>340</v>
      </c>
      <c r="C168" s="37" t="s">
        <v>69</v>
      </c>
      <c r="D168" s="18" t="s">
        <v>244</v>
      </c>
      <c r="E168" s="18" t="s">
        <v>244</v>
      </c>
      <c r="F168" s="18">
        <v>3</v>
      </c>
      <c r="G168" s="18" t="s">
        <v>190</v>
      </c>
      <c r="H168" s="18">
        <v>1.5</v>
      </c>
      <c r="I168" s="18" t="s">
        <v>191</v>
      </c>
      <c r="J168" s="18"/>
      <c r="K168" s="25" t="s">
        <v>74</v>
      </c>
      <c r="L168" s="25" t="s">
        <v>75</v>
      </c>
      <c r="M168" s="18" t="s">
        <v>133</v>
      </c>
      <c r="N168" s="18">
        <v>1.25</v>
      </c>
      <c r="O168" s="18" t="s">
        <v>77</v>
      </c>
      <c r="P168" s="18">
        <v>79</v>
      </c>
      <c r="Q168" s="18">
        <v>3</v>
      </c>
      <c r="R168" s="18" t="s">
        <v>95</v>
      </c>
      <c r="S168" s="19" t="s">
        <v>79</v>
      </c>
      <c r="T168" s="32">
        <v>99392544</v>
      </c>
      <c r="U168" s="41">
        <v>3647</v>
      </c>
      <c r="V168" s="41">
        <f>VLOOKUP(T168,$AH$6:$AI$399,2,FALSE)</f>
        <v>3758</v>
      </c>
      <c r="W168" s="41">
        <v>3746</v>
      </c>
      <c r="X168" s="41">
        <f t="shared" si="4"/>
        <v>3894</v>
      </c>
      <c r="Y168" s="17" t="s">
        <v>80</v>
      </c>
      <c r="Z168" s="18" t="s">
        <v>81</v>
      </c>
      <c r="AA168" s="57" t="s">
        <v>649</v>
      </c>
      <c r="AC168" s="55">
        <v>99392544</v>
      </c>
      <c r="AD168">
        <v>3553</v>
      </c>
      <c r="AE168">
        <f>VLOOKUP(AC168,[1]CRE!$A$2:$J$949,10,FALSE)</f>
        <v>3647</v>
      </c>
      <c r="AF168">
        <f t="shared" si="5"/>
        <v>2.6456515620602309E-2</v>
      </c>
      <c r="AH168">
        <v>99392544</v>
      </c>
      <c r="AI168">
        <v>3758</v>
      </c>
      <c r="AP168">
        <v>99392544</v>
      </c>
      <c r="AQ168">
        <v>3759</v>
      </c>
      <c r="AT168">
        <v>99392544</v>
      </c>
      <c r="AU168">
        <v>3894</v>
      </c>
    </row>
    <row r="169" spans="2:47" ht="15" customHeight="1" x14ac:dyDescent="0.35">
      <c r="B169" s="37" t="s">
        <v>344</v>
      </c>
      <c r="C169" s="37" t="s">
        <v>69</v>
      </c>
      <c r="D169" s="18" t="s">
        <v>244</v>
      </c>
      <c r="E169" s="18" t="s">
        <v>244</v>
      </c>
      <c r="F169" s="18">
        <v>3</v>
      </c>
      <c r="G169" s="18" t="s">
        <v>190</v>
      </c>
      <c r="H169" s="18">
        <v>1.5</v>
      </c>
      <c r="I169" s="18" t="s">
        <v>191</v>
      </c>
      <c r="J169" s="18"/>
      <c r="K169" s="25" t="s">
        <v>74</v>
      </c>
      <c r="L169" s="25" t="s">
        <v>75</v>
      </c>
      <c r="M169" s="18" t="s">
        <v>133</v>
      </c>
      <c r="N169" s="18">
        <v>1.25</v>
      </c>
      <c r="O169" s="18" t="s">
        <v>77</v>
      </c>
      <c r="P169" s="18">
        <v>79</v>
      </c>
      <c r="Q169" s="18">
        <v>3</v>
      </c>
      <c r="R169" s="18" t="s">
        <v>95</v>
      </c>
      <c r="S169" s="19" t="s">
        <v>79</v>
      </c>
      <c r="T169" s="32">
        <v>99392538</v>
      </c>
      <c r="U169" s="41">
        <v>3232</v>
      </c>
      <c r="V169" s="41">
        <f>VLOOKUP(T169,$AH$6:$AI$399,2,FALSE)</f>
        <v>3330</v>
      </c>
      <c r="W169" s="41">
        <v>3429</v>
      </c>
      <c r="X169" s="41">
        <f t="shared" si="4"/>
        <v>3520</v>
      </c>
      <c r="Y169" s="17" t="s">
        <v>80</v>
      </c>
      <c r="Z169" s="18" t="s">
        <v>83</v>
      </c>
      <c r="AA169" s="57" t="s">
        <v>649</v>
      </c>
      <c r="AC169" s="55">
        <v>99392538</v>
      </c>
      <c r="AD169">
        <v>3158</v>
      </c>
      <c r="AE169">
        <f>VLOOKUP(AC169,[1]CRE!$A$2:$J$949,10,FALSE)</f>
        <v>3232</v>
      </c>
      <c r="AF169">
        <f t="shared" si="5"/>
        <v>2.3432552248258392E-2</v>
      </c>
      <c r="AH169">
        <v>99392538</v>
      </c>
      <c r="AI169">
        <v>3330</v>
      </c>
      <c r="AP169">
        <v>99392538</v>
      </c>
      <c r="AQ169">
        <v>3406</v>
      </c>
      <c r="AT169">
        <v>99392538</v>
      </c>
      <c r="AU169">
        <v>3520</v>
      </c>
    </row>
    <row r="170" spans="2:47" ht="15" customHeight="1" x14ac:dyDescent="0.35">
      <c r="B170" s="37" t="s">
        <v>345</v>
      </c>
      <c r="C170" s="37" t="s">
        <v>69</v>
      </c>
      <c r="D170" s="18" t="s">
        <v>201</v>
      </c>
      <c r="E170" s="18" t="s">
        <v>201</v>
      </c>
      <c r="F170" s="18">
        <v>4</v>
      </c>
      <c r="G170" s="18" t="s">
        <v>190</v>
      </c>
      <c r="H170" s="18">
        <v>1.5</v>
      </c>
      <c r="I170" s="18" t="s">
        <v>191</v>
      </c>
      <c r="J170" s="18"/>
      <c r="K170" s="25" t="s">
        <v>74</v>
      </c>
      <c r="L170" s="25" t="s">
        <v>75</v>
      </c>
      <c r="M170" s="18" t="s">
        <v>133</v>
      </c>
      <c r="N170" s="18">
        <v>1.25</v>
      </c>
      <c r="O170" s="18" t="s">
        <v>77</v>
      </c>
      <c r="P170" s="18">
        <v>83</v>
      </c>
      <c r="Q170" s="18">
        <v>3</v>
      </c>
      <c r="R170" s="18" t="s">
        <v>95</v>
      </c>
      <c r="S170" s="19" t="s">
        <v>79</v>
      </c>
      <c r="T170" s="32">
        <v>99389080</v>
      </c>
      <c r="U170" s="41">
        <v>3714</v>
      </c>
      <c r="V170" s="41">
        <f>VLOOKUP(T170,$AH$6:$AI$399,2,FALSE)</f>
        <v>3826</v>
      </c>
      <c r="W170" s="41">
        <v>3817</v>
      </c>
      <c r="X170" s="41">
        <f t="shared" si="4"/>
        <v>3974</v>
      </c>
      <c r="Y170" s="17" t="s">
        <v>80</v>
      </c>
      <c r="Z170" s="18" t="s">
        <v>81</v>
      </c>
      <c r="AA170" s="57" t="s">
        <v>649</v>
      </c>
      <c r="AC170" s="55">
        <v>99389080</v>
      </c>
      <c r="AD170">
        <v>3617</v>
      </c>
      <c r="AE170">
        <f>VLOOKUP(AC170,[1]CRE!$A$2:$J$949,10,FALSE)</f>
        <v>3714</v>
      </c>
      <c r="AF170">
        <f t="shared" si="5"/>
        <v>2.6817804810616533E-2</v>
      </c>
      <c r="AH170">
        <v>99389080</v>
      </c>
      <c r="AI170">
        <v>3826</v>
      </c>
      <c r="AP170">
        <v>99389080</v>
      </c>
      <c r="AQ170">
        <v>3832</v>
      </c>
      <c r="AT170">
        <v>99389080</v>
      </c>
      <c r="AU170">
        <v>3974</v>
      </c>
    </row>
    <row r="171" spans="2:47" ht="15" customHeight="1" x14ac:dyDescent="0.35">
      <c r="B171" s="37" t="s">
        <v>346</v>
      </c>
      <c r="C171" s="37" t="s">
        <v>69</v>
      </c>
      <c r="D171" s="18" t="s">
        <v>201</v>
      </c>
      <c r="E171" s="18" t="s">
        <v>201</v>
      </c>
      <c r="F171" s="18">
        <v>4</v>
      </c>
      <c r="G171" s="18" t="s">
        <v>190</v>
      </c>
      <c r="H171" s="18">
        <v>1.5</v>
      </c>
      <c r="I171" s="18" t="s">
        <v>191</v>
      </c>
      <c r="J171" s="18"/>
      <c r="K171" s="25" t="s">
        <v>74</v>
      </c>
      <c r="L171" s="25" t="s">
        <v>75</v>
      </c>
      <c r="M171" s="18" t="s">
        <v>133</v>
      </c>
      <c r="N171" s="18">
        <v>1.25</v>
      </c>
      <c r="O171" s="18" t="s">
        <v>77</v>
      </c>
      <c r="P171" s="18">
        <v>83</v>
      </c>
      <c r="Q171" s="18">
        <v>3</v>
      </c>
      <c r="R171" s="18" t="s">
        <v>95</v>
      </c>
      <c r="S171" s="19" t="s">
        <v>79</v>
      </c>
      <c r="T171" s="32">
        <v>99389054</v>
      </c>
      <c r="U171" s="41">
        <v>3299</v>
      </c>
      <c r="V171" s="41">
        <f>VLOOKUP(T171,$AH$6:$AI$399,2,FALSE)</f>
        <v>3398</v>
      </c>
      <c r="W171" s="41">
        <v>3500</v>
      </c>
      <c r="X171" s="41">
        <f t="shared" si="4"/>
        <v>3600</v>
      </c>
      <c r="Y171" s="17" t="s">
        <v>80</v>
      </c>
      <c r="Z171" s="18" t="s">
        <v>83</v>
      </c>
      <c r="AA171" s="57" t="s">
        <v>649</v>
      </c>
      <c r="AC171" s="55">
        <v>99389054</v>
      </c>
      <c r="AD171">
        <v>3222</v>
      </c>
      <c r="AE171">
        <f>VLOOKUP(AC171,[1]CRE!$A$2:$J$949,10,FALSE)</f>
        <v>3299</v>
      </c>
      <c r="AF171">
        <f t="shared" si="5"/>
        <v>2.3898199875853506E-2</v>
      </c>
      <c r="AH171">
        <v>99389054</v>
      </c>
      <c r="AI171">
        <v>3398</v>
      </c>
      <c r="AP171">
        <v>99389054</v>
      </c>
      <c r="AQ171">
        <v>3479</v>
      </c>
      <c r="AT171">
        <v>99389054</v>
      </c>
      <c r="AU171">
        <v>3600</v>
      </c>
    </row>
    <row r="172" spans="2:47" ht="15" customHeight="1" x14ac:dyDescent="0.35">
      <c r="B172" s="37" t="s">
        <v>347</v>
      </c>
      <c r="C172" s="37" t="s">
        <v>69</v>
      </c>
      <c r="D172" s="18" t="s">
        <v>211</v>
      </c>
      <c r="E172" s="18" t="s">
        <v>211</v>
      </c>
      <c r="F172" s="18">
        <v>6</v>
      </c>
      <c r="G172" s="18" t="s">
        <v>190</v>
      </c>
      <c r="H172" s="18">
        <v>2</v>
      </c>
      <c r="I172" s="18" t="s">
        <v>191</v>
      </c>
      <c r="J172" s="18"/>
      <c r="K172" s="25" t="s">
        <v>74</v>
      </c>
      <c r="L172" s="25" t="s">
        <v>75</v>
      </c>
      <c r="M172" s="18" t="s">
        <v>133</v>
      </c>
      <c r="N172" s="18">
        <v>1.25</v>
      </c>
      <c r="O172" s="18" t="s">
        <v>77</v>
      </c>
      <c r="P172" s="18">
        <v>91</v>
      </c>
      <c r="Q172" s="18">
        <v>3</v>
      </c>
      <c r="R172" s="18" t="s">
        <v>95</v>
      </c>
      <c r="S172" s="19" t="s">
        <v>79</v>
      </c>
      <c r="T172" s="32">
        <v>99391833</v>
      </c>
      <c r="U172" s="41">
        <v>4111</v>
      </c>
      <c r="V172" s="41">
        <f>VLOOKUP(T172,$AH$6:$AI$399,2,FALSE)</f>
        <v>4235</v>
      </c>
      <c r="W172" s="41">
        <v>4239</v>
      </c>
      <c r="X172" s="41">
        <f t="shared" si="4"/>
        <v>4422</v>
      </c>
      <c r="Y172" s="17" t="s">
        <v>87</v>
      </c>
      <c r="Z172" s="18" t="s">
        <v>81</v>
      </c>
      <c r="AA172" s="57" t="s">
        <v>649</v>
      </c>
      <c r="AC172" s="55">
        <v>99391833</v>
      </c>
      <c r="AD172">
        <v>4006</v>
      </c>
      <c r="AE172">
        <f>VLOOKUP(AC172,[1]CRE!$A$2:$J$949,10,FALSE)</f>
        <v>4111</v>
      </c>
      <c r="AF172">
        <f t="shared" si="5"/>
        <v>2.6210683974038942E-2</v>
      </c>
      <c r="AH172">
        <v>99391833</v>
      </c>
      <c r="AI172">
        <v>4235</v>
      </c>
      <c r="AP172">
        <v>99391833</v>
      </c>
      <c r="AQ172">
        <v>4258</v>
      </c>
      <c r="AT172">
        <v>99391833</v>
      </c>
      <c r="AU172">
        <v>4422</v>
      </c>
    </row>
    <row r="173" spans="2:47" ht="15" customHeight="1" x14ac:dyDescent="0.35">
      <c r="B173" s="37" t="s">
        <v>349</v>
      </c>
      <c r="C173" s="37" t="s">
        <v>69</v>
      </c>
      <c r="D173" s="18" t="s">
        <v>211</v>
      </c>
      <c r="E173" s="18" t="s">
        <v>211</v>
      </c>
      <c r="F173" s="18">
        <v>6</v>
      </c>
      <c r="G173" s="18" t="s">
        <v>190</v>
      </c>
      <c r="H173" s="18">
        <v>2</v>
      </c>
      <c r="I173" s="18" t="s">
        <v>191</v>
      </c>
      <c r="J173" s="18"/>
      <c r="K173" s="25" t="s">
        <v>74</v>
      </c>
      <c r="L173" s="25" t="s">
        <v>75</v>
      </c>
      <c r="M173" s="18" t="s">
        <v>133</v>
      </c>
      <c r="N173" s="18">
        <v>1.25</v>
      </c>
      <c r="O173" s="18" t="s">
        <v>77</v>
      </c>
      <c r="P173" s="18">
        <v>91</v>
      </c>
      <c r="Q173" s="18">
        <v>3</v>
      </c>
      <c r="R173" s="18" t="s">
        <v>95</v>
      </c>
      <c r="S173" s="19" t="s">
        <v>79</v>
      </c>
      <c r="T173" s="32">
        <v>99391826</v>
      </c>
      <c r="U173" s="41">
        <v>3696</v>
      </c>
      <c r="V173" s="41">
        <f>VLOOKUP(T173,$AH$6:$AI$399,2,FALSE)</f>
        <v>3807</v>
      </c>
      <c r="W173" s="41">
        <v>3922</v>
      </c>
      <c r="X173" s="41">
        <f t="shared" si="4"/>
        <v>4048</v>
      </c>
      <c r="Y173" s="17" t="s">
        <v>87</v>
      </c>
      <c r="Z173" s="18" t="s">
        <v>83</v>
      </c>
      <c r="AA173" s="57" t="s">
        <v>649</v>
      </c>
      <c r="AC173" s="55">
        <v>99391826</v>
      </c>
      <c r="AD173">
        <v>3611</v>
      </c>
      <c r="AE173">
        <f>VLOOKUP(AC173,[1]CRE!$A$2:$J$949,10,FALSE)</f>
        <v>3696</v>
      </c>
      <c r="AF173">
        <f t="shared" si="5"/>
        <v>2.3539185821102187E-2</v>
      </c>
      <c r="AH173">
        <v>99391826</v>
      </c>
      <c r="AI173">
        <v>3807</v>
      </c>
      <c r="AP173">
        <v>99391826</v>
      </c>
      <c r="AQ173">
        <v>3905</v>
      </c>
      <c r="AT173">
        <v>99391826</v>
      </c>
      <c r="AU173">
        <v>4048</v>
      </c>
    </row>
    <row r="174" spans="2:47" ht="15" customHeight="1" x14ac:dyDescent="0.35">
      <c r="B174" s="37" t="s">
        <v>350</v>
      </c>
      <c r="C174" s="37" t="s">
        <v>69</v>
      </c>
      <c r="D174" s="18" t="s">
        <v>216</v>
      </c>
      <c r="E174" s="18" t="s">
        <v>216</v>
      </c>
      <c r="F174" s="18">
        <v>9</v>
      </c>
      <c r="G174" s="18" t="s">
        <v>190</v>
      </c>
      <c r="H174" s="18">
        <v>3</v>
      </c>
      <c r="I174" s="18" t="s">
        <v>191</v>
      </c>
      <c r="J174" s="18"/>
      <c r="K174" s="25" t="s">
        <v>74</v>
      </c>
      <c r="L174" s="25" t="s">
        <v>75</v>
      </c>
      <c r="M174" s="18" t="s">
        <v>133</v>
      </c>
      <c r="N174" s="18">
        <v>1.25</v>
      </c>
      <c r="O174" s="18" t="s">
        <v>77</v>
      </c>
      <c r="P174" s="18">
        <v>97</v>
      </c>
      <c r="Q174" s="18">
        <v>3</v>
      </c>
      <c r="R174" s="18" t="s">
        <v>95</v>
      </c>
      <c r="S174" s="19" t="s">
        <v>79</v>
      </c>
      <c r="T174" s="32">
        <v>99389081</v>
      </c>
      <c r="U174" s="41">
        <v>4864</v>
      </c>
      <c r="V174" s="41">
        <f>VLOOKUP(T174,$AH$6:$AI$399,2,FALSE)</f>
        <v>5010</v>
      </c>
      <c r="W174" s="41">
        <v>5036</v>
      </c>
      <c r="X174" s="41">
        <f t="shared" si="4"/>
        <v>5263</v>
      </c>
      <c r="Y174" s="17" t="s">
        <v>87</v>
      </c>
      <c r="Z174" s="18" t="s">
        <v>81</v>
      </c>
      <c r="AA174" s="57" t="s">
        <v>649</v>
      </c>
      <c r="AC174" s="55">
        <v>99389081</v>
      </c>
      <c r="AD174">
        <v>4738</v>
      </c>
      <c r="AE174">
        <f>VLOOKUP(AC174,[1]CRE!$A$2:$J$949,10,FALSE)</f>
        <v>4864</v>
      </c>
      <c r="AF174">
        <f t="shared" si="5"/>
        <v>2.6593499366821444E-2</v>
      </c>
      <c r="AH174">
        <v>99389081</v>
      </c>
      <c r="AI174">
        <v>5010</v>
      </c>
      <c r="AP174">
        <v>99389081</v>
      </c>
      <c r="AQ174">
        <v>5060</v>
      </c>
      <c r="AT174">
        <v>99389081</v>
      </c>
      <c r="AU174">
        <v>5263</v>
      </c>
    </row>
    <row r="175" spans="2:47" ht="15" customHeight="1" x14ac:dyDescent="0.35">
      <c r="B175" s="37" t="s">
        <v>352</v>
      </c>
      <c r="C175" s="37" t="s">
        <v>69</v>
      </c>
      <c r="D175" s="18" t="s">
        <v>216</v>
      </c>
      <c r="E175" s="18" t="s">
        <v>216</v>
      </c>
      <c r="F175" s="18">
        <v>9</v>
      </c>
      <c r="G175" s="18" t="s">
        <v>190</v>
      </c>
      <c r="H175" s="18">
        <v>3</v>
      </c>
      <c r="I175" s="18" t="s">
        <v>191</v>
      </c>
      <c r="J175" s="18"/>
      <c r="K175" s="25" t="s">
        <v>74</v>
      </c>
      <c r="L175" s="25" t="s">
        <v>75</v>
      </c>
      <c r="M175" s="18" t="s">
        <v>133</v>
      </c>
      <c r="N175" s="18">
        <v>1.25</v>
      </c>
      <c r="O175" s="18" t="s">
        <v>77</v>
      </c>
      <c r="P175" s="18">
        <v>97</v>
      </c>
      <c r="Q175" s="18">
        <v>3</v>
      </c>
      <c r="R175" s="18" t="s">
        <v>95</v>
      </c>
      <c r="S175" s="19" t="s">
        <v>79</v>
      </c>
      <c r="T175" s="32">
        <v>99389055</v>
      </c>
      <c r="U175" s="41">
        <v>4449</v>
      </c>
      <c r="V175" s="41">
        <f>VLOOKUP(T175,$AH$6:$AI$399,2,FALSE)</f>
        <v>4582</v>
      </c>
      <c r="W175" s="41">
        <v>4719</v>
      </c>
      <c r="X175" s="41">
        <f t="shared" si="4"/>
        <v>4889</v>
      </c>
      <c r="Y175" s="17" t="s">
        <v>87</v>
      </c>
      <c r="Z175" s="18" t="s">
        <v>83</v>
      </c>
      <c r="AA175" s="57" t="s">
        <v>649</v>
      </c>
      <c r="AC175" s="55">
        <v>99389055</v>
      </c>
      <c r="AD175">
        <v>4343</v>
      </c>
      <c r="AE175">
        <f>VLOOKUP(AC175,[1]CRE!$A$2:$J$949,10,FALSE)</f>
        <v>4449</v>
      </c>
      <c r="AF175">
        <f t="shared" si="5"/>
        <v>2.4407091871977895E-2</v>
      </c>
      <c r="AH175">
        <v>99389055</v>
      </c>
      <c r="AI175">
        <v>4582</v>
      </c>
      <c r="AP175">
        <v>99389055</v>
      </c>
      <c r="AQ175">
        <v>4707</v>
      </c>
      <c r="AT175">
        <v>99389055</v>
      </c>
      <c r="AU175">
        <v>4889</v>
      </c>
    </row>
    <row r="176" spans="2:47" ht="15" customHeight="1" x14ac:dyDescent="0.35">
      <c r="B176" s="37" t="s">
        <v>353</v>
      </c>
      <c r="C176" s="37" t="s">
        <v>69</v>
      </c>
      <c r="D176" s="18" t="s">
        <v>245</v>
      </c>
      <c r="E176" s="18" t="s">
        <v>245</v>
      </c>
      <c r="F176" s="18">
        <v>13</v>
      </c>
      <c r="G176" s="18" t="s">
        <v>190</v>
      </c>
      <c r="H176" s="18">
        <v>5</v>
      </c>
      <c r="I176" s="18" t="s">
        <v>191</v>
      </c>
      <c r="J176" s="18"/>
      <c r="K176" s="25" t="s">
        <v>74</v>
      </c>
      <c r="L176" s="25" t="s">
        <v>75</v>
      </c>
      <c r="M176" s="18" t="s">
        <v>133</v>
      </c>
      <c r="N176" s="18">
        <v>1.25</v>
      </c>
      <c r="O176" s="18" t="s">
        <v>77</v>
      </c>
      <c r="P176" s="18">
        <v>157</v>
      </c>
      <c r="Q176" s="18">
        <v>3</v>
      </c>
      <c r="R176" s="18" t="s">
        <v>95</v>
      </c>
      <c r="S176" s="19" t="s">
        <v>79</v>
      </c>
      <c r="T176" s="32">
        <v>99389082</v>
      </c>
      <c r="U176" s="41">
        <v>6146</v>
      </c>
      <c r="V176" s="41">
        <f>VLOOKUP(T176,$AH$6:$AI$399,2,FALSE)</f>
        <v>6331</v>
      </c>
      <c r="W176" s="41">
        <v>6397</v>
      </c>
      <c r="X176" s="41">
        <f t="shared" si="4"/>
        <v>6661</v>
      </c>
      <c r="Y176" s="17" t="s">
        <v>112</v>
      </c>
      <c r="Z176" s="18" t="s">
        <v>81</v>
      </c>
      <c r="AA176" s="57" t="s">
        <v>649</v>
      </c>
      <c r="AC176" s="55">
        <v>99389082</v>
      </c>
      <c r="AD176">
        <v>5992</v>
      </c>
      <c r="AE176">
        <f>VLOOKUP(AC176,[1]CRE!$A$2:$J$949,10,FALSE)</f>
        <v>6146</v>
      </c>
      <c r="AF176">
        <f t="shared" si="5"/>
        <v>2.5700934579439252E-2</v>
      </c>
      <c r="AH176">
        <v>99389082</v>
      </c>
      <c r="AI176">
        <v>6331</v>
      </c>
      <c r="AP176">
        <v>99389082</v>
      </c>
      <c r="AQ176">
        <v>6412</v>
      </c>
      <c r="AT176">
        <v>99389082</v>
      </c>
      <c r="AU176">
        <v>6661</v>
      </c>
    </row>
    <row r="177" spans="2:47" ht="15" customHeight="1" x14ac:dyDescent="0.35">
      <c r="B177" s="37" t="s">
        <v>355</v>
      </c>
      <c r="C177" s="37" t="s">
        <v>69</v>
      </c>
      <c r="D177" s="18" t="s">
        <v>245</v>
      </c>
      <c r="E177" s="18" t="s">
        <v>245</v>
      </c>
      <c r="F177" s="18">
        <v>13</v>
      </c>
      <c r="G177" s="18" t="s">
        <v>190</v>
      </c>
      <c r="H177" s="18">
        <v>5</v>
      </c>
      <c r="I177" s="18" t="s">
        <v>191</v>
      </c>
      <c r="J177" s="18"/>
      <c r="K177" s="25" t="s">
        <v>74</v>
      </c>
      <c r="L177" s="25" t="s">
        <v>75</v>
      </c>
      <c r="M177" s="18" t="s">
        <v>133</v>
      </c>
      <c r="N177" s="18">
        <v>1.25</v>
      </c>
      <c r="O177" s="18" t="s">
        <v>77</v>
      </c>
      <c r="P177" s="18">
        <v>157</v>
      </c>
      <c r="Q177" s="18">
        <v>3</v>
      </c>
      <c r="R177" s="18" t="s">
        <v>95</v>
      </c>
      <c r="S177" s="19" t="s">
        <v>79</v>
      </c>
      <c r="T177" s="32">
        <v>99389056</v>
      </c>
      <c r="U177" s="41">
        <v>5731</v>
      </c>
      <c r="V177" s="41">
        <f>VLOOKUP(T177,$AH$6:$AI$399,2,FALSE)</f>
        <v>5903</v>
      </c>
      <c r="W177" s="41">
        <v>6080</v>
      </c>
      <c r="X177" s="41">
        <f t="shared" si="4"/>
        <v>6287</v>
      </c>
      <c r="Y177" s="17" t="s">
        <v>112</v>
      </c>
      <c r="Z177" s="18" t="s">
        <v>83</v>
      </c>
      <c r="AA177" s="57" t="s">
        <v>649</v>
      </c>
      <c r="AC177" s="55">
        <v>99389056</v>
      </c>
      <c r="AD177">
        <v>5597</v>
      </c>
      <c r="AE177">
        <f>VLOOKUP(AC177,[1]CRE!$A$2:$J$949,10,FALSE)</f>
        <v>5731</v>
      </c>
      <c r="AF177">
        <f t="shared" si="5"/>
        <v>2.3941397177059138E-2</v>
      </c>
      <c r="AH177">
        <v>99389056</v>
      </c>
      <c r="AI177">
        <v>5903</v>
      </c>
      <c r="AP177">
        <v>99389056</v>
      </c>
      <c r="AQ177">
        <v>6059</v>
      </c>
      <c r="AT177">
        <v>99389056</v>
      </c>
      <c r="AU177">
        <v>6287</v>
      </c>
    </row>
    <row r="178" spans="2:47" ht="15" customHeight="1" x14ac:dyDescent="0.35">
      <c r="B178" s="37" t="s">
        <v>356</v>
      </c>
      <c r="C178" s="37" t="s">
        <v>69</v>
      </c>
      <c r="D178" s="18" t="s">
        <v>227</v>
      </c>
      <c r="E178" s="18" t="s">
        <v>227</v>
      </c>
      <c r="F178" s="18">
        <v>16</v>
      </c>
      <c r="G178" s="18" t="s">
        <v>190</v>
      </c>
      <c r="H178" s="18">
        <v>5</v>
      </c>
      <c r="I178" s="18" t="s">
        <v>191</v>
      </c>
      <c r="J178" s="18"/>
      <c r="K178" s="25" t="s">
        <v>74</v>
      </c>
      <c r="L178" s="25" t="s">
        <v>75</v>
      </c>
      <c r="M178" s="18" t="s">
        <v>133</v>
      </c>
      <c r="N178" s="18">
        <v>1.25</v>
      </c>
      <c r="O178" s="18" t="s">
        <v>77</v>
      </c>
      <c r="P178" s="18">
        <v>161</v>
      </c>
      <c r="Q178" s="18">
        <v>3</v>
      </c>
      <c r="R178" s="18" t="s">
        <v>95</v>
      </c>
      <c r="S178" s="19" t="s">
        <v>79</v>
      </c>
      <c r="T178" s="32">
        <v>99389084</v>
      </c>
      <c r="U178" s="41">
        <v>6469</v>
      </c>
      <c r="V178" s="41">
        <f>VLOOKUP(T178,$AH$6:$AI$399,2,FALSE)</f>
        <v>6663</v>
      </c>
      <c r="W178" s="41">
        <v>6739</v>
      </c>
      <c r="X178" s="41">
        <f t="shared" si="4"/>
        <v>7050</v>
      </c>
      <c r="Y178" s="17" t="s">
        <v>112</v>
      </c>
      <c r="Z178" s="18" t="s">
        <v>81</v>
      </c>
      <c r="AA178" s="57" t="s">
        <v>649</v>
      </c>
      <c r="AC178" s="55">
        <v>99389084</v>
      </c>
      <c r="AD178">
        <v>6305</v>
      </c>
      <c r="AE178">
        <f>VLOOKUP(AC178,[1]CRE!$A$2:$J$949,10,FALSE)</f>
        <v>6469</v>
      </c>
      <c r="AF178">
        <f t="shared" si="5"/>
        <v>2.6011102299762095E-2</v>
      </c>
      <c r="AH178">
        <v>99389084</v>
      </c>
      <c r="AI178">
        <v>6663</v>
      </c>
      <c r="AP178">
        <v>99389084</v>
      </c>
      <c r="AQ178">
        <v>6769</v>
      </c>
      <c r="AT178">
        <v>99389084</v>
      </c>
      <c r="AU178">
        <v>7050</v>
      </c>
    </row>
    <row r="179" spans="2:47" ht="15" customHeight="1" x14ac:dyDescent="0.35">
      <c r="B179" s="37" t="s">
        <v>358</v>
      </c>
      <c r="C179" s="37" t="s">
        <v>69</v>
      </c>
      <c r="D179" s="18" t="s">
        <v>227</v>
      </c>
      <c r="E179" s="18" t="s">
        <v>227</v>
      </c>
      <c r="F179" s="18">
        <v>16</v>
      </c>
      <c r="G179" s="18" t="s">
        <v>190</v>
      </c>
      <c r="H179" s="18">
        <v>5</v>
      </c>
      <c r="I179" s="18" t="s">
        <v>191</v>
      </c>
      <c r="J179" s="18"/>
      <c r="K179" s="25" t="s">
        <v>74</v>
      </c>
      <c r="L179" s="25" t="s">
        <v>75</v>
      </c>
      <c r="M179" s="18" t="s">
        <v>133</v>
      </c>
      <c r="N179" s="18">
        <v>1.25</v>
      </c>
      <c r="O179" s="18" t="s">
        <v>77</v>
      </c>
      <c r="P179" s="18">
        <v>161</v>
      </c>
      <c r="Q179" s="18">
        <v>3</v>
      </c>
      <c r="R179" s="18" t="s">
        <v>95</v>
      </c>
      <c r="S179" s="19" t="s">
        <v>79</v>
      </c>
      <c r="T179" s="32">
        <v>99389058</v>
      </c>
      <c r="U179" s="41">
        <v>6054</v>
      </c>
      <c r="V179" s="41">
        <f>VLOOKUP(T179,$AH$6:$AI$399,2,FALSE)</f>
        <v>6235</v>
      </c>
      <c r="W179" s="41">
        <v>6422</v>
      </c>
      <c r="X179" s="41">
        <f t="shared" si="4"/>
        <v>6676</v>
      </c>
      <c r="Y179" s="17" t="s">
        <v>112</v>
      </c>
      <c r="Z179" s="18" t="s">
        <v>83</v>
      </c>
      <c r="AA179" s="57" t="s">
        <v>649</v>
      </c>
      <c r="AC179" s="55">
        <v>99389058</v>
      </c>
      <c r="AD179">
        <v>5910</v>
      </c>
      <c r="AE179">
        <f>VLOOKUP(AC179,[1]CRE!$A$2:$J$949,10,FALSE)</f>
        <v>6054</v>
      </c>
      <c r="AF179">
        <f t="shared" si="5"/>
        <v>2.4365482233502538E-2</v>
      </c>
      <c r="AH179">
        <v>99389058</v>
      </c>
      <c r="AI179">
        <v>6235</v>
      </c>
      <c r="AP179">
        <v>99389058</v>
      </c>
      <c r="AQ179">
        <v>6416</v>
      </c>
      <c r="AT179">
        <v>99389058</v>
      </c>
      <c r="AU179">
        <v>6676</v>
      </c>
    </row>
    <row r="180" spans="2:47" ht="15" customHeight="1" x14ac:dyDescent="0.35">
      <c r="B180" s="37" t="s">
        <v>359</v>
      </c>
      <c r="C180" s="37" t="s">
        <v>69</v>
      </c>
      <c r="D180" s="18" t="s">
        <v>244</v>
      </c>
      <c r="E180" s="18" t="s">
        <v>244</v>
      </c>
      <c r="F180" s="18">
        <v>3</v>
      </c>
      <c r="G180" s="18" t="s">
        <v>190</v>
      </c>
      <c r="H180" s="18">
        <v>1</v>
      </c>
      <c r="I180" s="18" t="s">
        <v>191</v>
      </c>
      <c r="J180" s="18"/>
      <c r="K180" s="25" t="s">
        <v>74</v>
      </c>
      <c r="L180" s="25" t="s">
        <v>75</v>
      </c>
      <c r="M180" s="18" t="s">
        <v>133</v>
      </c>
      <c r="N180" s="18">
        <v>1.25</v>
      </c>
      <c r="O180" s="18" t="s">
        <v>134</v>
      </c>
      <c r="P180" s="18">
        <v>69</v>
      </c>
      <c r="Q180" s="18">
        <v>3</v>
      </c>
      <c r="R180" s="18" t="s">
        <v>95</v>
      </c>
      <c r="S180" s="19" t="s">
        <v>79</v>
      </c>
      <c r="T180" s="32">
        <v>99340883</v>
      </c>
      <c r="U180" s="41">
        <v>3496</v>
      </c>
      <c r="V180" s="41">
        <f>VLOOKUP(T180,$AH$6:$AI$399,2,FALSE)</f>
        <v>3634</v>
      </c>
      <c r="W180" s="41">
        <v>3619</v>
      </c>
      <c r="X180" s="41">
        <f t="shared" si="4"/>
        <v>3771</v>
      </c>
      <c r="Y180" s="17" t="s">
        <v>80</v>
      </c>
      <c r="Z180" s="18" t="s">
        <v>81</v>
      </c>
      <c r="AA180" s="57" t="s">
        <v>649</v>
      </c>
      <c r="AC180" s="55">
        <v>99340883</v>
      </c>
      <c r="AD180">
        <v>3436</v>
      </c>
      <c r="AE180">
        <f>VLOOKUP(AC180,[1]CRE!$A$2:$J$949,10,FALSE)</f>
        <v>3496</v>
      </c>
      <c r="AF180">
        <f t="shared" si="5"/>
        <v>1.7462165308498253E-2</v>
      </c>
      <c r="AH180">
        <v>99340883</v>
      </c>
      <c r="AI180">
        <v>3634</v>
      </c>
      <c r="AP180">
        <v>99340883</v>
      </c>
      <c r="AQ180">
        <v>3636</v>
      </c>
      <c r="AT180">
        <v>99340883</v>
      </c>
      <c r="AU180">
        <v>3771</v>
      </c>
    </row>
    <row r="181" spans="2:47" ht="15" customHeight="1" x14ac:dyDescent="0.35">
      <c r="B181" s="37" t="s">
        <v>361</v>
      </c>
      <c r="C181" s="37" t="s">
        <v>69</v>
      </c>
      <c r="D181" s="18" t="s">
        <v>244</v>
      </c>
      <c r="E181" s="18" t="s">
        <v>244</v>
      </c>
      <c r="F181" s="18">
        <v>3</v>
      </c>
      <c r="G181" s="18" t="s">
        <v>190</v>
      </c>
      <c r="H181" s="18">
        <v>1</v>
      </c>
      <c r="I181" s="18" t="s">
        <v>191</v>
      </c>
      <c r="J181" s="18"/>
      <c r="K181" s="25" t="s">
        <v>74</v>
      </c>
      <c r="L181" s="25" t="s">
        <v>75</v>
      </c>
      <c r="M181" s="18" t="s">
        <v>133</v>
      </c>
      <c r="N181" s="18">
        <v>1.25</v>
      </c>
      <c r="O181" s="18" t="s">
        <v>134</v>
      </c>
      <c r="P181" s="18">
        <v>69</v>
      </c>
      <c r="Q181" s="18">
        <v>3</v>
      </c>
      <c r="R181" s="18" t="s">
        <v>95</v>
      </c>
      <c r="S181" s="19" t="s">
        <v>79</v>
      </c>
      <c r="T181" s="32">
        <v>99340888</v>
      </c>
      <c r="U181" s="41">
        <v>3085</v>
      </c>
      <c r="V181" s="41">
        <f>VLOOKUP(T181,$AH$6:$AI$399,2,FALSE)</f>
        <v>3206</v>
      </c>
      <c r="W181" s="41">
        <v>3302</v>
      </c>
      <c r="X181" s="41">
        <f t="shared" si="4"/>
        <v>3397</v>
      </c>
      <c r="Y181" s="17" t="s">
        <v>80</v>
      </c>
      <c r="Z181" s="18" t="s">
        <v>83</v>
      </c>
      <c r="AA181" s="57" t="s">
        <v>649</v>
      </c>
      <c r="AC181" s="55">
        <v>99340888</v>
      </c>
      <c r="AD181">
        <v>3041</v>
      </c>
      <c r="AE181">
        <f>VLOOKUP(AC181,[1]CRE!$A$2:$J$949,10,FALSE)</f>
        <v>3085</v>
      </c>
      <c r="AF181">
        <f t="shared" si="5"/>
        <v>1.4468924695823742E-2</v>
      </c>
      <c r="AH181">
        <v>99340888</v>
      </c>
      <c r="AI181">
        <v>3206</v>
      </c>
      <c r="AP181">
        <v>99340888</v>
      </c>
      <c r="AQ181">
        <v>3283</v>
      </c>
      <c r="AT181">
        <v>99340888</v>
      </c>
      <c r="AU181">
        <v>3397</v>
      </c>
    </row>
    <row r="182" spans="2:47" ht="15" customHeight="1" x14ac:dyDescent="0.35">
      <c r="B182" s="37" t="s">
        <v>362</v>
      </c>
      <c r="C182" s="37" t="s">
        <v>69</v>
      </c>
      <c r="D182" s="18" t="s">
        <v>201</v>
      </c>
      <c r="E182" s="18" t="s">
        <v>201</v>
      </c>
      <c r="F182" s="18">
        <v>4</v>
      </c>
      <c r="G182" s="18" t="s">
        <v>190</v>
      </c>
      <c r="H182" s="18">
        <v>1.5</v>
      </c>
      <c r="I182" s="18" t="s">
        <v>191</v>
      </c>
      <c r="J182" s="18"/>
      <c r="K182" s="25" t="s">
        <v>74</v>
      </c>
      <c r="L182" s="25" t="s">
        <v>75</v>
      </c>
      <c r="M182" s="18" t="s">
        <v>133</v>
      </c>
      <c r="N182" s="18">
        <v>1.25</v>
      </c>
      <c r="O182" s="18" t="s">
        <v>134</v>
      </c>
      <c r="P182" s="18">
        <v>72</v>
      </c>
      <c r="Q182" s="18">
        <v>3</v>
      </c>
      <c r="R182" s="18" t="s">
        <v>95</v>
      </c>
      <c r="S182" s="19" t="s">
        <v>79</v>
      </c>
      <c r="T182" s="32">
        <v>99340884</v>
      </c>
      <c r="U182" s="41">
        <v>3681</v>
      </c>
      <c r="V182" s="41">
        <f>VLOOKUP(T182,$AH$6:$AI$399,2,FALSE)</f>
        <v>3826</v>
      </c>
      <c r="W182" s="41">
        <v>3817</v>
      </c>
      <c r="X182" s="41">
        <f t="shared" si="4"/>
        <v>3974</v>
      </c>
      <c r="Y182" s="17" t="s">
        <v>80</v>
      </c>
      <c r="Z182" s="18" t="s">
        <v>81</v>
      </c>
      <c r="AA182" s="57" t="s">
        <v>649</v>
      </c>
      <c r="AC182" s="55">
        <v>99340884</v>
      </c>
      <c r="AD182">
        <v>3617</v>
      </c>
      <c r="AE182">
        <f>VLOOKUP(AC182,[1]CRE!$A$2:$J$949,10,FALSE)</f>
        <v>3681</v>
      </c>
      <c r="AF182">
        <f t="shared" si="5"/>
        <v>1.7694221730716064E-2</v>
      </c>
      <c r="AH182">
        <v>99340884</v>
      </c>
      <c r="AI182">
        <v>3826</v>
      </c>
      <c r="AP182">
        <v>99340884</v>
      </c>
      <c r="AQ182">
        <v>3832</v>
      </c>
      <c r="AT182">
        <v>99340884</v>
      </c>
      <c r="AU182">
        <v>3974</v>
      </c>
    </row>
    <row r="183" spans="2:47" ht="15" customHeight="1" x14ac:dyDescent="0.35">
      <c r="B183" s="37" t="s">
        <v>364</v>
      </c>
      <c r="C183" s="37" t="s">
        <v>69</v>
      </c>
      <c r="D183" s="18" t="s">
        <v>201</v>
      </c>
      <c r="E183" s="18" t="s">
        <v>201</v>
      </c>
      <c r="F183" s="18">
        <v>4</v>
      </c>
      <c r="G183" s="18" t="s">
        <v>190</v>
      </c>
      <c r="H183" s="18">
        <v>1.5</v>
      </c>
      <c r="I183" s="18" t="s">
        <v>191</v>
      </c>
      <c r="J183" s="18"/>
      <c r="K183" s="25" t="s">
        <v>74</v>
      </c>
      <c r="L183" s="25" t="s">
        <v>75</v>
      </c>
      <c r="M183" s="18" t="s">
        <v>133</v>
      </c>
      <c r="N183" s="18">
        <v>1.25</v>
      </c>
      <c r="O183" s="18" t="s">
        <v>134</v>
      </c>
      <c r="P183" s="18">
        <v>72</v>
      </c>
      <c r="Q183" s="18">
        <v>3</v>
      </c>
      <c r="R183" s="18" t="s">
        <v>95</v>
      </c>
      <c r="S183" s="19" t="s">
        <v>79</v>
      </c>
      <c r="T183" s="32">
        <v>99340889</v>
      </c>
      <c r="U183" s="41">
        <v>3270</v>
      </c>
      <c r="V183" s="41">
        <f>VLOOKUP(T183,$AH$6:$AI$399,2,FALSE)</f>
        <v>3398</v>
      </c>
      <c r="W183" s="41">
        <v>3500</v>
      </c>
      <c r="X183" s="41">
        <f t="shared" si="4"/>
        <v>3600</v>
      </c>
      <c r="Y183" s="17" t="s">
        <v>80</v>
      </c>
      <c r="Z183" s="18" t="s">
        <v>83</v>
      </c>
      <c r="AA183" s="57" t="s">
        <v>649</v>
      </c>
      <c r="AC183" s="55">
        <v>99340889</v>
      </c>
      <c r="AD183">
        <v>3222</v>
      </c>
      <c r="AE183">
        <f>VLOOKUP(AC183,[1]CRE!$A$2:$J$949,10,FALSE)</f>
        <v>3270</v>
      </c>
      <c r="AF183">
        <f t="shared" si="5"/>
        <v>1.4897579143389199E-2</v>
      </c>
      <c r="AH183">
        <v>99340889</v>
      </c>
      <c r="AI183">
        <v>3398</v>
      </c>
      <c r="AP183">
        <v>99340889</v>
      </c>
      <c r="AQ183">
        <v>3479</v>
      </c>
      <c r="AT183">
        <v>99340889</v>
      </c>
      <c r="AU183">
        <v>3600</v>
      </c>
    </row>
    <row r="184" spans="2:47" ht="15" customHeight="1" x14ac:dyDescent="0.35">
      <c r="B184" s="37" t="s">
        <v>365</v>
      </c>
      <c r="C184" s="37" t="s">
        <v>69</v>
      </c>
      <c r="D184" s="18" t="s">
        <v>211</v>
      </c>
      <c r="E184" s="18" t="s">
        <v>211</v>
      </c>
      <c r="F184" s="18">
        <v>6</v>
      </c>
      <c r="G184" s="18" t="s">
        <v>190</v>
      </c>
      <c r="H184" s="18">
        <v>2</v>
      </c>
      <c r="I184" s="18" t="s">
        <v>191</v>
      </c>
      <c r="J184" s="18"/>
      <c r="K184" s="25" t="s">
        <v>74</v>
      </c>
      <c r="L184" s="25" t="s">
        <v>75</v>
      </c>
      <c r="M184" s="18" t="s">
        <v>133</v>
      </c>
      <c r="N184" s="18">
        <v>1.25</v>
      </c>
      <c r="O184" s="18" t="s">
        <v>134</v>
      </c>
      <c r="P184" s="18">
        <v>78</v>
      </c>
      <c r="Q184" s="18">
        <v>3</v>
      </c>
      <c r="R184" s="18" t="s">
        <v>95</v>
      </c>
      <c r="S184" s="19" t="s">
        <v>79</v>
      </c>
      <c r="T184" s="32">
        <v>99340885</v>
      </c>
      <c r="U184" s="41">
        <v>4077</v>
      </c>
      <c r="V184" s="41">
        <f>VLOOKUP(T184,$AH$6:$AI$399,2,FALSE)</f>
        <v>4235</v>
      </c>
      <c r="W184" s="41">
        <v>4239</v>
      </c>
      <c r="X184" s="41">
        <f t="shared" si="4"/>
        <v>4422</v>
      </c>
      <c r="Y184" s="17" t="s">
        <v>87</v>
      </c>
      <c r="Z184" s="18" t="s">
        <v>81</v>
      </c>
      <c r="AA184" s="57" t="s">
        <v>649</v>
      </c>
      <c r="AC184" s="55">
        <v>99340885</v>
      </c>
      <c r="AD184">
        <v>4006</v>
      </c>
      <c r="AE184">
        <f>VLOOKUP(AC184,[1]CRE!$A$2:$J$949,10,FALSE)</f>
        <v>4077</v>
      </c>
      <c r="AF184">
        <f t="shared" si="5"/>
        <v>1.7723414877683474E-2</v>
      </c>
      <c r="AH184">
        <v>99340885</v>
      </c>
      <c r="AI184">
        <v>4235</v>
      </c>
      <c r="AP184">
        <v>99340885</v>
      </c>
      <c r="AQ184">
        <v>4258</v>
      </c>
      <c r="AT184">
        <v>99340885</v>
      </c>
      <c r="AU184">
        <v>4422</v>
      </c>
    </row>
    <row r="185" spans="2:47" ht="15" customHeight="1" x14ac:dyDescent="0.35">
      <c r="B185" s="37" t="s">
        <v>367</v>
      </c>
      <c r="C185" s="37" t="s">
        <v>69</v>
      </c>
      <c r="D185" s="18" t="s">
        <v>211</v>
      </c>
      <c r="E185" s="18" t="s">
        <v>211</v>
      </c>
      <c r="F185" s="18">
        <v>6</v>
      </c>
      <c r="G185" s="18" t="s">
        <v>190</v>
      </c>
      <c r="H185" s="18">
        <v>2</v>
      </c>
      <c r="I185" s="18" t="s">
        <v>191</v>
      </c>
      <c r="J185" s="18"/>
      <c r="K185" s="25" t="s">
        <v>74</v>
      </c>
      <c r="L185" s="25" t="s">
        <v>75</v>
      </c>
      <c r="M185" s="18" t="s">
        <v>133</v>
      </c>
      <c r="N185" s="18">
        <v>1.25</v>
      </c>
      <c r="O185" s="18" t="s">
        <v>134</v>
      </c>
      <c r="P185" s="18">
        <v>78</v>
      </c>
      <c r="Q185" s="18">
        <v>3</v>
      </c>
      <c r="R185" s="18" t="s">
        <v>95</v>
      </c>
      <c r="S185" s="19" t="s">
        <v>79</v>
      </c>
      <c r="T185" s="32">
        <v>99340890</v>
      </c>
      <c r="U185" s="41">
        <v>3666</v>
      </c>
      <c r="V185" s="41">
        <f>VLOOKUP(T185,$AH$6:$AI$399,2,FALSE)</f>
        <v>3807</v>
      </c>
      <c r="W185" s="41">
        <v>3922</v>
      </c>
      <c r="X185" s="41">
        <f t="shared" si="4"/>
        <v>4048</v>
      </c>
      <c r="Y185" s="17" t="s">
        <v>87</v>
      </c>
      <c r="Z185" s="18" t="s">
        <v>83</v>
      </c>
      <c r="AA185" s="57" t="s">
        <v>649</v>
      </c>
      <c r="AC185" s="55">
        <v>99340890</v>
      </c>
      <c r="AD185">
        <v>3611</v>
      </c>
      <c r="AE185">
        <f>VLOOKUP(AC185,[1]CRE!$A$2:$J$949,10,FALSE)</f>
        <v>3666</v>
      </c>
      <c r="AF185">
        <f t="shared" si="5"/>
        <v>1.5231237884242592E-2</v>
      </c>
      <c r="AH185">
        <v>99340890</v>
      </c>
      <c r="AI185">
        <v>3807</v>
      </c>
      <c r="AP185">
        <v>99340890</v>
      </c>
      <c r="AQ185">
        <v>3905</v>
      </c>
      <c r="AT185">
        <v>99340890</v>
      </c>
      <c r="AU185">
        <v>4048</v>
      </c>
    </row>
    <row r="186" spans="2:47" ht="15" customHeight="1" x14ac:dyDescent="0.35">
      <c r="B186" s="37" t="s">
        <v>368</v>
      </c>
      <c r="C186" s="37" t="s">
        <v>69</v>
      </c>
      <c r="D186" s="18" t="s">
        <v>216</v>
      </c>
      <c r="E186" s="18" t="s">
        <v>216</v>
      </c>
      <c r="F186" s="18">
        <v>9</v>
      </c>
      <c r="G186" s="18" t="s">
        <v>190</v>
      </c>
      <c r="H186" s="18">
        <v>3</v>
      </c>
      <c r="I186" s="18" t="s">
        <v>191</v>
      </c>
      <c r="J186" s="18"/>
      <c r="K186" s="25" t="s">
        <v>74</v>
      </c>
      <c r="L186" s="25" t="s">
        <v>75</v>
      </c>
      <c r="M186" s="18" t="s">
        <v>133</v>
      </c>
      <c r="N186" s="18">
        <v>1.25</v>
      </c>
      <c r="O186" s="18" t="s">
        <v>134</v>
      </c>
      <c r="P186" s="18">
        <v>97</v>
      </c>
      <c r="Q186" s="18">
        <v>3</v>
      </c>
      <c r="R186" s="18" t="s">
        <v>95</v>
      </c>
      <c r="S186" s="19" t="s">
        <v>79</v>
      </c>
      <c r="T186" s="32">
        <v>99340886</v>
      </c>
      <c r="U186" s="41">
        <v>4826</v>
      </c>
      <c r="V186" s="41">
        <f>VLOOKUP(T186,$AH$6:$AI$399,2,FALSE)</f>
        <v>5010</v>
      </c>
      <c r="W186" s="41">
        <v>5036</v>
      </c>
      <c r="X186" s="41">
        <f t="shared" si="4"/>
        <v>5263</v>
      </c>
      <c r="Y186" s="17" t="s">
        <v>87</v>
      </c>
      <c r="Z186" s="18" t="s">
        <v>81</v>
      </c>
      <c r="AA186" s="57" t="s">
        <v>649</v>
      </c>
      <c r="AC186" s="55">
        <v>99340886</v>
      </c>
      <c r="AD186">
        <v>4738</v>
      </c>
      <c r="AE186">
        <f>VLOOKUP(AC186,[1]CRE!$A$2:$J$949,10,FALSE)</f>
        <v>4826</v>
      </c>
      <c r="AF186">
        <f t="shared" si="5"/>
        <v>1.8573237653018153E-2</v>
      </c>
      <c r="AH186">
        <v>99340886</v>
      </c>
      <c r="AI186">
        <v>5010</v>
      </c>
      <c r="AP186">
        <v>99340886</v>
      </c>
      <c r="AQ186">
        <v>5060</v>
      </c>
      <c r="AT186">
        <v>99340886</v>
      </c>
      <c r="AU186">
        <v>5263</v>
      </c>
    </row>
    <row r="187" spans="2:47" ht="15" customHeight="1" x14ac:dyDescent="0.35">
      <c r="B187" s="37" t="s">
        <v>370</v>
      </c>
      <c r="C187" s="37" t="s">
        <v>69</v>
      </c>
      <c r="D187" s="18" t="s">
        <v>216</v>
      </c>
      <c r="E187" s="18" t="s">
        <v>216</v>
      </c>
      <c r="F187" s="18">
        <v>9</v>
      </c>
      <c r="G187" s="18" t="s">
        <v>190</v>
      </c>
      <c r="H187" s="18">
        <v>3</v>
      </c>
      <c r="I187" s="18" t="s">
        <v>191</v>
      </c>
      <c r="J187" s="18"/>
      <c r="K187" s="25" t="s">
        <v>74</v>
      </c>
      <c r="L187" s="25" t="s">
        <v>75</v>
      </c>
      <c r="M187" s="18" t="s">
        <v>133</v>
      </c>
      <c r="N187" s="18">
        <v>1.25</v>
      </c>
      <c r="O187" s="18" t="s">
        <v>134</v>
      </c>
      <c r="P187" s="18">
        <v>97</v>
      </c>
      <c r="Q187" s="18">
        <v>3</v>
      </c>
      <c r="R187" s="18" t="s">
        <v>95</v>
      </c>
      <c r="S187" s="19" t="s">
        <v>79</v>
      </c>
      <c r="T187" s="32">
        <v>99340891</v>
      </c>
      <c r="U187" s="41">
        <v>4415</v>
      </c>
      <c r="V187" s="41">
        <f>VLOOKUP(T187,$AH$6:$AI$399,2,FALSE)</f>
        <v>4582</v>
      </c>
      <c r="W187" s="41">
        <v>4719</v>
      </c>
      <c r="X187" s="41">
        <f t="shared" si="4"/>
        <v>4889</v>
      </c>
      <c r="Y187" s="17" t="s">
        <v>87</v>
      </c>
      <c r="Z187" s="18" t="s">
        <v>83</v>
      </c>
      <c r="AA187" s="57" t="s">
        <v>649</v>
      </c>
      <c r="AC187" s="55">
        <v>99340891</v>
      </c>
      <c r="AD187">
        <v>4343</v>
      </c>
      <c r="AE187">
        <f>VLOOKUP(AC187,[1]CRE!$A$2:$J$949,10,FALSE)</f>
        <v>4415</v>
      </c>
      <c r="AF187">
        <f t="shared" si="5"/>
        <v>1.6578402026249137E-2</v>
      </c>
      <c r="AH187">
        <v>99340891</v>
      </c>
      <c r="AI187">
        <v>4582</v>
      </c>
      <c r="AP187">
        <v>99340891</v>
      </c>
      <c r="AQ187">
        <v>4707</v>
      </c>
      <c r="AT187">
        <v>99340891</v>
      </c>
      <c r="AU187">
        <v>4889</v>
      </c>
    </row>
    <row r="188" spans="2:47" ht="15" customHeight="1" x14ac:dyDescent="0.35">
      <c r="B188" s="37" t="s">
        <v>371</v>
      </c>
      <c r="C188" s="37" t="s">
        <v>69</v>
      </c>
      <c r="D188" s="18" t="s">
        <v>245</v>
      </c>
      <c r="E188" s="18" t="s">
        <v>245</v>
      </c>
      <c r="F188" s="18">
        <v>13</v>
      </c>
      <c r="G188" s="18" t="s">
        <v>190</v>
      </c>
      <c r="H188" s="18">
        <v>5</v>
      </c>
      <c r="I188" s="18" t="s">
        <v>191</v>
      </c>
      <c r="J188" s="18"/>
      <c r="K188" s="25" t="s">
        <v>74</v>
      </c>
      <c r="L188" s="25" t="s">
        <v>75</v>
      </c>
      <c r="M188" s="18" t="s">
        <v>133</v>
      </c>
      <c r="N188" s="18">
        <v>1.25</v>
      </c>
      <c r="O188" s="18" t="s">
        <v>134</v>
      </c>
      <c r="P188" s="18">
        <v>157</v>
      </c>
      <c r="Q188" s="18">
        <v>3</v>
      </c>
      <c r="R188" s="18" t="s">
        <v>95</v>
      </c>
      <c r="S188" s="19" t="s">
        <v>79</v>
      </c>
      <c r="T188" s="32">
        <v>99076105</v>
      </c>
      <c r="U188" s="41">
        <v>6097</v>
      </c>
      <c r="V188" s="41">
        <f>VLOOKUP(T188,$AH$6:$AI$399,2,FALSE)</f>
        <v>6331</v>
      </c>
      <c r="W188" s="41">
        <v>6397</v>
      </c>
      <c r="X188" s="41">
        <f t="shared" si="4"/>
        <v>6661</v>
      </c>
      <c r="Y188" s="17" t="s">
        <v>112</v>
      </c>
      <c r="Z188" s="18" t="s">
        <v>81</v>
      </c>
      <c r="AA188" s="57" t="s">
        <v>649</v>
      </c>
      <c r="AC188" s="55">
        <v>99076105</v>
      </c>
      <c r="AD188">
        <v>5992</v>
      </c>
      <c r="AE188">
        <f>VLOOKUP(AC188,[1]CRE!$A$2:$J$949,10,FALSE)</f>
        <v>6097</v>
      </c>
      <c r="AF188">
        <f t="shared" si="5"/>
        <v>1.7523364485981307E-2</v>
      </c>
      <c r="AH188">
        <v>99076105</v>
      </c>
      <c r="AI188">
        <v>6331</v>
      </c>
      <c r="AP188">
        <v>99076105</v>
      </c>
      <c r="AQ188">
        <v>6412</v>
      </c>
      <c r="AT188">
        <v>99076105</v>
      </c>
      <c r="AU188">
        <v>6661</v>
      </c>
    </row>
    <row r="189" spans="2:47" ht="15" customHeight="1" x14ac:dyDescent="0.35">
      <c r="B189" s="37" t="s">
        <v>373</v>
      </c>
      <c r="C189" s="37" t="s">
        <v>69</v>
      </c>
      <c r="D189" s="18" t="s">
        <v>245</v>
      </c>
      <c r="E189" s="18" t="s">
        <v>245</v>
      </c>
      <c r="F189" s="18">
        <v>13</v>
      </c>
      <c r="G189" s="18" t="s">
        <v>190</v>
      </c>
      <c r="H189" s="18">
        <v>5</v>
      </c>
      <c r="I189" s="18" t="s">
        <v>191</v>
      </c>
      <c r="J189" s="18"/>
      <c r="K189" s="25" t="s">
        <v>74</v>
      </c>
      <c r="L189" s="25" t="s">
        <v>75</v>
      </c>
      <c r="M189" s="18" t="s">
        <v>133</v>
      </c>
      <c r="N189" s="18">
        <v>1.25</v>
      </c>
      <c r="O189" s="18" t="s">
        <v>134</v>
      </c>
      <c r="P189" s="18">
        <v>157</v>
      </c>
      <c r="Q189" s="18">
        <v>3</v>
      </c>
      <c r="R189" s="18" t="s">
        <v>95</v>
      </c>
      <c r="S189" s="19" t="s">
        <v>79</v>
      </c>
      <c r="T189" s="32">
        <v>99076097</v>
      </c>
      <c r="U189" s="41">
        <v>5686</v>
      </c>
      <c r="V189" s="41">
        <f>VLOOKUP(T189,$AH$6:$AI$399,2,FALSE)</f>
        <v>5903</v>
      </c>
      <c r="W189" s="41">
        <v>6080</v>
      </c>
      <c r="X189" s="41">
        <f t="shared" si="4"/>
        <v>6287</v>
      </c>
      <c r="Y189" s="17" t="s">
        <v>112</v>
      </c>
      <c r="Z189" s="18" t="s">
        <v>83</v>
      </c>
      <c r="AA189" s="57" t="s">
        <v>649</v>
      </c>
      <c r="AC189" s="55">
        <v>99076097</v>
      </c>
      <c r="AD189">
        <v>5597</v>
      </c>
      <c r="AE189">
        <f>VLOOKUP(AC189,[1]CRE!$A$2:$J$949,10,FALSE)</f>
        <v>5686</v>
      </c>
      <c r="AF189">
        <f t="shared" si="5"/>
        <v>1.5901375737001965E-2</v>
      </c>
      <c r="AH189">
        <v>99076097</v>
      </c>
      <c r="AI189">
        <v>5903</v>
      </c>
      <c r="AP189">
        <v>99076097</v>
      </c>
      <c r="AQ189">
        <v>6059</v>
      </c>
      <c r="AT189">
        <v>99076097</v>
      </c>
      <c r="AU189">
        <v>6287</v>
      </c>
    </row>
    <row r="190" spans="2:47" ht="15" customHeight="1" x14ac:dyDescent="0.35">
      <c r="B190" s="37" t="s">
        <v>376</v>
      </c>
      <c r="C190" s="37" t="s">
        <v>69</v>
      </c>
      <c r="D190" s="18" t="s">
        <v>227</v>
      </c>
      <c r="E190" s="18" t="s">
        <v>227</v>
      </c>
      <c r="F190" s="18">
        <v>16</v>
      </c>
      <c r="G190" s="18" t="s">
        <v>190</v>
      </c>
      <c r="H190" s="18">
        <v>5</v>
      </c>
      <c r="I190" s="18" t="s">
        <v>191</v>
      </c>
      <c r="J190" s="18"/>
      <c r="K190" s="25" t="s">
        <v>74</v>
      </c>
      <c r="L190" s="25" t="s">
        <v>75</v>
      </c>
      <c r="M190" s="18" t="s">
        <v>133</v>
      </c>
      <c r="N190" s="18">
        <v>1.25</v>
      </c>
      <c r="O190" s="18" t="s">
        <v>134</v>
      </c>
      <c r="P190" s="18">
        <v>161</v>
      </c>
      <c r="Q190" s="18">
        <v>3</v>
      </c>
      <c r="R190" s="18" t="s">
        <v>95</v>
      </c>
      <c r="S190" s="19" t="s">
        <v>79</v>
      </c>
      <c r="T190" s="32">
        <v>99076106</v>
      </c>
      <c r="U190" s="41">
        <v>6423</v>
      </c>
      <c r="V190" s="41">
        <f>VLOOKUP(T190,$AH$6:$AI$399,2,FALSE)</f>
        <v>6663</v>
      </c>
      <c r="W190" s="41">
        <v>6739</v>
      </c>
      <c r="X190" s="41">
        <f t="shared" si="4"/>
        <v>7050</v>
      </c>
      <c r="Y190" s="17" t="s">
        <v>112</v>
      </c>
      <c r="Z190" s="18" t="s">
        <v>81</v>
      </c>
      <c r="AA190" s="57" t="s">
        <v>649</v>
      </c>
      <c r="AC190" s="55">
        <v>99076106</v>
      </c>
      <c r="AD190">
        <v>6305</v>
      </c>
      <c r="AE190">
        <f>VLOOKUP(AC190,[1]CRE!$A$2:$J$949,10,FALSE)</f>
        <v>6423</v>
      </c>
      <c r="AF190">
        <f t="shared" si="5"/>
        <v>1.8715305313243457E-2</v>
      </c>
      <c r="AH190">
        <v>99076106</v>
      </c>
      <c r="AI190">
        <v>6663</v>
      </c>
      <c r="AP190">
        <v>99076106</v>
      </c>
      <c r="AQ190">
        <v>6769</v>
      </c>
      <c r="AT190">
        <v>99076106</v>
      </c>
      <c r="AU190">
        <v>7050</v>
      </c>
    </row>
    <row r="191" spans="2:47" ht="15" customHeight="1" x14ac:dyDescent="0.35">
      <c r="B191" s="37" t="s">
        <v>381</v>
      </c>
      <c r="C191" s="37" t="s">
        <v>69</v>
      </c>
      <c r="D191" s="18" t="s">
        <v>227</v>
      </c>
      <c r="E191" s="18" t="s">
        <v>227</v>
      </c>
      <c r="F191" s="18">
        <v>16</v>
      </c>
      <c r="G191" s="18" t="s">
        <v>190</v>
      </c>
      <c r="H191" s="18">
        <v>5</v>
      </c>
      <c r="I191" s="18" t="s">
        <v>191</v>
      </c>
      <c r="J191" s="18"/>
      <c r="K191" s="25" t="s">
        <v>74</v>
      </c>
      <c r="L191" s="25" t="s">
        <v>75</v>
      </c>
      <c r="M191" s="18" t="s">
        <v>133</v>
      </c>
      <c r="N191" s="18">
        <v>1.25</v>
      </c>
      <c r="O191" s="18" t="s">
        <v>134</v>
      </c>
      <c r="P191" s="18">
        <v>161</v>
      </c>
      <c r="Q191" s="18">
        <v>3</v>
      </c>
      <c r="R191" s="18" t="s">
        <v>95</v>
      </c>
      <c r="S191" s="19" t="s">
        <v>79</v>
      </c>
      <c r="T191" s="32">
        <v>99076098</v>
      </c>
      <c r="U191" s="41">
        <v>6012</v>
      </c>
      <c r="V191" s="41">
        <f>VLOOKUP(T191,$AH$6:$AI$399,2,FALSE)</f>
        <v>6235</v>
      </c>
      <c r="W191" s="41">
        <v>6422</v>
      </c>
      <c r="X191" s="41">
        <f t="shared" si="4"/>
        <v>6676</v>
      </c>
      <c r="Y191" s="17" t="s">
        <v>112</v>
      </c>
      <c r="Z191" s="18" t="s">
        <v>83</v>
      </c>
      <c r="AA191" s="57" t="s">
        <v>649</v>
      </c>
      <c r="AC191" s="55">
        <v>99076098</v>
      </c>
      <c r="AD191">
        <v>5910</v>
      </c>
      <c r="AE191">
        <f>VLOOKUP(AC191,[1]CRE!$A$2:$J$949,10,FALSE)</f>
        <v>6012</v>
      </c>
      <c r="AF191">
        <f t="shared" si="5"/>
        <v>1.7258883248730966E-2</v>
      </c>
      <c r="AH191">
        <v>99076098</v>
      </c>
      <c r="AI191">
        <v>6235</v>
      </c>
      <c r="AP191">
        <v>99076098</v>
      </c>
      <c r="AQ191">
        <v>6416</v>
      </c>
      <c r="AT191">
        <v>99076098</v>
      </c>
      <c r="AU191">
        <v>6676</v>
      </c>
    </row>
    <row r="192" spans="2:47" ht="15" customHeight="1" x14ac:dyDescent="0.35">
      <c r="B192" s="37" t="s">
        <v>382</v>
      </c>
      <c r="C192" s="37" t="s">
        <v>69</v>
      </c>
      <c r="D192" s="18" t="s">
        <v>247</v>
      </c>
      <c r="E192" s="18" t="s">
        <v>247</v>
      </c>
      <c r="F192" s="18" t="s">
        <v>248</v>
      </c>
      <c r="G192" s="18" t="s">
        <v>249</v>
      </c>
      <c r="H192" s="18">
        <v>0.75</v>
      </c>
      <c r="I192" s="18" t="s">
        <v>250</v>
      </c>
      <c r="J192" s="18"/>
      <c r="K192" s="25" t="s">
        <v>74</v>
      </c>
      <c r="L192" s="25" t="s">
        <v>75</v>
      </c>
      <c r="M192" s="18" t="s">
        <v>76</v>
      </c>
      <c r="N192" s="18">
        <v>2</v>
      </c>
      <c r="O192" s="18" t="s">
        <v>77</v>
      </c>
      <c r="P192" s="18">
        <v>110</v>
      </c>
      <c r="Q192" s="18">
        <v>1</v>
      </c>
      <c r="R192" s="18" t="s">
        <v>78</v>
      </c>
      <c r="S192" s="19" t="s">
        <v>79</v>
      </c>
      <c r="T192" s="32">
        <v>99340936</v>
      </c>
      <c r="U192" s="41">
        <v>4081</v>
      </c>
      <c r="V192" s="41">
        <f>VLOOKUP(T192,$AH$6:$AI$399,2,FALSE)</f>
        <v>4204</v>
      </c>
      <c r="W192" s="41">
        <v>4206</v>
      </c>
      <c r="X192" s="41">
        <f t="shared" si="4"/>
        <v>4392</v>
      </c>
      <c r="Y192" s="21" t="s">
        <v>192</v>
      </c>
      <c r="Z192" s="18" t="s">
        <v>81</v>
      </c>
      <c r="AA192" s="57" t="s">
        <v>649</v>
      </c>
      <c r="AC192" s="55">
        <v>99340936</v>
      </c>
      <c r="AD192">
        <v>3971</v>
      </c>
      <c r="AE192">
        <f>VLOOKUP(AC192,[1]CRE!$A$2:$J$949,10,FALSE)</f>
        <v>4081</v>
      </c>
      <c r="AF192">
        <f t="shared" si="5"/>
        <v>2.7700831024930747E-2</v>
      </c>
      <c r="AH192">
        <v>99340936</v>
      </c>
      <c r="AI192">
        <v>4204</v>
      </c>
      <c r="AP192">
        <v>99340936</v>
      </c>
      <c r="AQ192">
        <v>4178</v>
      </c>
      <c r="AT192">
        <v>99340936</v>
      </c>
      <c r="AU192">
        <v>4392</v>
      </c>
    </row>
    <row r="193" spans="2:47" ht="15" customHeight="1" x14ac:dyDescent="0.35">
      <c r="B193" s="37" t="s">
        <v>384</v>
      </c>
      <c r="C193" s="37" t="s">
        <v>69</v>
      </c>
      <c r="D193" s="18" t="s">
        <v>247</v>
      </c>
      <c r="E193" s="18" t="s">
        <v>247</v>
      </c>
      <c r="F193" s="18" t="s">
        <v>248</v>
      </c>
      <c r="G193" s="18" t="s">
        <v>249</v>
      </c>
      <c r="H193" s="18">
        <v>0.75</v>
      </c>
      <c r="I193" s="18" t="s">
        <v>250</v>
      </c>
      <c r="J193" s="18"/>
      <c r="K193" s="25" t="s">
        <v>74</v>
      </c>
      <c r="L193" s="25" t="s">
        <v>75</v>
      </c>
      <c r="M193" s="18" t="s">
        <v>76</v>
      </c>
      <c r="N193" s="18">
        <v>2</v>
      </c>
      <c r="O193" s="18" t="s">
        <v>77</v>
      </c>
      <c r="P193" s="18">
        <v>110</v>
      </c>
      <c r="Q193" s="18">
        <v>1</v>
      </c>
      <c r="R193" s="18" t="s">
        <v>78</v>
      </c>
      <c r="S193" s="19" t="s">
        <v>79</v>
      </c>
      <c r="T193" s="32">
        <v>99340938</v>
      </c>
      <c r="U193" s="41">
        <v>3666</v>
      </c>
      <c r="V193" s="41">
        <f>VLOOKUP(T193,$AH$6:$AI$399,2,FALSE)</f>
        <v>3776</v>
      </c>
      <c r="W193" s="41">
        <v>3889</v>
      </c>
      <c r="X193" s="41">
        <f t="shared" si="4"/>
        <v>4018</v>
      </c>
      <c r="Y193" s="21" t="s">
        <v>192</v>
      </c>
      <c r="Z193" s="18" t="s">
        <v>83</v>
      </c>
      <c r="AA193" s="57" t="s">
        <v>649</v>
      </c>
      <c r="AC193" s="55">
        <v>99340938</v>
      </c>
      <c r="AD193">
        <v>3576</v>
      </c>
      <c r="AE193">
        <f>VLOOKUP(AC193,[1]CRE!$A$2:$J$949,10,FALSE)</f>
        <v>3666</v>
      </c>
      <c r="AF193">
        <f t="shared" si="5"/>
        <v>2.5167785234899327E-2</v>
      </c>
      <c r="AH193">
        <v>99340938</v>
      </c>
      <c r="AI193">
        <v>3776</v>
      </c>
      <c r="AP193">
        <v>99340938</v>
      </c>
      <c r="AQ193">
        <v>3825</v>
      </c>
      <c r="AT193">
        <v>99340938</v>
      </c>
      <c r="AU193">
        <v>4018</v>
      </c>
    </row>
    <row r="194" spans="2:47" x14ac:dyDescent="0.35">
      <c r="B194" s="37" t="s">
        <v>385</v>
      </c>
      <c r="C194" s="37" t="s">
        <v>69</v>
      </c>
      <c r="D194" s="18" t="s">
        <v>253</v>
      </c>
      <c r="E194" s="18" t="s">
        <v>253</v>
      </c>
      <c r="F194" s="18">
        <v>1</v>
      </c>
      <c r="G194" s="18" t="s">
        <v>249</v>
      </c>
      <c r="H194" s="18">
        <v>1.5</v>
      </c>
      <c r="I194" s="18" t="s">
        <v>250</v>
      </c>
      <c r="J194" s="18"/>
      <c r="K194" s="25" t="s">
        <v>74</v>
      </c>
      <c r="L194" s="25" t="s">
        <v>75</v>
      </c>
      <c r="M194" s="18" t="s">
        <v>76</v>
      </c>
      <c r="N194" s="18">
        <v>2</v>
      </c>
      <c r="O194" s="18" t="s">
        <v>100</v>
      </c>
      <c r="P194" s="18">
        <v>121</v>
      </c>
      <c r="Q194" s="18">
        <v>3</v>
      </c>
      <c r="R194" s="18" t="s">
        <v>95</v>
      </c>
      <c r="S194" s="19" t="s">
        <v>79</v>
      </c>
      <c r="T194" s="31">
        <v>99392009</v>
      </c>
      <c r="U194" s="41">
        <v>4413</v>
      </c>
      <c r="V194" s="41">
        <f>VLOOKUP(T194,$AH$6:$AI$399,2,FALSE)</f>
        <v>4573</v>
      </c>
      <c r="W194" s="41">
        <v>4586</v>
      </c>
      <c r="X194" s="41">
        <f t="shared" si="4"/>
        <v>4847</v>
      </c>
      <c r="Y194" s="21" t="s">
        <v>192</v>
      </c>
      <c r="Z194" s="18" t="s">
        <v>81</v>
      </c>
      <c r="AA194" s="57" t="s">
        <v>649</v>
      </c>
      <c r="AC194" s="55">
        <v>99392009</v>
      </c>
      <c r="AD194">
        <v>4322</v>
      </c>
      <c r="AE194">
        <f>VLOOKUP(AC194,[1]CRE!$A$2:$J$949,10,FALSE)</f>
        <v>4413</v>
      </c>
      <c r="AF194">
        <f t="shared" si="5"/>
        <v>2.1055067098565479E-2</v>
      </c>
      <c r="AH194">
        <v>99392009</v>
      </c>
      <c r="AI194">
        <v>4573</v>
      </c>
      <c r="AP194">
        <v>99392009</v>
      </c>
      <c r="AQ194">
        <v>4633</v>
      </c>
      <c r="AT194">
        <v>99392009</v>
      </c>
      <c r="AU194">
        <v>4847</v>
      </c>
    </row>
    <row r="195" spans="2:47" x14ac:dyDescent="0.35">
      <c r="B195" s="37" t="s">
        <v>388</v>
      </c>
      <c r="C195" s="37" t="s">
        <v>69</v>
      </c>
      <c r="D195" s="18" t="s">
        <v>253</v>
      </c>
      <c r="E195" s="18" t="s">
        <v>253</v>
      </c>
      <c r="F195" s="18">
        <v>1</v>
      </c>
      <c r="G195" s="18" t="s">
        <v>249</v>
      </c>
      <c r="H195" s="18">
        <v>1.5</v>
      </c>
      <c r="I195" s="18" t="s">
        <v>250</v>
      </c>
      <c r="J195" s="18"/>
      <c r="K195" s="25" t="s">
        <v>74</v>
      </c>
      <c r="L195" s="25" t="s">
        <v>75</v>
      </c>
      <c r="M195" s="18" t="s">
        <v>76</v>
      </c>
      <c r="N195" s="18">
        <v>2</v>
      </c>
      <c r="O195" s="18" t="s">
        <v>100</v>
      </c>
      <c r="P195" s="18">
        <v>121</v>
      </c>
      <c r="Q195" s="18">
        <v>3</v>
      </c>
      <c r="R195" s="18" t="s">
        <v>95</v>
      </c>
      <c r="S195" s="19" t="s">
        <v>79</v>
      </c>
      <c r="T195" s="31">
        <v>99391953</v>
      </c>
      <c r="U195" s="41">
        <v>4002</v>
      </c>
      <c r="V195" s="41">
        <f>VLOOKUP(T195,$AH$6:$AI$399,2,FALSE)</f>
        <v>4145</v>
      </c>
      <c r="W195" s="41">
        <v>4269</v>
      </c>
      <c r="X195" s="41">
        <f t="shared" si="4"/>
        <v>4473</v>
      </c>
      <c r="Y195" s="21" t="s">
        <v>192</v>
      </c>
      <c r="Z195" s="18" t="s">
        <v>83</v>
      </c>
      <c r="AA195" s="57" t="s">
        <v>649</v>
      </c>
      <c r="AC195" s="55">
        <v>99391953</v>
      </c>
      <c r="AD195">
        <v>3927</v>
      </c>
      <c r="AE195">
        <f>VLOOKUP(AC195,[1]CRE!$A$2:$J$949,10,FALSE)</f>
        <v>4002</v>
      </c>
      <c r="AF195">
        <f t="shared" si="5"/>
        <v>1.9098548510313215E-2</v>
      </c>
      <c r="AH195">
        <v>99391953</v>
      </c>
      <c r="AI195">
        <v>4145</v>
      </c>
      <c r="AP195">
        <v>99391953</v>
      </c>
      <c r="AQ195">
        <v>4280</v>
      </c>
      <c r="AT195">
        <v>99391953</v>
      </c>
      <c r="AU195">
        <v>4473</v>
      </c>
    </row>
    <row r="196" spans="2:47" ht="15" customHeight="1" x14ac:dyDescent="0.35">
      <c r="B196" s="37" t="s">
        <v>389</v>
      </c>
      <c r="C196" s="37" t="s">
        <v>69</v>
      </c>
      <c r="D196" s="18" t="s">
        <v>247</v>
      </c>
      <c r="E196" s="18" t="s">
        <v>247</v>
      </c>
      <c r="F196" s="18">
        <v>1</v>
      </c>
      <c r="G196" s="18" t="s">
        <v>249</v>
      </c>
      <c r="H196" s="18">
        <v>0.75</v>
      </c>
      <c r="I196" s="18" t="s">
        <v>250</v>
      </c>
      <c r="J196" s="18"/>
      <c r="K196" s="25" t="s">
        <v>74</v>
      </c>
      <c r="L196" s="25" t="s">
        <v>75</v>
      </c>
      <c r="M196" s="18" t="s">
        <v>76</v>
      </c>
      <c r="N196" s="18">
        <v>2</v>
      </c>
      <c r="O196" s="18" t="s">
        <v>94</v>
      </c>
      <c r="P196" s="18">
        <v>115</v>
      </c>
      <c r="Q196" s="18">
        <v>3</v>
      </c>
      <c r="R196" s="18" t="s">
        <v>95</v>
      </c>
      <c r="S196" s="19" t="s">
        <v>79</v>
      </c>
      <c r="T196" s="32">
        <v>99340965</v>
      </c>
      <c r="U196" s="41">
        <v>4319</v>
      </c>
      <c r="V196" s="41">
        <f>VLOOKUP(T196,$AH$6:$AI$399,2,FALSE)</f>
        <v>4449</v>
      </c>
      <c r="W196" s="41">
        <v>4459</v>
      </c>
      <c r="X196" s="41">
        <f t="shared" si="4"/>
        <v>4724</v>
      </c>
      <c r="Y196" s="21" t="s">
        <v>192</v>
      </c>
      <c r="Z196" s="18" t="s">
        <v>81</v>
      </c>
      <c r="AA196" s="57" t="s">
        <v>649</v>
      </c>
      <c r="AC196" s="55">
        <v>99340965</v>
      </c>
      <c r="AD196">
        <v>4205</v>
      </c>
      <c r="AE196">
        <f>VLOOKUP(AC196,[1]CRE!$A$2:$J$949,10,FALSE)</f>
        <v>4319</v>
      </c>
      <c r="AF196">
        <f t="shared" si="5"/>
        <v>2.7110582639714626E-2</v>
      </c>
      <c r="AH196">
        <v>99340965</v>
      </c>
      <c r="AI196">
        <v>4449</v>
      </c>
      <c r="AP196">
        <v>99340965</v>
      </c>
      <c r="AQ196">
        <v>4510</v>
      </c>
      <c r="AT196">
        <v>99340965</v>
      </c>
      <c r="AU196">
        <v>4724</v>
      </c>
    </row>
    <row r="197" spans="2:47" ht="15" customHeight="1" x14ac:dyDescent="0.35">
      <c r="B197" s="37" t="s">
        <v>391</v>
      </c>
      <c r="C197" s="37" t="s">
        <v>69</v>
      </c>
      <c r="D197" s="18" t="s">
        <v>247</v>
      </c>
      <c r="E197" s="18" t="s">
        <v>247</v>
      </c>
      <c r="F197" s="18">
        <v>1</v>
      </c>
      <c r="G197" s="18" t="s">
        <v>249</v>
      </c>
      <c r="H197" s="18">
        <v>0.75</v>
      </c>
      <c r="I197" s="18" t="s">
        <v>250</v>
      </c>
      <c r="J197" s="18"/>
      <c r="K197" s="25" t="s">
        <v>74</v>
      </c>
      <c r="L197" s="25" t="s">
        <v>75</v>
      </c>
      <c r="M197" s="18" t="s">
        <v>76</v>
      </c>
      <c r="N197" s="18">
        <v>2</v>
      </c>
      <c r="O197" s="18" t="s">
        <v>94</v>
      </c>
      <c r="P197" s="18">
        <v>115</v>
      </c>
      <c r="Q197" s="18">
        <v>3</v>
      </c>
      <c r="R197" s="18" t="s">
        <v>95</v>
      </c>
      <c r="S197" s="19" t="s">
        <v>79</v>
      </c>
      <c r="T197" s="32">
        <v>99340968</v>
      </c>
      <c r="U197" s="41">
        <v>3904</v>
      </c>
      <c r="V197" s="41">
        <f>VLOOKUP(T197,$AH$6:$AI$399,2,FALSE)</f>
        <v>4021</v>
      </c>
      <c r="W197" s="41">
        <v>4142</v>
      </c>
      <c r="X197" s="41">
        <f t="shared" si="4"/>
        <v>4350</v>
      </c>
      <c r="Y197" s="21" t="s">
        <v>192</v>
      </c>
      <c r="Z197" s="18" t="s">
        <v>83</v>
      </c>
      <c r="AA197" s="57" t="s">
        <v>649</v>
      </c>
      <c r="AC197" s="55">
        <v>99340968</v>
      </c>
      <c r="AD197">
        <v>3810</v>
      </c>
      <c r="AE197">
        <f>VLOOKUP(AC197,[1]CRE!$A$2:$J$949,10,FALSE)</f>
        <v>3904</v>
      </c>
      <c r="AF197">
        <f t="shared" si="5"/>
        <v>2.4671916010498687E-2</v>
      </c>
      <c r="AH197">
        <v>99340968</v>
      </c>
      <c r="AI197">
        <v>4021</v>
      </c>
      <c r="AP197">
        <v>99340968</v>
      </c>
      <c r="AQ197">
        <v>4157</v>
      </c>
      <c r="AT197">
        <v>99340968</v>
      </c>
      <c r="AU197">
        <v>4350</v>
      </c>
    </row>
    <row r="198" spans="2:47" ht="15" customHeight="1" x14ac:dyDescent="0.35">
      <c r="B198" s="37" t="s">
        <v>392</v>
      </c>
      <c r="C198" s="37" t="s">
        <v>69</v>
      </c>
      <c r="D198" s="53" t="s">
        <v>258</v>
      </c>
      <c r="E198" s="53" t="s">
        <v>258</v>
      </c>
      <c r="F198" s="18">
        <v>2</v>
      </c>
      <c r="G198" s="18" t="s">
        <v>249</v>
      </c>
      <c r="H198" s="18">
        <v>1.5</v>
      </c>
      <c r="I198" s="18" t="s">
        <v>250</v>
      </c>
      <c r="J198" s="18"/>
      <c r="K198" s="25" t="s">
        <v>74</v>
      </c>
      <c r="L198" s="25" t="s">
        <v>75</v>
      </c>
      <c r="M198" s="18" t="s">
        <v>76</v>
      </c>
      <c r="N198" s="18">
        <v>2</v>
      </c>
      <c r="O198" s="18" t="s">
        <v>77</v>
      </c>
      <c r="P198" s="18">
        <v>117</v>
      </c>
      <c r="Q198" s="18">
        <v>1</v>
      </c>
      <c r="R198" s="18" t="s">
        <v>78</v>
      </c>
      <c r="S198" s="19" t="s">
        <v>79</v>
      </c>
      <c r="T198" s="32">
        <v>99340937</v>
      </c>
      <c r="U198" s="41">
        <v>4637</v>
      </c>
      <c r="V198" s="41">
        <f>VLOOKUP(T198,$AH$6:$AI$399,2,FALSE)</f>
        <v>4777</v>
      </c>
      <c r="W198" s="41">
        <v>4797</v>
      </c>
      <c r="X198" s="41">
        <f t="shared" si="4"/>
        <v>4983</v>
      </c>
      <c r="Y198" s="17" t="s">
        <v>80</v>
      </c>
      <c r="Z198" s="18" t="s">
        <v>81</v>
      </c>
      <c r="AA198" s="57" t="s">
        <v>649</v>
      </c>
      <c r="AC198" s="55">
        <v>99340937</v>
      </c>
      <c r="AD198">
        <v>4515</v>
      </c>
      <c r="AE198">
        <f>VLOOKUP(AC198,[1]CRE!$A$2:$J$949,10,FALSE)</f>
        <v>4637</v>
      </c>
      <c r="AF198">
        <f t="shared" si="5"/>
        <v>2.7021040974529346E-2</v>
      </c>
      <c r="AH198">
        <v>99340937</v>
      </c>
      <c r="AI198">
        <v>4777</v>
      </c>
      <c r="AP198">
        <v>99340937</v>
      </c>
      <c r="AQ198">
        <v>4748</v>
      </c>
      <c r="AT198">
        <v>99340937</v>
      </c>
      <c r="AU198">
        <v>4983</v>
      </c>
    </row>
    <row r="199" spans="2:47" ht="15" customHeight="1" x14ac:dyDescent="0.35">
      <c r="B199" s="37" t="s">
        <v>395</v>
      </c>
      <c r="C199" s="37" t="s">
        <v>69</v>
      </c>
      <c r="D199" s="53" t="s">
        <v>258</v>
      </c>
      <c r="E199" s="53" t="s">
        <v>258</v>
      </c>
      <c r="F199" s="18">
        <v>2</v>
      </c>
      <c r="G199" s="18" t="s">
        <v>249</v>
      </c>
      <c r="H199" s="18">
        <v>1.5</v>
      </c>
      <c r="I199" s="18" t="s">
        <v>250</v>
      </c>
      <c r="J199" s="18"/>
      <c r="K199" s="25" t="s">
        <v>74</v>
      </c>
      <c r="L199" s="25" t="s">
        <v>75</v>
      </c>
      <c r="M199" s="18" t="s">
        <v>76</v>
      </c>
      <c r="N199" s="18">
        <v>2</v>
      </c>
      <c r="O199" s="18" t="s">
        <v>77</v>
      </c>
      <c r="P199" s="18">
        <v>117</v>
      </c>
      <c r="Q199" s="18">
        <v>1</v>
      </c>
      <c r="R199" s="18" t="s">
        <v>78</v>
      </c>
      <c r="S199" s="19" t="s">
        <v>79</v>
      </c>
      <c r="T199" s="32">
        <v>99340939</v>
      </c>
      <c r="U199" s="41">
        <v>4222</v>
      </c>
      <c r="V199" s="41">
        <f>VLOOKUP(T199,$AH$6:$AI$399,2,FALSE)</f>
        <v>4349</v>
      </c>
      <c r="W199" s="41">
        <v>4480</v>
      </c>
      <c r="X199" s="41">
        <f t="shared" ref="X199:X262" si="6">VLOOKUP(T199,$AT$6:$AU$399,2,FALSE)</f>
        <v>4609</v>
      </c>
      <c r="Y199" s="17" t="s">
        <v>80</v>
      </c>
      <c r="Z199" s="18" t="s">
        <v>83</v>
      </c>
      <c r="AA199" s="57" t="s">
        <v>649</v>
      </c>
      <c r="AC199" s="55">
        <v>99340939</v>
      </c>
      <c r="AD199">
        <v>4120</v>
      </c>
      <c r="AE199">
        <f>VLOOKUP(AC199,[1]CRE!$A$2:$J$949,10,FALSE)</f>
        <v>4222</v>
      </c>
      <c r="AF199">
        <f t="shared" ref="AF199:AF262" si="7">(AE199-AD199)/AD199</f>
        <v>2.4757281553398059E-2</v>
      </c>
      <c r="AH199">
        <v>99340939</v>
      </c>
      <c r="AI199">
        <v>4349</v>
      </c>
      <c r="AP199">
        <v>99340939</v>
      </c>
      <c r="AQ199">
        <v>4395</v>
      </c>
      <c r="AT199">
        <v>99340939</v>
      </c>
      <c r="AU199">
        <v>4609</v>
      </c>
    </row>
    <row r="200" spans="2:47" x14ac:dyDescent="0.35">
      <c r="B200" s="37" t="s">
        <v>396</v>
      </c>
      <c r="C200" s="37" t="s">
        <v>69</v>
      </c>
      <c r="D200" s="18" t="s">
        <v>258</v>
      </c>
      <c r="E200" s="18" t="s">
        <v>258</v>
      </c>
      <c r="F200" s="18" t="s">
        <v>137</v>
      </c>
      <c r="G200" s="18" t="s">
        <v>249</v>
      </c>
      <c r="H200" s="18">
        <v>1.5</v>
      </c>
      <c r="I200" s="18" t="s">
        <v>250</v>
      </c>
      <c r="J200" s="18"/>
      <c r="K200" s="25" t="s">
        <v>74</v>
      </c>
      <c r="L200" s="25" t="s">
        <v>75</v>
      </c>
      <c r="M200" s="18" t="s">
        <v>76</v>
      </c>
      <c r="N200" s="18">
        <v>2</v>
      </c>
      <c r="O200" s="18" t="s">
        <v>100</v>
      </c>
      <c r="P200" s="18">
        <v>123</v>
      </c>
      <c r="Q200" s="18">
        <v>3</v>
      </c>
      <c r="R200" s="18" t="s">
        <v>95</v>
      </c>
      <c r="S200" s="19" t="s">
        <v>79</v>
      </c>
      <c r="T200" s="31">
        <v>99392010</v>
      </c>
      <c r="U200" s="41">
        <v>4655</v>
      </c>
      <c r="V200" s="41">
        <f>VLOOKUP(T200,$AH$6:$AI$399,2,FALSE)</f>
        <v>4796</v>
      </c>
      <c r="W200" s="41">
        <v>4816</v>
      </c>
      <c r="X200" s="41">
        <f t="shared" si="6"/>
        <v>5106</v>
      </c>
      <c r="Y200" s="21" t="s">
        <v>80</v>
      </c>
      <c r="Z200" s="18" t="s">
        <v>81</v>
      </c>
      <c r="AA200" s="57" t="s">
        <v>649</v>
      </c>
      <c r="AC200" s="55">
        <v>99392010</v>
      </c>
      <c r="AD200">
        <v>4532</v>
      </c>
      <c r="AE200">
        <f>VLOOKUP(AC200,[1]CRE!$A$2:$J$949,10,FALSE)</f>
        <v>4655</v>
      </c>
      <c r="AF200">
        <f t="shared" si="7"/>
        <v>2.7140335392762577E-2</v>
      </c>
      <c r="AH200">
        <v>99392010</v>
      </c>
      <c r="AI200">
        <v>4796</v>
      </c>
      <c r="AP200">
        <v>99392010</v>
      </c>
      <c r="AQ200">
        <v>4871</v>
      </c>
      <c r="AT200">
        <v>99392010</v>
      </c>
      <c r="AU200">
        <v>5106</v>
      </c>
    </row>
    <row r="201" spans="2:47" x14ac:dyDescent="0.35">
      <c r="B201" s="37" t="s">
        <v>399</v>
      </c>
      <c r="C201" s="37" t="s">
        <v>69</v>
      </c>
      <c r="D201" s="18" t="s">
        <v>258</v>
      </c>
      <c r="E201" s="18" t="s">
        <v>258</v>
      </c>
      <c r="F201" s="18" t="s">
        <v>137</v>
      </c>
      <c r="G201" s="18" t="s">
        <v>249</v>
      </c>
      <c r="H201" s="18">
        <v>1.5</v>
      </c>
      <c r="I201" s="18" t="s">
        <v>250</v>
      </c>
      <c r="J201" s="18"/>
      <c r="K201" s="25" t="s">
        <v>74</v>
      </c>
      <c r="L201" s="25" t="s">
        <v>75</v>
      </c>
      <c r="M201" s="18" t="s">
        <v>76</v>
      </c>
      <c r="N201" s="18">
        <v>2</v>
      </c>
      <c r="O201" s="18" t="s">
        <v>100</v>
      </c>
      <c r="P201" s="18">
        <v>123</v>
      </c>
      <c r="Q201" s="18">
        <v>3</v>
      </c>
      <c r="R201" s="18" t="s">
        <v>95</v>
      </c>
      <c r="S201" s="19" t="s">
        <v>79</v>
      </c>
      <c r="T201" s="31">
        <v>99391954</v>
      </c>
      <c r="U201" s="41">
        <v>4240</v>
      </c>
      <c r="V201" s="41">
        <f>VLOOKUP(T201,$AH$6:$AI$399,2,FALSE)</f>
        <v>4368</v>
      </c>
      <c r="W201" s="41">
        <v>4499</v>
      </c>
      <c r="X201" s="41">
        <f t="shared" si="6"/>
        <v>4732</v>
      </c>
      <c r="Y201" s="21" t="s">
        <v>80</v>
      </c>
      <c r="Z201" s="18" t="s">
        <v>83</v>
      </c>
      <c r="AA201" s="57" t="s">
        <v>649</v>
      </c>
      <c r="AC201" s="55">
        <v>99391954</v>
      </c>
      <c r="AD201">
        <v>4137</v>
      </c>
      <c r="AE201">
        <f>VLOOKUP(AC201,[1]CRE!$A$2:$J$949,10,FALSE)</f>
        <v>4240</v>
      </c>
      <c r="AF201">
        <f t="shared" si="7"/>
        <v>2.4897268552090887E-2</v>
      </c>
      <c r="AH201">
        <v>99391954</v>
      </c>
      <c r="AI201">
        <v>4368</v>
      </c>
      <c r="AP201">
        <v>99391954</v>
      </c>
      <c r="AQ201">
        <v>4518</v>
      </c>
      <c r="AT201">
        <v>99391954</v>
      </c>
      <c r="AU201">
        <v>4732</v>
      </c>
    </row>
    <row r="202" spans="2:47" ht="15" customHeight="1" x14ac:dyDescent="0.35">
      <c r="B202" s="37" t="s">
        <v>400</v>
      </c>
      <c r="C202" s="37" t="s">
        <v>69</v>
      </c>
      <c r="D202" s="18" t="s">
        <v>258</v>
      </c>
      <c r="E202" s="18" t="s">
        <v>258</v>
      </c>
      <c r="F202" s="18" t="s">
        <v>137</v>
      </c>
      <c r="G202" s="18" t="s">
        <v>249</v>
      </c>
      <c r="H202" s="18">
        <v>1.5</v>
      </c>
      <c r="I202" s="18" t="s">
        <v>250</v>
      </c>
      <c r="J202" s="18"/>
      <c r="K202" s="25" t="s">
        <v>74</v>
      </c>
      <c r="L202" s="25" t="s">
        <v>75</v>
      </c>
      <c r="M202" s="18" t="s">
        <v>76</v>
      </c>
      <c r="N202" s="18">
        <v>2</v>
      </c>
      <c r="O202" s="18" t="s">
        <v>94</v>
      </c>
      <c r="P202" s="18">
        <v>117</v>
      </c>
      <c r="Q202" s="18">
        <v>3</v>
      </c>
      <c r="R202" s="18" t="s">
        <v>95</v>
      </c>
      <c r="S202" s="19" t="s">
        <v>79</v>
      </c>
      <c r="T202" s="32">
        <v>99340966</v>
      </c>
      <c r="U202" s="41">
        <v>4655</v>
      </c>
      <c r="V202" s="41">
        <f>VLOOKUP(T202,$AH$6:$AI$399,2,FALSE)</f>
        <v>4796</v>
      </c>
      <c r="W202" s="41">
        <v>4816</v>
      </c>
      <c r="X202" s="41">
        <f t="shared" si="6"/>
        <v>5106</v>
      </c>
      <c r="Y202" s="21" t="s">
        <v>80</v>
      </c>
      <c r="Z202" s="18" t="s">
        <v>81</v>
      </c>
      <c r="AA202" s="57" t="s">
        <v>649</v>
      </c>
      <c r="AC202" s="55">
        <v>99340966</v>
      </c>
      <c r="AD202">
        <v>4532</v>
      </c>
      <c r="AE202">
        <f>VLOOKUP(AC202,[1]CRE!$A$2:$J$949,10,FALSE)</f>
        <v>4655</v>
      </c>
      <c r="AF202">
        <f t="shared" si="7"/>
        <v>2.7140335392762577E-2</v>
      </c>
      <c r="AH202">
        <v>99340966</v>
      </c>
      <c r="AI202">
        <v>4796</v>
      </c>
      <c r="AP202">
        <v>99340966</v>
      </c>
      <c r="AQ202">
        <v>4871</v>
      </c>
      <c r="AT202">
        <v>99340966</v>
      </c>
      <c r="AU202">
        <v>5106</v>
      </c>
    </row>
    <row r="203" spans="2:47" ht="15" customHeight="1" x14ac:dyDescent="0.35">
      <c r="B203" s="37" t="s">
        <v>403</v>
      </c>
      <c r="C203" s="37" t="s">
        <v>69</v>
      </c>
      <c r="D203" s="18" t="s">
        <v>258</v>
      </c>
      <c r="E203" s="18" t="s">
        <v>258</v>
      </c>
      <c r="F203" s="18" t="s">
        <v>137</v>
      </c>
      <c r="G203" s="18" t="s">
        <v>249</v>
      </c>
      <c r="H203" s="18">
        <v>1.5</v>
      </c>
      <c r="I203" s="18" t="s">
        <v>250</v>
      </c>
      <c r="J203" s="18"/>
      <c r="K203" s="25" t="s">
        <v>74</v>
      </c>
      <c r="L203" s="25" t="s">
        <v>75</v>
      </c>
      <c r="M203" s="18" t="s">
        <v>76</v>
      </c>
      <c r="N203" s="18">
        <v>2</v>
      </c>
      <c r="O203" s="18" t="s">
        <v>94</v>
      </c>
      <c r="P203" s="18">
        <v>117</v>
      </c>
      <c r="Q203" s="18">
        <v>3</v>
      </c>
      <c r="R203" s="18" t="s">
        <v>95</v>
      </c>
      <c r="S203" s="19" t="s">
        <v>79</v>
      </c>
      <c r="T203" s="32">
        <v>99340969</v>
      </c>
      <c r="U203" s="41">
        <v>4240</v>
      </c>
      <c r="V203" s="41">
        <f>VLOOKUP(T203,$AH$6:$AI$399,2,FALSE)</f>
        <v>4368</v>
      </c>
      <c r="W203" s="41">
        <v>4499</v>
      </c>
      <c r="X203" s="41">
        <f t="shared" si="6"/>
        <v>4732</v>
      </c>
      <c r="Y203" s="21" t="s">
        <v>80</v>
      </c>
      <c r="Z203" s="18" t="s">
        <v>83</v>
      </c>
      <c r="AA203" s="57" t="s">
        <v>649</v>
      </c>
      <c r="AC203" s="55">
        <v>99340969</v>
      </c>
      <c r="AD203">
        <v>4137</v>
      </c>
      <c r="AE203">
        <f>VLOOKUP(AC203,[1]CRE!$A$2:$J$949,10,FALSE)</f>
        <v>4240</v>
      </c>
      <c r="AF203">
        <f t="shared" si="7"/>
        <v>2.4897268552090887E-2</v>
      </c>
      <c r="AH203">
        <v>99340969</v>
      </c>
      <c r="AI203">
        <v>4368</v>
      </c>
      <c r="AP203">
        <v>99340969</v>
      </c>
      <c r="AQ203">
        <v>4518</v>
      </c>
      <c r="AT203">
        <v>99340969</v>
      </c>
      <c r="AU203">
        <v>4732</v>
      </c>
    </row>
    <row r="204" spans="2:47" x14ac:dyDescent="0.35">
      <c r="B204" s="37" t="s">
        <v>404</v>
      </c>
      <c r="C204" s="37" t="s">
        <v>69</v>
      </c>
      <c r="D204" s="18" t="s">
        <v>265</v>
      </c>
      <c r="E204" s="18" t="s">
        <v>265</v>
      </c>
      <c r="F204" s="18" t="s">
        <v>71</v>
      </c>
      <c r="G204" s="18" t="s">
        <v>249</v>
      </c>
      <c r="H204" s="18">
        <v>3</v>
      </c>
      <c r="I204" s="18" t="s">
        <v>250</v>
      </c>
      <c r="J204" s="18"/>
      <c r="K204" s="25" t="s">
        <v>74</v>
      </c>
      <c r="L204" s="25" t="s">
        <v>75</v>
      </c>
      <c r="M204" s="18" t="s">
        <v>76</v>
      </c>
      <c r="N204" s="18">
        <v>2</v>
      </c>
      <c r="O204" s="18" t="s">
        <v>100</v>
      </c>
      <c r="P204" s="18">
        <v>163</v>
      </c>
      <c r="Q204" s="18">
        <v>3</v>
      </c>
      <c r="R204" s="18" t="s">
        <v>95</v>
      </c>
      <c r="S204" s="19" t="s">
        <v>79</v>
      </c>
      <c r="T204" s="31">
        <v>99392012</v>
      </c>
      <c r="U204" s="41">
        <v>5641</v>
      </c>
      <c r="V204" s="41">
        <f>VLOOKUP(T204,$AH$6:$AI$399,2,FALSE)</f>
        <v>5810</v>
      </c>
      <c r="W204" s="41">
        <v>5861</v>
      </c>
      <c r="X204" s="41">
        <f t="shared" si="6"/>
        <v>6198</v>
      </c>
      <c r="Y204" s="21" t="s">
        <v>80</v>
      </c>
      <c r="Z204" s="18" t="s">
        <v>81</v>
      </c>
      <c r="AA204" s="57" t="s">
        <v>649</v>
      </c>
      <c r="AC204" s="55">
        <v>99392012</v>
      </c>
      <c r="AD204">
        <v>5493</v>
      </c>
      <c r="AE204">
        <f>VLOOKUP(AC204,[1]CRE!$A$2:$J$949,10,FALSE)</f>
        <v>5641</v>
      </c>
      <c r="AF204">
        <f t="shared" si="7"/>
        <v>2.6943382486801382E-2</v>
      </c>
      <c r="AH204">
        <v>99392012</v>
      </c>
      <c r="AI204">
        <v>5810</v>
      </c>
      <c r="AP204">
        <v>99392012</v>
      </c>
      <c r="AQ204">
        <v>5918</v>
      </c>
      <c r="AT204">
        <v>99392012</v>
      </c>
      <c r="AU204">
        <v>6198</v>
      </c>
    </row>
    <row r="205" spans="2:47" x14ac:dyDescent="0.35">
      <c r="B205" s="37" t="s">
        <v>406</v>
      </c>
      <c r="C205" s="37" t="s">
        <v>69</v>
      </c>
      <c r="D205" s="18" t="s">
        <v>265</v>
      </c>
      <c r="E205" s="18" t="s">
        <v>265</v>
      </c>
      <c r="F205" s="18" t="s">
        <v>71</v>
      </c>
      <c r="G205" s="18" t="s">
        <v>249</v>
      </c>
      <c r="H205" s="18">
        <v>3</v>
      </c>
      <c r="I205" s="18" t="s">
        <v>250</v>
      </c>
      <c r="J205" s="18"/>
      <c r="K205" s="25" t="s">
        <v>74</v>
      </c>
      <c r="L205" s="25" t="s">
        <v>75</v>
      </c>
      <c r="M205" s="18" t="s">
        <v>76</v>
      </c>
      <c r="N205" s="18">
        <v>2</v>
      </c>
      <c r="O205" s="18" t="s">
        <v>100</v>
      </c>
      <c r="P205" s="18">
        <v>163</v>
      </c>
      <c r="Q205" s="18">
        <v>3</v>
      </c>
      <c r="R205" s="18" t="s">
        <v>95</v>
      </c>
      <c r="S205" s="19" t="s">
        <v>79</v>
      </c>
      <c r="T205" s="31">
        <v>99391956</v>
      </c>
      <c r="U205" s="41">
        <v>5226</v>
      </c>
      <c r="V205" s="41">
        <f>VLOOKUP(T205,$AH$6:$AI$399,2,FALSE)</f>
        <v>5382</v>
      </c>
      <c r="W205" s="41">
        <v>5544</v>
      </c>
      <c r="X205" s="41">
        <f t="shared" si="6"/>
        <v>5824</v>
      </c>
      <c r="Y205" s="21" t="s">
        <v>80</v>
      </c>
      <c r="Z205" s="18" t="s">
        <v>83</v>
      </c>
      <c r="AA205" s="57" t="s">
        <v>649</v>
      </c>
      <c r="AC205" s="55">
        <v>99391956</v>
      </c>
      <c r="AD205">
        <v>5098</v>
      </c>
      <c r="AE205">
        <f>VLOOKUP(AC205,[1]CRE!$A$2:$J$949,10,FALSE)</f>
        <v>5226</v>
      </c>
      <c r="AF205">
        <f t="shared" si="7"/>
        <v>2.5107885445272655E-2</v>
      </c>
      <c r="AH205">
        <v>99391956</v>
      </c>
      <c r="AI205">
        <v>5382</v>
      </c>
      <c r="AP205">
        <v>99391956</v>
      </c>
      <c r="AQ205">
        <v>5565</v>
      </c>
      <c r="AT205">
        <v>99391956</v>
      </c>
      <c r="AU205">
        <v>5824</v>
      </c>
    </row>
    <row r="206" spans="2:47" ht="15" customHeight="1" x14ac:dyDescent="0.35">
      <c r="B206" s="37" t="s">
        <v>407</v>
      </c>
      <c r="C206" s="37" t="s">
        <v>69</v>
      </c>
      <c r="D206" s="18" t="s">
        <v>265</v>
      </c>
      <c r="E206" s="18" t="s">
        <v>265</v>
      </c>
      <c r="F206" s="18" t="s">
        <v>71</v>
      </c>
      <c r="G206" s="18" t="s">
        <v>249</v>
      </c>
      <c r="H206" s="18">
        <v>3</v>
      </c>
      <c r="I206" s="18" t="s">
        <v>250</v>
      </c>
      <c r="J206" s="18"/>
      <c r="K206" s="25" t="s">
        <v>74</v>
      </c>
      <c r="L206" s="25" t="s">
        <v>75</v>
      </c>
      <c r="M206" s="18" t="s">
        <v>76</v>
      </c>
      <c r="N206" s="18">
        <v>2</v>
      </c>
      <c r="O206" s="18" t="s">
        <v>94</v>
      </c>
      <c r="P206" s="18">
        <v>146</v>
      </c>
      <c r="Q206" s="18">
        <v>3</v>
      </c>
      <c r="R206" s="18" t="s">
        <v>95</v>
      </c>
      <c r="S206" s="19" t="s">
        <v>79</v>
      </c>
      <c r="T206" s="32">
        <v>99340967</v>
      </c>
      <c r="U206" s="41">
        <v>5641</v>
      </c>
      <c r="V206" s="41">
        <f>VLOOKUP(T206,$AH$6:$AI$399,2,FALSE)</f>
        <v>5810</v>
      </c>
      <c r="W206" s="41">
        <v>5861</v>
      </c>
      <c r="X206" s="41">
        <f t="shared" si="6"/>
        <v>6198</v>
      </c>
      <c r="Y206" s="21" t="s">
        <v>80</v>
      </c>
      <c r="Z206" s="18" t="s">
        <v>81</v>
      </c>
      <c r="AA206" s="57" t="s">
        <v>649</v>
      </c>
      <c r="AC206" s="55">
        <v>99340967</v>
      </c>
      <c r="AD206">
        <v>5493</v>
      </c>
      <c r="AE206">
        <f>VLOOKUP(AC206,[1]CRE!$A$2:$J$949,10,FALSE)</f>
        <v>5641</v>
      </c>
      <c r="AF206">
        <f t="shared" si="7"/>
        <v>2.6943382486801382E-2</v>
      </c>
      <c r="AH206">
        <v>99340967</v>
      </c>
      <c r="AI206">
        <v>5810</v>
      </c>
      <c r="AP206">
        <v>99340967</v>
      </c>
      <c r="AQ206">
        <v>5918</v>
      </c>
      <c r="AT206">
        <v>99340967</v>
      </c>
      <c r="AU206">
        <v>6198</v>
      </c>
    </row>
    <row r="207" spans="2:47" ht="15" customHeight="1" x14ac:dyDescent="0.35">
      <c r="B207" s="37" t="s">
        <v>409</v>
      </c>
      <c r="C207" s="37" t="s">
        <v>69</v>
      </c>
      <c r="D207" s="18" t="s">
        <v>265</v>
      </c>
      <c r="E207" s="18" t="s">
        <v>265</v>
      </c>
      <c r="F207" s="18" t="s">
        <v>71</v>
      </c>
      <c r="G207" s="18" t="s">
        <v>249</v>
      </c>
      <c r="H207" s="18">
        <v>3</v>
      </c>
      <c r="I207" s="18" t="s">
        <v>250</v>
      </c>
      <c r="J207" s="18"/>
      <c r="K207" s="25" t="s">
        <v>74</v>
      </c>
      <c r="L207" s="25" t="s">
        <v>75</v>
      </c>
      <c r="M207" s="18" t="s">
        <v>76</v>
      </c>
      <c r="N207" s="18">
        <v>2</v>
      </c>
      <c r="O207" s="18" t="s">
        <v>94</v>
      </c>
      <c r="P207" s="18">
        <v>146</v>
      </c>
      <c r="Q207" s="18">
        <v>3</v>
      </c>
      <c r="R207" s="18" t="s">
        <v>95</v>
      </c>
      <c r="S207" s="19" t="s">
        <v>79</v>
      </c>
      <c r="T207" s="32">
        <v>99340970</v>
      </c>
      <c r="U207" s="41">
        <v>5226</v>
      </c>
      <c r="V207" s="41">
        <f>VLOOKUP(T207,$AH$6:$AI$399,2,FALSE)</f>
        <v>5382</v>
      </c>
      <c r="W207" s="41">
        <v>5544</v>
      </c>
      <c r="X207" s="41">
        <f t="shared" si="6"/>
        <v>5824</v>
      </c>
      <c r="Y207" s="21" t="s">
        <v>80</v>
      </c>
      <c r="Z207" s="18" t="s">
        <v>83</v>
      </c>
      <c r="AA207" s="57" t="s">
        <v>649</v>
      </c>
      <c r="AC207" s="55">
        <v>99340970</v>
      </c>
      <c r="AD207">
        <v>5098</v>
      </c>
      <c r="AE207">
        <f>VLOOKUP(AC207,[1]CRE!$A$2:$J$949,10,FALSE)</f>
        <v>5226</v>
      </c>
      <c r="AF207">
        <f t="shared" si="7"/>
        <v>2.5107885445272655E-2</v>
      </c>
      <c r="AH207">
        <v>99340970</v>
      </c>
      <c r="AI207">
        <v>5382</v>
      </c>
      <c r="AP207">
        <v>99340970</v>
      </c>
      <c r="AQ207">
        <v>5565</v>
      </c>
      <c r="AT207">
        <v>99340970</v>
      </c>
      <c r="AU207">
        <v>5824</v>
      </c>
    </row>
    <row r="208" spans="2:47" x14ac:dyDescent="0.35">
      <c r="B208" s="37" t="s">
        <v>410</v>
      </c>
      <c r="C208" s="37" t="s">
        <v>69</v>
      </c>
      <c r="D208" s="18" t="s">
        <v>270</v>
      </c>
      <c r="E208" s="18" t="s">
        <v>270</v>
      </c>
      <c r="F208" s="18">
        <v>6</v>
      </c>
      <c r="G208" s="18" t="s">
        <v>249</v>
      </c>
      <c r="H208" s="26">
        <v>5</v>
      </c>
      <c r="I208" s="18" t="s">
        <v>250</v>
      </c>
      <c r="J208" s="18"/>
      <c r="K208" s="25" t="s">
        <v>74</v>
      </c>
      <c r="L208" s="25" t="s">
        <v>75</v>
      </c>
      <c r="M208" s="18" t="s">
        <v>76</v>
      </c>
      <c r="N208" s="18">
        <v>2</v>
      </c>
      <c r="O208" s="18" t="s">
        <v>100</v>
      </c>
      <c r="P208" s="18">
        <v>201</v>
      </c>
      <c r="Q208" s="26">
        <v>3</v>
      </c>
      <c r="R208" s="26" t="s">
        <v>95</v>
      </c>
      <c r="S208" s="27" t="s">
        <v>79</v>
      </c>
      <c r="T208" s="31">
        <v>99392014</v>
      </c>
      <c r="U208" s="41">
        <v>6885</v>
      </c>
      <c r="V208" s="41">
        <f>VLOOKUP(T208,$AH$6:$AI$399,2,FALSE)</f>
        <v>7092</v>
      </c>
      <c r="W208" s="41">
        <v>7181</v>
      </c>
      <c r="X208" s="41">
        <f t="shared" si="6"/>
        <v>7550</v>
      </c>
      <c r="Y208" s="21" t="s">
        <v>87</v>
      </c>
      <c r="Z208" s="18" t="s">
        <v>81</v>
      </c>
      <c r="AA208" s="57" t="s">
        <v>649</v>
      </c>
      <c r="AC208" s="55">
        <v>99392014</v>
      </c>
      <c r="AD208">
        <v>6709</v>
      </c>
      <c r="AE208">
        <f>VLOOKUP(AC208,[1]CRE!$A$2:$J$949,10,FALSE)</f>
        <v>6885</v>
      </c>
      <c r="AF208">
        <f t="shared" si="7"/>
        <v>2.6233417796989119E-2</v>
      </c>
      <c r="AH208">
        <v>99392014</v>
      </c>
      <c r="AI208">
        <v>7092</v>
      </c>
      <c r="AP208">
        <v>99392014</v>
      </c>
      <c r="AQ208">
        <v>7228</v>
      </c>
      <c r="AT208">
        <v>99392014</v>
      </c>
      <c r="AU208">
        <v>7550</v>
      </c>
    </row>
    <row r="209" spans="2:47" x14ac:dyDescent="0.35">
      <c r="B209" s="37" t="s">
        <v>413</v>
      </c>
      <c r="C209" s="37" t="s">
        <v>69</v>
      </c>
      <c r="D209" s="18" t="s">
        <v>270</v>
      </c>
      <c r="E209" s="18" t="s">
        <v>270</v>
      </c>
      <c r="F209" s="18">
        <v>6</v>
      </c>
      <c r="G209" s="18" t="s">
        <v>249</v>
      </c>
      <c r="H209" s="26">
        <v>5</v>
      </c>
      <c r="I209" s="18" t="s">
        <v>250</v>
      </c>
      <c r="J209" s="18"/>
      <c r="K209" s="25" t="s">
        <v>74</v>
      </c>
      <c r="L209" s="25" t="s">
        <v>75</v>
      </c>
      <c r="M209" s="18" t="s">
        <v>76</v>
      </c>
      <c r="N209" s="18">
        <v>2</v>
      </c>
      <c r="O209" s="18" t="s">
        <v>100</v>
      </c>
      <c r="P209" s="18">
        <v>201</v>
      </c>
      <c r="Q209" s="26">
        <v>3</v>
      </c>
      <c r="R209" s="26" t="s">
        <v>95</v>
      </c>
      <c r="S209" s="27" t="s">
        <v>79</v>
      </c>
      <c r="T209" s="31">
        <v>99391957</v>
      </c>
      <c r="U209" s="41">
        <v>6470</v>
      </c>
      <c r="V209" s="41">
        <f>VLOOKUP(T209,$AH$6:$AI$399,2,FALSE)</f>
        <v>6664</v>
      </c>
      <c r="W209" s="41">
        <v>6864</v>
      </c>
      <c r="X209" s="41">
        <f t="shared" si="6"/>
        <v>7176</v>
      </c>
      <c r="Y209" s="21" t="s">
        <v>87</v>
      </c>
      <c r="Z209" s="18" t="s">
        <v>83</v>
      </c>
      <c r="AA209" s="57" t="s">
        <v>649</v>
      </c>
      <c r="AC209" s="55">
        <v>99391957</v>
      </c>
      <c r="AD209">
        <v>6314</v>
      </c>
      <c r="AE209">
        <f>VLOOKUP(AC209,[1]CRE!$A$2:$J$949,10,FALSE)</f>
        <v>6470</v>
      </c>
      <c r="AF209">
        <f t="shared" si="7"/>
        <v>2.4707000316756416E-2</v>
      </c>
      <c r="AH209">
        <v>99391957</v>
      </c>
      <c r="AI209">
        <v>6664</v>
      </c>
      <c r="AP209">
        <v>99391957</v>
      </c>
      <c r="AQ209">
        <v>6875</v>
      </c>
      <c r="AT209">
        <v>99391957</v>
      </c>
      <c r="AU209">
        <v>7176</v>
      </c>
    </row>
    <row r="210" spans="2:47" ht="15" customHeight="1" x14ac:dyDescent="0.35">
      <c r="B210" s="37" t="s">
        <v>414</v>
      </c>
      <c r="C210" s="37" t="s">
        <v>69</v>
      </c>
      <c r="D210" s="18" t="s">
        <v>273</v>
      </c>
      <c r="E210" s="18" t="s">
        <v>273</v>
      </c>
      <c r="F210" s="18">
        <v>6</v>
      </c>
      <c r="G210" s="18" t="s">
        <v>249</v>
      </c>
      <c r="H210" s="18">
        <v>5</v>
      </c>
      <c r="I210" s="18" t="s">
        <v>250</v>
      </c>
      <c r="J210" s="18"/>
      <c r="K210" s="25" t="s">
        <v>74</v>
      </c>
      <c r="L210" s="25" t="s">
        <v>75</v>
      </c>
      <c r="M210" s="18" t="s">
        <v>76</v>
      </c>
      <c r="N210" s="18">
        <v>2</v>
      </c>
      <c r="O210" s="18" t="s">
        <v>94</v>
      </c>
      <c r="P210" s="18">
        <v>212</v>
      </c>
      <c r="Q210" s="18">
        <v>3</v>
      </c>
      <c r="R210" s="18" t="s">
        <v>95</v>
      </c>
      <c r="S210" s="19" t="s">
        <v>79</v>
      </c>
      <c r="T210" s="32">
        <v>99076155</v>
      </c>
      <c r="U210" s="41">
        <v>6885</v>
      </c>
      <c r="V210" s="41">
        <f>VLOOKUP(T210,$AH$6:$AI$399,2,FALSE)</f>
        <v>7092</v>
      </c>
      <c r="W210" s="41">
        <v>7181</v>
      </c>
      <c r="X210" s="41">
        <f t="shared" si="6"/>
        <v>7550</v>
      </c>
      <c r="Y210" s="21" t="s">
        <v>87</v>
      </c>
      <c r="Z210" s="18" t="s">
        <v>81</v>
      </c>
      <c r="AA210" s="57" t="s">
        <v>649</v>
      </c>
      <c r="AC210" s="55">
        <v>99076155</v>
      </c>
      <c r="AD210">
        <v>6709</v>
      </c>
      <c r="AE210">
        <f>VLOOKUP(AC210,[1]CRE!$A$2:$J$949,10,FALSE)</f>
        <v>6885</v>
      </c>
      <c r="AF210">
        <f t="shared" si="7"/>
        <v>2.6233417796989119E-2</v>
      </c>
      <c r="AH210">
        <v>99076155</v>
      </c>
      <c r="AI210">
        <v>7092</v>
      </c>
      <c r="AP210">
        <v>99076155</v>
      </c>
      <c r="AQ210">
        <v>7228</v>
      </c>
      <c r="AT210">
        <v>99076155</v>
      </c>
      <c r="AU210">
        <v>7550</v>
      </c>
    </row>
    <row r="211" spans="2:47" ht="15" customHeight="1" x14ac:dyDescent="0.35">
      <c r="B211" s="37" t="s">
        <v>417</v>
      </c>
      <c r="C211" s="37" t="s">
        <v>69</v>
      </c>
      <c r="D211" s="18" t="s">
        <v>273</v>
      </c>
      <c r="E211" s="18" t="s">
        <v>273</v>
      </c>
      <c r="F211" s="18">
        <v>6</v>
      </c>
      <c r="G211" s="18" t="s">
        <v>249</v>
      </c>
      <c r="H211" s="18">
        <v>5</v>
      </c>
      <c r="I211" s="18" t="s">
        <v>250</v>
      </c>
      <c r="J211" s="18"/>
      <c r="K211" s="25" t="s">
        <v>74</v>
      </c>
      <c r="L211" s="25" t="s">
        <v>75</v>
      </c>
      <c r="M211" s="18" t="s">
        <v>76</v>
      </c>
      <c r="N211" s="18">
        <v>2</v>
      </c>
      <c r="O211" s="18" t="s">
        <v>94</v>
      </c>
      <c r="P211" s="18">
        <v>212</v>
      </c>
      <c r="Q211" s="18">
        <v>3</v>
      </c>
      <c r="R211" s="18" t="s">
        <v>95</v>
      </c>
      <c r="S211" s="19" t="s">
        <v>79</v>
      </c>
      <c r="T211" s="32">
        <v>99076140</v>
      </c>
      <c r="U211" s="41">
        <v>6470</v>
      </c>
      <c r="V211" s="41">
        <f>VLOOKUP(T211,$AH$6:$AI$399,2,FALSE)</f>
        <v>6664</v>
      </c>
      <c r="W211" s="41">
        <v>6864</v>
      </c>
      <c r="X211" s="41">
        <f t="shared" si="6"/>
        <v>7176</v>
      </c>
      <c r="Y211" s="21" t="s">
        <v>87</v>
      </c>
      <c r="Z211" s="18" t="s">
        <v>83</v>
      </c>
      <c r="AA211" s="57" t="s">
        <v>649</v>
      </c>
      <c r="AC211" s="55">
        <v>99076140</v>
      </c>
      <c r="AD211">
        <v>6314</v>
      </c>
      <c r="AE211">
        <f>VLOOKUP(AC211,[1]CRE!$A$2:$J$949,10,FALSE)</f>
        <v>6470</v>
      </c>
      <c r="AF211">
        <f t="shared" si="7"/>
        <v>2.4707000316756416E-2</v>
      </c>
      <c r="AH211">
        <v>99076140</v>
      </c>
      <c r="AI211">
        <v>6664</v>
      </c>
      <c r="AP211">
        <v>99076140</v>
      </c>
      <c r="AQ211">
        <v>6875</v>
      </c>
      <c r="AT211">
        <v>99076140</v>
      </c>
      <c r="AU211">
        <v>7176</v>
      </c>
    </row>
    <row r="212" spans="2:47" x14ac:dyDescent="0.35">
      <c r="B212" s="37" t="s">
        <v>418</v>
      </c>
      <c r="C212" s="37" t="s">
        <v>69</v>
      </c>
      <c r="D212" s="18" t="s">
        <v>276</v>
      </c>
      <c r="E212" s="18" t="s">
        <v>276</v>
      </c>
      <c r="F212" s="18">
        <v>8</v>
      </c>
      <c r="G212" s="18" t="s">
        <v>249</v>
      </c>
      <c r="H212" s="26">
        <v>7.5</v>
      </c>
      <c r="I212" s="18" t="s">
        <v>250</v>
      </c>
      <c r="J212" s="18"/>
      <c r="K212" s="25" t="s">
        <v>74</v>
      </c>
      <c r="L212" s="25" t="s">
        <v>75</v>
      </c>
      <c r="M212" s="18" t="s">
        <v>76</v>
      </c>
      <c r="N212" s="18">
        <v>2</v>
      </c>
      <c r="O212" s="18" t="s">
        <v>100</v>
      </c>
      <c r="P212" s="18">
        <v>236</v>
      </c>
      <c r="Q212" s="26">
        <v>3</v>
      </c>
      <c r="R212" s="26" t="s">
        <v>95</v>
      </c>
      <c r="S212" s="27" t="s">
        <v>79</v>
      </c>
      <c r="T212" s="31">
        <v>99392015</v>
      </c>
      <c r="U212" s="41">
        <v>8103</v>
      </c>
      <c r="V212" s="41">
        <f>VLOOKUP(T212,$AH$6:$AI$399,2,FALSE)</f>
        <v>8347</v>
      </c>
      <c r="W212" s="41">
        <v>8473</v>
      </c>
      <c r="X212" s="41">
        <f t="shared" si="6"/>
        <v>8881</v>
      </c>
      <c r="Y212" s="21" t="s">
        <v>87</v>
      </c>
      <c r="Z212" s="18" t="s">
        <v>81</v>
      </c>
      <c r="AA212" s="57" t="s">
        <v>649</v>
      </c>
      <c r="AC212" s="55">
        <v>99392015</v>
      </c>
      <c r="AD212">
        <v>7899</v>
      </c>
      <c r="AE212">
        <f>VLOOKUP(AC212,[1]CRE!$A$2:$J$949,10,FALSE)</f>
        <v>8103</v>
      </c>
      <c r="AF212">
        <f t="shared" si="7"/>
        <v>2.5826053930877325E-2</v>
      </c>
      <c r="AH212">
        <v>99392015</v>
      </c>
      <c r="AI212">
        <v>8347</v>
      </c>
      <c r="AP212">
        <v>99392015</v>
      </c>
      <c r="AQ212">
        <v>8513</v>
      </c>
      <c r="AT212">
        <v>99392015</v>
      </c>
      <c r="AU212">
        <v>8881</v>
      </c>
    </row>
    <row r="213" spans="2:47" x14ac:dyDescent="0.35">
      <c r="B213" s="37" t="s">
        <v>423</v>
      </c>
      <c r="C213" s="37" t="s">
        <v>69</v>
      </c>
      <c r="D213" s="18" t="s">
        <v>276</v>
      </c>
      <c r="E213" s="18" t="s">
        <v>276</v>
      </c>
      <c r="F213" s="18">
        <v>8</v>
      </c>
      <c r="G213" s="18" t="s">
        <v>249</v>
      </c>
      <c r="H213" s="26">
        <v>7.5</v>
      </c>
      <c r="I213" s="18" t="s">
        <v>250</v>
      </c>
      <c r="J213" s="18"/>
      <c r="K213" s="25" t="s">
        <v>74</v>
      </c>
      <c r="L213" s="25" t="s">
        <v>75</v>
      </c>
      <c r="M213" s="18" t="s">
        <v>76</v>
      </c>
      <c r="N213" s="18">
        <v>2</v>
      </c>
      <c r="O213" s="18" t="s">
        <v>100</v>
      </c>
      <c r="P213" s="18">
        <v>236</v>
      </c>
      <c r="Q213" s="26">
        <v>3</v>
      </c>
      <c r="R213" s="26" t="s">
        <v>95</v>
      </c>
      <c r="S213" s="27" t="s">
        <v>79</v>
      </c>
      <c r="T213" s="31">
        <v>99391961</v>
      </c>
      <c r="U213" s="41">
        <v>7688</v>
      </c>
      <c r="V213" s="41">
        <f>VLOOKUP(T213,$AH$6:$AI$399,2,FALSE)</f>
        <v>7919</v>
      </c>
      <c r="W213" s="41">
        <v>8156</v>
      </c>
      <c r="X213" s="41">
        <f t="shared" si="6"/>
        <v>8507</v>
      </c>
      <c r="Y213" s="21" t="s">
        <v>87</v>
      </c>
      <c r="Z213" s="18" t="s">
        <v>83</v>
      </c>
      <c r="AA213" s="57" t="s">
        <v>649</v>
      </c>
      <c r="AC213" s="55">
        <v>99391961</v>
      </c>
      <c r="AD213">
        <v>7504</v>
      </c>
      <c r="AE213">
        <f>VLOOKUP(AC213,[1]CRE!$A$2:$J$949,10,FALSE)</f>
        <v>7688</v>
      </c>
      <c r="AF213">
        <f t="shared" si="7"/>
        <v>2.4520255863539446E-2</v>
      </c>
      <c r="AH213">
        <v>99391961</v>
      </c>
      <c r="AI213">
        <v>7919</v>
      </c>
      <c r="AP213">
        <v>99391961</v>
      </c>
      <c r="AQ213">
        <v>8160</v>
      </c>
      <c r="AT213">
        <v>99391961</v>
      </c>
      <c r="AU213">
        <v>8507</v>
      </c>
    </row>
    <row r="214" spans="2:47" ht="15" customHeight="1" x14ac:dyDescent="0.35">
      <c r="B214" s="37" t="s">
        <v>424</v>
      </c>
      <c r="C214" s="37" t="s">
        <v>69</v>
      </c>
      <c r="D214" s="18" t="s">
        <v>279</v>
      </c>
      <c r="E214" s="18" t="s">
        <v>279</v>
      </c>
      <c r="F214" s="18">
        <v>8</v>
      </c>
      <c r="G214" s="18" t="s">
        <v>249</v>
      </c>
      <c r="H214" s="18">
        <v>7.5</v>
      </c>
      <c r="I214" s="18" t="s">
        <v>250</v>
      </c>
      <c r="J214" s="18"/>
      <c r="K214" s="25" t="s">
        <v>74</v>
      </c>
      <c r="L214" s="25" t="s">
        <v>75</v>
      </c>
      <c r="M214" s="18" t="s">
        <v>76</v>
      </c>
      <c r="N214" s="18">
        <v>2</v>
      </c>
      <c r="O214" s="18" t="s">
        <v>94</v>
      </c>
      <c r="P214" s="18">
        <v>232</v>
      </c>
      <c r="Q214" s="18">
        <v>3</v>
      </c>
      <c r="R214" s="18" t="s">
        <v>95</v>
      </c>
      <c r="S214" s="19" t="s">
        <v>79</v>
      </c>
      <c r="T214" s="32">
        <v>99076156</v>
      </c>
      <c r="U214" s="41">
        <v>8103</v>
      </c>
      <c r="V214" s="41">
        <f>VLOOKUP(T214,$AH$6:$AI$399,2,FALSE)</f>
        <v>8347</v>
      </c>
      <c r="W214" s="41">
        <v>8473</v>
      </c>
      <c r="X214" s="41">
        <f t="shared" si="6"/>
        <v>8881</v>
      </c>
      <c r="Y214" s="21" t="s">
        <v>87</v>
      </c>
      <c r="Z214" s="18" t="s">
        <v>81</v>
      </c>
      <c r="AA214" s="57" t="s">
        <v>649</v>
      </c>
      <c r="AC214" s="55">
        <v>99076156</v>
      </c>
      <c r="AD214">
        <v>7899</v>
      </c>
      <c r="AE214">
        <f>VLOOKUP(AC214,[1]CRE!$A$2:$J$949,10,FALSE)</f>
        <v>8103</v>
      </c>
      <c r="AF214">
        <f t="shared" si="7"/>
        <v>2.5826053930877325E-2</v>
      </c>
      <c r="AH214">
        <v>99076156</v>
      </c>
      <c r="AI214">
        <v>8347</v>
      </c>
      <c r="AP214">
        <v>99076156</v>
      </c>
      <c r="AQ214">
        <v>8513</v>
      </c>
      <c r="AT214">
        <v>99076156</v>
      </c>
      <c r="AU214">
        <v>8881</v>
      </c>
    </row>
    <row r="215" spans="2:47" ht="15" customHeight="1" x14ac:dyDescent="0.35">
      <c r="B215" s="37" t="s">
        <v>426</v>
      </c>
      <c r="C215" s="37" t="s">
        <v>69</v>
      </c>
      <c r="D215" s="18" t="s">
        <v>279</v>
      </c>
      <c r="E215" s="18" t="s">
        <v>279</v>
      </c>
      <c r="F215" s="18">
        <v>8</v>
      </c>
      <c r="G215" s="18" t="s">
        <v>249</v>
      </c>
      <c r="H215" s="18">
        <v>7.5</v>
      </c>
      <c r="I215" s="18" t="s">
        <v>250</v>
      </c>
      <c r="J215" s="18"/>
      <c r="K215" s="25" t="s">
        <v>74</v>
      </c>
      <c r="L215" s="25" t="s">
        <v>75</v>
      </c>
      <c r="M215" s="18" t="s">
        <v>76</v>
      </c>
      <c r="N215" s="18">
        <v>2</v>
      </c>
      <c r="O215" s="18" t="s">
        <v>94</v>
      </c>
      <c r="P215" s="18">
        <v>232</v>
      </c>
      <c r="Q215" s="18">
        <v>3</v>
      </c>
      <c r="R215" s="18" t="s">
        <v>95</v>
      </c>
      <c r="S215" s="19" t="s">
        <v>79</v>
      </c>
      <c r="T215" s="32">
        <v>99076141</v>
      </c>
      <c r="U215" s="41">
        <v>7688</v>
      </c>
      <c r="V215" s="41">
        <f>VLOOKUP(T215,$AH$6:$AI$399,2,FALSE)</f>
        <v>7919</v>
      </c>
      <c r="W215" s="41">
        <v>8156</v>
      </c>
      <c r="X215" s="41">
        <f t="shared" si="6"/>
        <v>8507</v>
      </c>
      <c r="Y215" s="21" t="s">
        <v>87</v>
      </c>
      <c r="Z215" s="18" t="s">
        <v>83</v>
      </c>
      <c r="AA215" s="57" t="s">
        <v>649</v>
      </c>
      <c r="AC215" s="55">
        <v>99076141</v>
      </c>
      <c r="AD215">
        <v>7504</v>
      </c>
      <c r="AE215">
        <f>VLOOKUP(AC215,[1]CRE!$A$2:$J$949,10,FALSE)</f>
        <v>7688</v>
      </c>
      <c r="AF215">
        <f t="shared" si="7"/>
        <v>2.4520255863539446E-2</v>
      </c>
      <c r="AH215">
        <v>99076141</v>
      </c>
      <c r="AI215">
        <v>7919</v>
      </c>
      <c r="AP215">
        <v>99076141</v>
      </c>
      <c r="AQ215">
        <v>8160</v>
      </c>
      <c r="AT215">
        <v>99076141</v>
      </c>
      <c r="AU215">
        <v>8507</v>
      </c>
    </row>
    <row r="216" spans="2:47" x14ac:dyDescent="0.35">
      <c r="B216" s="37" t="s">
        <v>427</v>
      </c>
      <c r="C216" s="37" t="s">
        <v>69</v>
      </c>
      <c r="D216" s="18" t="s">
        <v>282</v>
      </c>
      <c r="E216" s="18" t="s">
        <v>282</v>
      </c>
      <c r="F216" s="18">
        <v>10</v>
      </c>
      <c r="G216" s="18" t="s">
        <v>249</v>
      </c>
      <c r="H216" s="26">
        <v>7.5</v>
      </c>
      <c r="I216" s="18" t="s">
        <v>250</v>
      </c>
      <c r="J216" s="18"/>
      <c r="K216" s="25" t="s">
        <v>74</v>
      </c>
      <c r="L216" s="25" t="s">
        <v>75</v>
      </c>
      <c r="M216" s="18" t="s">
        <v>76</v>
      </c>
      <c r="N216" s="18">
        <v>2</v>
      </c>
      <c r="O216" s="18" t="s">
        <v>100</v>
      </c>
      <c r="P216" s="18">
        <v>240</v>
      </c>
      <c r="Q216" s="26">
        <v>3</v>
      </c>
      <c r="R216" s="26" t="s">
        <v>95</v>
      </c>
      <c r="S216" s="27" t="s">
        <v>79</v>
      </c>
      <c r="T216" s="31">
        <v>99392018</v>
      </c>
      <c r="U216" s="41">
        <v>8777</v>
      </c>
      <c r="V216" s="41">
        <f>VLOOKUP(T216,$AH$6:$AI$399,2,FALSE)</f>
        <v>9041</v>
      </c>
      <c r="W216" s="41">
        <v>9188</v>
      </c>
      <c r="X216" s="41">
        <f t="shared" si="6"/>
        <v>9692</v>
      </c>
      <c r="Y216" s="21" t="s">
        <v>112</v>
      </c>
      <c r="Z216" s="18" t="s">
        <v>81</v>
      </c>
      <c r="AA216" s="57" t="s">
        <v>649</v>
      </c>
      <c r="AC216" s="55">
        <v>99392018</v>
      </c>
      <c r="AD216">
        <v>8553</v>
      </c>
      <c r="AE216">
        <f>VLOOKUP(AC216,[1]CRE!$A$2:$J$949,10,FALSE)</f>
        <v>8777</v>
      </c>
      <c r="AF216">
        <f t="shared" si="7"/>
        <v>2.6189641061615806E-2</v>
      </c>
      <c r="AH216">
        <v>99392018</v>
      </c>
      <c r="AI216">
        <v>9041</v>
      </c>
      <c r="AP216">
        <v>99392018</v>
      </c>
      <c r="AQ216">
        <v>9257</v>
      </c>
      <c r="AT216">
        <v>99392018</v>
      </c>
      <c r="AU216">
        <v>9692</v>
      </c>
    </row>
    <row r="217" spans="2:47" x14ac:dyDescent="0.35">
      <c r="B217" s="37" t="s">
        <v>429</v>
      </c>
      <c r="C217" s="37" t="s">
        <v>69</v>
      </c>
      <c r="D217" s="18" t="s">
        <v>282</v>
      </c>
      <c r="E217" s="18" t="s">
        <v>282</v>
      </c>
      <c r="F217" s="18">
        <v>10</v>
      </c>
      <c r="G217" s="18" t="s">
        <v>249</v>
      </c>
      <c r="H217" s="26">
        <v>7.5</v>
      </c>
      <c r="I217" s="18" t="s">
        <v>250</v>
      </c>
      <c r="J217" s="18"/>
      <c r="K217" s="25" t="s">
        <v>74</v>
      </c>
      <c r="L217" s="25" t="s">
        <v>75</v>
      </c>
      <c r="M217" s="18" t="s">
        <v>76</v>
      </c>
      <c r="N217" s="18">
        <v>2</v>
      </c>
      <c r="O217" s="18" t="s">
        <v>100</v>
      </c>
      <c r="P217" s="18">
        <v>240</v>
      </c>
      <c r="Q217" s="26">
        <v>3</v>
      </c>
      <c r="R217" s="26" t="s">
        <v>95</v>
      </c>
      <c r="S217" s="27" t="s">
        <v>79</v>
      </c>
      <c r="T217" s="31">
        <v>99391962</v>
      </c>
      <c r="U217" s="41">
        <v>8362</v>
      </c>
      <c r="V217" s="41">
        <f>VLOOKUP(T217,$AH$6:$AI$399,2,FALSE)</f>
        <v>8613</v>
      </c>
      <c r="W217" s="41">
        <v>8871</v>
      </c>
      <c r="X217" s="41">
        <f t="shared" si="6"/>
        <v>9318</v>
      </c>
      <c r="Y217" s="21" t="s">
        <v>112</v>
      </c>
      <c r="Z217" s="18" t="s">
        <v>83</v>
      </c>
      <c r="AA217" s="57" t="s">
        <v>649</v>
      </c>
      <c r="AC217" s="55">
        <v>99391962</v>
      </c>
      <c r="AD217">
        <v>8158</v>
      </c>
      <c r="AE217">
        <f>VLOOKUP(AC217,[1]CRE!$A$2:$J$949,10,FALSE)</f>
        <v>8362</v>
      </c>
      <c r="AF217">
        <f t="shared" si="7"/>
        <v>2.5006128953174799E-2</v>
      </c>
      <c r="AH217">
        <v>99391962</v>
      </c>
      <c r="AI217">
        <v>8613</v>
      </c>
      <c r="AP217">
        <v>99391962</v>
      </c>
      <c r="AQ217">
        <v>8904</v>
      </c>
      <c r="AT217">
        <v>99391962</v>
      </c>
      <c r="AU217">
        <v>9318</v>
      </c>
    </row>
    <row r="218" spans="2:47" ht="15" customHeight="1" x14ac:dyDescent="0.35">
      <c r="B218" s="37" t="s">
        <v>430</v>
      </c>
      <c r="C218" s="37" t="s">
        <v>69</v>
      </c>
      <c r="D218" s="18" t="s">
        <v>285</v>
      </c>
      <c r="E218" s="28" t="s">
        <v>285</v>
      </c>
      <c r="F218" s="18">
        <v>10</v>
      </c>
      <c r="G218" s="18" t="s">
        <v>249</v>
      </c>
      <c r="H218" s="28">
        <v>7.5</v>
      </c>
      <c r="I218" s="28" t="s">
        <v>250</v>
      </c>
      <c r="J218" s="18"/>
      <c r="K218" s="30" t="s">
        <v>74</v>
      </c>
      <c r="L218" s="30" t="s">
        <v>75</v>
      </c>
      <c r="M218" s="28" t="s">
        <v>76</v>
      </c>
      <c r="N218" s="28">
        <v>2</v>
      </c>
      <c r="O218" s="28" t="s">
        <v>94</v>
      </c>
      <c r="P218" s="18">
        <v>236</v>
      </c>
      <c r="Q218" s="18">
        <v>3</v>
      </c>
      <c r="R218" s="18" t="s">
        <v>95</v>
      </c>
      <c r="S218" s="19" t="s">
        <v>79</v>
      </c>
      <c r="T218" s="16">
        <v>99076157</v>
      </c>
      <c r="U218" s="41">
        <v>8777</v>
      </c>
      <c r="V218" s="41">
        <f>VLOOKUP(T218,$AH$6:$AI$399,2,FALSE)</f>
        <v>9041</v>
      </c>
      <c r="W218" s="58">
        <v>9188</v>
      </c>
      <c r="X218" s="41">
        <f t="shared" si="6"/>
        <v>9692</v>
      </c>
      <c r="Y218" s="22" t="s">
        <v>112</v>
      </c>
      <c r="Z218" s="18" t="s">
        <v>81</v>
      </c>
      <c r="AA218" s="57" t="s">
        <v>649</v>
      </c>
      <c r="AC218" s="55">
        <v>99076157</v>
      </c>
      <c r="AD218">
        <v>8553</v>
      </c>
      <c r="AE218">
        <f>VLOOKUP(AC218,[1]CRE!$A$2:$J$949,10,FALSE)</f>
        <v>8777</v>
      </c>
      <c r="AF218">
        <f t="shared" si="7"/>
        <v>2.6189641061615806E-2</v>
      </c>
      <c r="AH218">
        <v>99076157</v>
      </c>
      <c r="AI218">
        <v>9041</v>
      </c>
      <c r="AP218">
        <v>99076157</v>
      </c>
      <c r="AQ218">
        <v>9257</v>
      </c>
      <c r="AT218">
        <v>99076157</v>
      </c>
      <c r="AU218">
        <v>9692</v>
      </c>
    </row>
    <row r="219" spans="2:47" ht="15" customHeight="1" x14ac:dyDescent="0.35">
      <c r="B219" s="37" t="s">
        <v>433</v>
      </c>
      <c r="C219" s="37" t="s">
        <v>69</v>
      </c>
      <c r="D219" s="18" t="s">
        <v>285</v>
      </c>
      <c r="E219" s="28" t="s">
        <v>285</v>
      </c>
      <c r="F219" s="18">
        <v>10</v>
      </c>
      <c r="G219" s="18" t="s">
        <v>249</v>
      </c>
      <c r="H219" s="28">
        <v>7.5</v>
      </c>
      <c r="I219" s="28" t="s">
        <v>250</v>
      </c>
      <c r="J219" s="18"/>
      <c r="K219" s="30" t="s">
        <v>74</v>
      </c>
      <c r="L219" s="30" t="s">
        <v>75</v>
      </c>
      <c r="M219" s="28" t="s">
        <v>76</v>
      </c>
      <c r="N219" s="28">
        <v>2</v>
      </c>
      <c r="O219" s="28" t="s">
        <v>94</v>
      </c>
      <c r="P219" s="18">
        <v>236</v>
      </c>
      <c r="Q219" s="18">
        <v>3</v>
      </c>
      <c r="R219" s="18" t="s">
        <v>95</v>
      </c>
      <c r="S219" s="19" t="s">
        <v>79</v>
      </c>
      <c r="T219" s="16">
        <v>99076142</v>
      </c>
      <c r="U219" s="41">
        <v>8362</v>
      </c>
      <c r="V219" s="41">
        <f>VLOOKUP(T219,$AH$6:$AI$399,2,FALSE)</f>
        <v>8613</v>
      </c>
      <c r="W219" s="58">
        <v>8871</v>
      </c>
      <c r="X219" s="41">
        <f t="shared" si="6"/>
        <v>9318</v>
      </c>
      <c r="Y219" s="22" t="s">
        <v>112</v>
      </c>
      <c r="Z219" s="18" t="s">
        <v>83</v>
      </c>
      <c r="AA219" s="57" t="s">
        <v>649</v>
      </c>
      <c r="AC219" s="55">
        <v>99076142</v>
      </c>
      <c r="AD219">
        <v>8158</v>
      </c>
      <c r="AE219">
        <f>VLOOKUP(AC219,[1]CRE!$A$2:$J$949,10,FALSE)</f>
        <v>8362</v>
      </c>
      <c r="AF219">
        <f t="shared" si="7"/>
        <v>2.5006128953174799E-2</v>
      </c>
      <c r="AH219">
        <v>99076142</v>
      </c>
      <c r="AI219">
        <v>8613</v>
      </c>
      <c r="AP219">
        <v>99076142</v>
      </c>
      <c r="AQ219">
        <v>8904</v>
      </c>
      <c r="AT219">
        <v>99076142</v>
      </c>
      <c r="AU219">
        <v>9318</v>
      </c>
    </row>
    <row r="220" spans="2:47" ht="15" customHeight="1" x14ac:dyDescent="0.35">
      <c r="B220" s="37" t="s">
        <v>434</v>
      </c>
      <c r="C220" s="37" t="s">
        <v>69</v>
      </c>
      <c r="D220" s="18" t="s">
        <v>288</v>
      </c>
      <c r="E220" s="28" t="s">
        <v>288</v>
      </c>
      <c r="F220" s="18" t="s">
        <v>169</v>
      </c>
      <c r="G220" s="18" t="s">
        <v>249</v>
      </c>
      <c r="H220" s="28">
        <v>10</v>
      </c>
      <c r="I220" s="28" t="s">
        <v>250</v>
      </c>
      <c r="J220" s="18"/>
      <c r="K220" s="30" t="s">
        <v>74</v>
      </c>
      <c r="L220" s="30" t="s">
        <v>75</v>
      </c>
      <c r="M220" s="28" t="s">
        <v>76</v>
      </c>
      <c r="N220" s="28">
        <v>2</v>
      </c>
      <c r="O220" s="28" t="s">
        <v>94</v>
      </c>
      <c r="P220" s="18">
        <v>271</v>
      </c>
      <c r="Q220" s="18">
        <v>3</v>
      </c>
      <c r="R220" s="18" t="s">
        <v>95</v>
      </c>
      <c r="S220" s="19" t="s">
        <v>79</v>
      </c>
      <c r="T220" s="16">
        <v>99076158</v>
      </c>
      <c r="U220" s="41">
        <v>9641</v>
      </c>
      <c r="V220" s="41">
        <f>VLOOKUP(T220,$AH$6:$AI$399,2,FALSE)</f>
        <v>9931</v>
      </c>
      <c r="W220" s="58">
        <v>10106</v>
      </c>
      <c r="X220" s="41">
        <f t="shared" si="6"/>
        <v>10630</v>
      </c>
      <c r="Y220" s="22" t="s">
        <v>112</v>
      </c>
      <c r="Z220" s="18" t="s">
        <v>81</v>
      </c>
      <c r="AA220" s="57" t="s">
        <v>649</v>
      </c>
      <c r="AC220" s="55">
        <v>99076158</v>
      </c>
      <c r="AD220">
        <v>9398</v>
      </c>
      <c r="AE220">
        <f>VLOOKUP(AC220,[1]CRE!$A$2:$J$949,10,FALSE)</f>
        <v>9641</v>
      </c>
      <c r="AF220">
        <f t="shared" si="7"/>
        <v>2.5856565226643966E-2</v>
      </c>
      <c r="AH220">
        <v>99076158</v>
      </c>
      <c r="AI220">
        <v>9931</v>
      </c>
      <c r="AP220">
        <v>99076158</v>
      </c>
      <c r="AQ220">
        <v>10166</v>
      </c>
      <c r="AT220">
        <v>99076158</v>
      </c>
      <c r="AU220">
        <v>10630</v>
      </c>
    </row>
    <row r="221" spans="2:47" ht="15" customHeight="1" x14ac:dyDescent="0.35">
      <c r="B221" s="37" t="s">
        <v>436</v>
      </c>
      <c r="C221" s="37" t="s">
        <v>69</v>
      </c>
      <c r="D221" s="18" t="s">
        <v>288</v>
      </c>
      <c r="E221" s="28" t="s">
        <v>288</v>
      </c>
      <c r="F221" s="18" t="s">
        <v>169</v>
      </c>
      <c r="G221" s="18" t="s">
        <v>249</v>
      </c>
      <c r="H221" s="28">
        <v>10</v>
      </c>
      <c r="I221" s="28" t="s">
        <v>250</v>
      </c>
      <c r="J221" s="18"/>
      <c r="K221" s="30" t="s">
        <v>74</v>
      </c>
      <c r="L221" s="30" t="s">
        <v>75</v>
      </c>
      <c r="M221" s="28" t="s">
        <v>76</v>
      </c>
      <c r="N221" s="28">
        <v>2</v>
      </c>
      <c r="O221" s="28" t="s">
        <v>94</v>
      </c>
      <c r="P221" s="18">
        <v>271</v>
      </c>
      <c r="Q221" s="18">
        <v>3</v>
      </c>
      <c r="R221" s="18" t="s">
        <v>95</v>
      </c>
      <c r="S221" s="19" t="s">
        <v>79</v>
      </c>
      <c r="T221" s="16">
        <v>99076153</v>
      </c>
      <c r="U221" s="41">
        <v>9226</v>
      </c>
      <c r="V221" s="41">
        <f>VLOOKUP(T221,$AH$6:$AI$399,2,FALSE)</f>
        <v>9503</v>
      </c>
      <c r="W221" s="58">
        <v>9789</v>
      </c>
      <c r="X221" s="41">
        <f t="shared" si="6"/>
        <v>10256</v>
      </c>
      <c r="Y221" s="22" t="s">
        <v>112</v>
      </c>
      <c r="Z221" s="18" t="s">
        <v>83</v>
      </c>
      <c r="AA221" s="57" t="s">
        <v>649</v>
      </c>
      <c r="AC221" s="55">
        <v>99076153</v>
      </c>
      <c r="AD221">
        <v>9003</v>
      </c>
      <c r="AE221">
        <f>VLOOKUP(AC221,[1]CRE!$A$2:$J$949,10,FALSE)</f>
        <v>9226</v>
      </c>
      <c r="AF221">
        <f t="shared" si="7"/>
        <v>2.4769521270687548E-2</v>
      </c>
      <c r="AH221">
        <v>99076153</v>
      </c>
      <c r="AI221">
        <v>9503</v>
      </c>
      <c r="AP221">
        <v>99076153</v>
      </c>
      <c r="AQ221">
        <v>9813</v>
      </c>
      <c r="AT221">
        <v>99076153</v>
      </c>
      <c r="AU221">
        <v>10256</v>
      </c>
    </row>
    <row r="222" spans="2:47" ht="15" customHeight="1" x14ac:dyDescent="0.35">
      <c r="B222" s="37" t="s">
        <v>437</v>
      </c>
      <c r="C222" s="37" t="s">
        <v>69</v>
      </c>
      <c r="D222" s="18" t="s">
        <v>291</v>
      </c>
      <c r="E222" s="28" t="s">
        <v>291</v>
      </c>
      <c r="F222" s="18" t="s">
        <v>292</v>
      </c>
      <c r="G222" s="18" t="s">
        <v>249</v>
      </c>
      <c r="H222" s="28">
        <v>15</v>
      </c>
      <c r="I222" s="28" t="s">
        <v>250</v>
      </c>
      <c r="J222" s="18"/>
      <c r="K222" s="30" t="s">
        <v>74</v>
      </c>
      <c r="L222" s="30" t="s">
        <v>75</v>
      </c>
      <c r="M222" s="28" t="s">
        <v>76</v>
      </c>
      <c r="N222" s="28">
        <v>2</v>
      </c>
      <c r="O222" s="28" t="s">
        <v>94</v>
      </c>
      <c r="P222" s="18">
        <v>516</v>
      </c>
      <c r="Q222" s="18">
        <v>3</v>
      </c>
      <c r="R222" s="18" t="s">
        <v>95</v>
      </c>
      <c r="S222" s="19" t="s">
        <v>79</v>
      </c>
      <c r="T222" s="16">
        <v>99076377</v>
      </c>
      <c r="U222" s="41">
        <v>11041</v>
      </c>
      <c r="V222" s="41">
        <f>VLOOKUP(T222,$AH$6:$AI$399,2,FALSE)</f>
        <v>11372</v>
      </c>
      <c r="W222" s="58">
        <v>11590</v>
      </c>
      <c r="X222" s="41">
        <f t="shared" si="6"/>
        <v>11996</v>
      </c>
      <c r="Y222" s="22" t="s">
        <v>112</v>
      </c>
      <c r="Z222" s="18" t="s">
        <v>81</v>
      </c>
      <c r="AA222" s="57" t="s">
        <v>649</v>
      </c>
      <c r="AC222" s="55">
        <v>99076377</v>
      </c>
      <c r="AD222">
        <v>10768</v>
      </c>
      <c r="AE222">
        <f>VLOOKUP(AC222,[1]CRE!$A$2:$J$949,10,FALSE)</f>
        <v>11041</v>
      </c>
      <c r="AF222">
        <f t="shared" si="7"/>
        <v>2.5352897473997028E-2</v>
      </c>
      <c r="AH222">
        <v>99076377</v>
      </c>
      <c r="AI222">
        <v>11372</v>
      </c>
      <c r="AP222">
        <v>99076377</v>
      </c>
      <c r="AQ222">
        <v>11513</v>
      </c>
      <c r="AT222">
        <v>99076377</v>
      </c>
      <c r="AU222">
        <v>11996</v>
      </c>
    </row>
    <row r="223" spans="2:47" ht="15" customHeight="1" x14ac:dyDescent="0.35">
      <c r="B223" s="37" t="s">
        <v>439</v>
      </c>
      <c r="C223" s="37" t="s">
        <v>69</v>
      </c>
      <c r="D223" s="18" t="s">
        <v>291</v>
      </c>
      <c r="E223" s="28" t="s">
        <v>291</v>
      </c>
      <c r="F223" s="18" t="s">
        <v>292</v>
      </c>
      <c r="G223" s="18" t="s">
        <v>249</v>
      </c>
      <c r="H223" s="28">
        <v>15</v>
      </c>
      <c r="I223" s="28" t="s">
        <v>250</v>
      </c>
      <c r="J223" s="18"/>
      <c r="K223" s="30" t="s">
        <v>74</v>
      </c>
      <c r="L223" s="30" t="s">
        <v>75</v>
      </c>
      <c r="M223" s="28" t="s">
        <v>76</v>
      </c>
      <c r="N223" s="28">
        <v>2</v>
      </c>
      <c r="O223" s="28" t="s">
        <v>94</v>
      </c>
      <c r="P223" s="18">
        <v>516</v>
      </c>
      <c r="Q223" s="18">
        <v>3</v>
      </c>
      <c r="R223" s="18" t="s">
        <v>95</v>
      </c>
      <c r="S223" s="19" t="s">
        <v>79</v>
      </c>
      <c r="T223" s="16">
        <v>99076375</v>
      </c>
      <c r="U223" s="41">
        <v>10626</v>
      </c>
      <c r="V223" s="41">
        <f>VLOOKUP(T223,$AH$6:$AI$399,2,FALSE)</f>
        <v>10944</v>
      </c>
      <c r="W223" s="58">
        <v>11273</v>
      </c>
      <c r="X223" s="41">
        <f t="shared" si="6"/>
        <v>11622</v>
      </c>
      <c r="Y223" s="22" t="s">
        <v>112</v>
      </c>
      <c r="Z223" s="18" t="s">
        <v>83</v>
      </c>
      <c r="AA223" s="57" t="s">
        <v>649</v>
      </c>
      <c r="AC223" s="55">
        <v>99076375</v>
      </c>
      <c r="AD223">
        <v>10373</v>
      </c>
      <c r="AE223">
        <f>VLOOKUP(AC223,[1]CRE!$A$2:$J$949,10,FALSE)</f>
        <v>10626</v>
      </c>
      <c r="AF223">
        <f t="shared" si="7"/>
        <v>2.4390243902439025E-2</v>
      </c>
      <c r="AH223">
        <v>99076375</v>
      </c>
      <c r="AI223">
        <v>10944</v>
      </c>
      <c r="AP223">
        <v>99076375</v>
      </c>
      <c r="AQ223">
        <v>11160</v>
      </c>
      <c r="AT223">
        <v>99076375</v>
      </c>
      <c r="AU223">
        <v>11622</v>
      </c>
    </row>
    <row r="224" spans="2:47" ht="15" customHeight="1" x14ac:dyDescent="0.35">
      <c r="B224" s="37" t="s">
        <v>440</v>
      </c>
      <c r="C224" s="37" t="s">
        <v>69</v>
      </c>
      <c r="D224" s="18" t="s">
        <v>295</v>
      </c>
      <c r="E224" s="28" t="s">
        <v>295</v>
      </c>
      <c r="F224" s="18" t="s">
        <v>116</v>
      </c>
      <c r="G224" s="18" t="s">
        <v>249</v>
      </c>
      <c r="H224" s="28">
        <v>15</v>
      </c>
      <c r="I224" s="28" t="s">
        <v>250</v>
      </c>
      <c r="J224" s="18"/>
      <c r="K224" s="30" t="s">
        <v>74</v>
      </c>
      <c r="L224" s="30" t="s">
        <v>75</v>
      </c>
      <c r="M224" s="28" t="s">
        <v>76</v>
      </c>
      <c r="N224" s="28">
        <v>2</v>
      </c>
      <c r="O224" s="28" t="s">
        <v>94</v>
      </c>
      <c r="P224" s="18">
        <v>525</v>
      </c>
      <c r="Q224" s="18">
        <v>3</v>
      </c>
      <c r="R224" s="18" t="s">
        <v>95</v>
      </c>
      <c r="S224" s="19" t="s">
        <v>79</v>
      </c>
      <c r="T224" s="16">
        <v>99076378</v>
      </c>
      <c r="U224" s="41">
        <v>11953</v>
      </c>
      <c r="V224" s="41">
        <f>VLOOKUP(T224,$AH$6:$AI$399,2,FALSE)</f>
        <v>12312</v>
      </c>
      <c r="W224" s="58">
        <v>12558</v>
      </c>
      <c r="X224" s="41">
        <f t="shared" si="6"/>
        <v>13093</v>
      </c>
      <c r="Y224" s="22" t="s">
        <v>129</v>
      </c>
      <c r="Z224" s="18" t="s">
        <v>81</v>
      </c>
      <c r="AA224" s="57" t="s">
        <v>649</v>
      </c>
      <c r="AC224" s="55">
        <v>99076378</v>
      </c>
      <c r="AD224">
        <v>11654</v>
      </c>
      <c r="AE224">
        <f>VLOOKUP(AC224,[1]CRE!$A$2:$J$949,10,FALSE)</f>
        <v>11953</v>
      </c>
      <c r="AF224">
        <f t="shared" si="7"/>
        <v>2.565642697786168E-2</v>
      </c>
      <c r="AH224">
        <v>99076378</v>
      </c>
      <c r="AI224">
        <v>12312</v>
      </c>
      <c r="AP224">
        <v>99076378</v>
      </c>
      <c r="AQ224">
        <v>12520</v>
      </c>
      <c r="AT224">
        <v>99076378</v>
      </c>
      <c r="AU224">
        <v>13093</v>
      </c>
    </row>
    <row r="225" spans="2:47" ht="15" customHeight="1" x14ac:dyDescent="0.35">
      <c r="B225" s="37" t="s">
        <v>442</v>
      </c>
      <c r="C225" s="37" t="s">
        <v>69</v>
      </c>
      <c r="D225" s="18" t="s">
        <v>295</v>
      </c>
      <c r="E225" s="28" t="s">
        <v>295</v>
      </c>
      <c r="F225" s="18" t="s">
        <v>116</v>
      </c>
      <c r="G225" s="18" t="s">
        <v>249</v>
      </c>
      <c r="H225" s="28">
        <v>15</v>
      </c>
      <c r="I225" s="28" t="s">
        <v>250</v>
      </c>
      <c r="J225" s="18"/>
      <c r="K225" s="30" t="s">
        <v>74</v>
      </c>
      <c r="L225" s="30" t="s">
        <v>75</v>
      </c>
      <c r="M225" s="28" t="s">
        <v>76</v>
      </c>
      <c r="N225" s="28">
        <v>2</v>
      </c>
      <c r="O225" s="28" t="s">
        <v>94</v>
      </c>
      <c r="P225" s="18">
        <v>525</v>
      </c>
      <c r="Q225" s="18">
        <v>3</v>
      </c>
      <c r="R225" s="18" t="s">
        <v>95</v>
      </c>
      <c r="S225" s="19" t="s">
        <v>79</v>
      </c>
      <c r="T225" s="16">
        <v>99076376</v>
      </c>
      <c r="U225" s="41">
        <v>11538</v>
      </c>
      <c r="V225" s="41">
        <f>VLOOKUP(T225,$AH$6:$AI$399,2,FALSE)</f>
        <v>11884</v>
      </c>
      <c r="W225" s="58">
        <v>12241</v>
      </c>
      <c r="X225" s="41">
        <f t="shared" si="6"/>
        <v>12719</v>
      </c>
      <c r="Y225" s="22" t="s">
        <v>129</v>
      </c>
      <c r="Z225" s="18" t="s">
        <v>83</v>
      </c>
      <c r="AA225" s="57" t="s">
        <v>649</v>
      </c>
      <c r="AC225" s="55">
        <v>99076376</v>
      </c>
      <c r="AD225">
        <v>11259</v>
      </c>
      <c r="AE225">
        <f>VLOOKUP(AC225,[1]CRE!$A$2:$J$949,10,FALSE)</f>
        <v>11538</v>
      </c>
      <c r="AF225">
        <f t="shared" si="7"/>
        <v>2.478017585931255E-2</v>
      </c>
      <c r="AH225">
        <v>99076376</v>
      </c>
      <c r="AI225">
        <v>11884</v>
      </c>
      <c r="AP225">
        <v>99076376</v>
      </c>
      <c r="AQ225">
        <v>12167</v>
      </c>
      <c r="AT225">
        <v>99076376</v>
      </c>
      <c r="AU225">
        <v>12719</v>
      </c>
    </row>
    <row r="226" spans="2:47" ht="15" customHeight="1" x14ac:dyDescent="0.35">
      <c r="B226" s="37" t="s">
        <v>443</v>
      </c>
      <c r="C226" s="37" t="s">
        <v>69</v>
      </c>
      <c r="D226" s="18" t="s">
        <v>247</v>
      </c>
      <c r="E226" s="28" t="s">
        <v>247</v>
      </c>
      <c r="F226" s="18">
        <v>1</v>
      </c>
      <c r="G226" s="18" t="s">
        <v>249</v>
      </c>
      <c r="H226" s="28">
        <v>1</v>
      </c>
      <c r="I226" s="28" t="s">
        <v>250</v>
      </c>
      <c r="J226" s="18"/>
      <c r="K226" s="30" t="s">
        <v>74</v>
      </c>
      <c r="L226" s="30" t="s">
        <v>75</v>
      </c>
      <c r="M226" s="28" t="s">
        <v>133</v>
      </c>
      <c r="N226" s="28">
        <v>2</v>
      </c>
      <c r="O226" s="28" t="s">
        <v>77</v>
      </c>
      <c r="P226" s="18">
        <v>109</v>
      </c>
      <c r="Q226" s="18">
        <v>1</v>
      </c>
      <c r="R226" s="18" t="s">
        <v>78</v>
      </c>
      <c r="S226" s="19" t="s">
        <v>79</v>
      </c>
      <c r="T226" s="16">
        <v>99340922</v>
      </c>
      <c r="U226" s="41">
        <v>4081</v>
      </c>
      <c r="V226" s="41">
        <f>VLOOKUP(T226,$AH$6:$AI$399,2,FALSE)</f>
        <v>4204</v>
      </c>
      <c r="W226" s="58">
        <v>4206</v>
      </c>
      <c r="X226" s="41">
        <f t="shared" si="6"/>
        <v>4392</v>
      </c>
      <c r="Y226" s="22" t="s">
        <v>192</v>
      </c>
      <c r="Z226" s="18" t="s">
        <v>81</v>
      </c>
      <c r="AA226" s="57" t="s">
        <v>649</v>
      </c>
      <c r="AC226" s="55">
        <v>99340922</v>
      </c>
      <c r="AD226">
        <v>3971</v>
      </c>
      <c r="AE226">
        <f>VLOOKUP(AC226,[1]CRE!$A$2:$J$949,10,FALSE)</f>
        <v>4081</v>
      </c>
      <c r="AF226">
        <f t="shared" si="7"/>
        <v>2.7700831024930747E-2</v>
      </c>
      <c r="AH226">
        <v>99340922</v>
      </c>
      <c r="AI226">
        <v>4204</v>
      </c>
      <c r="AP226">
        <v>99340922</v>
      </c>
      <c r="AQ226">
        <v>4178</v>
      </c>
      <c r="AT226">
        <v>99340922</v>
      </c>
      <c r="AU226">
        <v>4392</v>
      </c>
    </row>
    <row r="227" spans="2:47" ht="15" customHeight="1" x14ac:dyDescent="0.35">
      <c r="B227" s="37" t="s">
        <v>445</v>
      </c>
      <c r="C227" s="37" t="s">
        <v>69</v>
      </c>
      <c r="D227" s="18" t="s">
        <v>247</v>
      </c>
      <c r="E227" s="28" t="s">
        <v>247</v>
      </c>
      <c r="F227" s="18">
        <v>1</v>
      </c>
      <c r="G227" s="18" t="s">
        <v>249</v>
      </c>
      <c r="H227" s="28">
        <v>1</v>
      </c>
      <c r="I227" s="28" t="s">
        <v>250</v>
      </c>
      <c r="J227" s="18"/>
      <c r="K227" s="30" t="s">
        <v>74</v>
      </c>
      <c r="L227" s="30" t="s">
        <v>75</v>
      </c>
      <c r="M227" s="28" t="s">
        <v>133</v>
      </c>
      <c r="N227" s="28">
        <v>2</v>
      </c>
      <c r="O227" s="28" t="s">
        <v>77</v>
      </c>
      <c r="P227" s="18">
        <v>109</v>
      </c>
      <c r="Q227" s="18">
        <v>1</v>
      </c>
      <c r="R227" s="18" t="s">
        <v>78</v>
      </c>
      <c r="S227" s="19" t="s">
        <v>79</v>
      </c>
      <c r="T227" s="16">
        <v>99340934</v>
      </c>
      <c r="U227" s="41">
        <v>3666</v>
      </c>
      <c r="V227" s="41">
        <f>VLOOKUP(T227,$AH$6:$AI$399,2,FALSE)</f>
        <v>3776</v>
      </c>
      <c r="W227" s="58">
        <v>3889</v>
      </c>
      <c r="X227" s="41">
        <f t="shared" si="6"/>
        <v>4018</v>
      </c>
      <c r="Y227" s="22" t="s">
        <v>192</v>
      </c>
      <c r="Z227" s="18" t="s">
        <v>83</v>
      </c>
      <c r="AA227" s="57" t="s">
        <v>649</v>
      </c>
      <c r="AC227" s="55">
        <v>99340934</v>
      </c>
      <c r="AD227">
        <v>3576</v>
      </c>
      <c r="AE227">
        <f>VLOOKUP(AC227,[1]CRE!$A$2:$J$949,10,FALSE)</f>
        <v>3666</v>
      </c>
      <c r="AF227">
        <f t="shared" si="7"/>
        <v>2.5167785234899327E-2</v>
      </c>
      <c r="AH227">
        <v>99340934</v>
      </c>
      <c r="AI227">
        <v>3776</v>
      </c>
      <c r="AP227">
        <v>99340934</v>
      </c>
      <c r="AQ227">
        <v>3825</v>
      </c>
      <c r="AT227">
        <v>99340934</v>
      </c>
      <c r="AU227">
        <v>4018</v>
      </c>
    </row>
    <row r="228" spans="2:47" ht="15" customHeight="1" x14ac:dyDescent="0.35">
      <c r="B228" s="37" t="s">
        <v>446</v>
      </c>
      <c r="C228" s="37" t="s">
        <v>69</v>
      </c>
      <c r="D228" s="18" t="s">
        <v>258</v>
      </c>
      <c r="E228" s="28" t="s">
        <v>258</v>
      </c>
      <c r="F228" s="18">
        <v>2</v>
      </c>
      <c r="G228" s="18" t="s">
        <v>249</v>
      </c>
      <c r="H228" s="28">
        <v>2</v>
      </c>
      <c r="I228" s="28" t="s">
        <v>250</v>
      </c>
      <c r="J228" s="18"/>
      <c r="K228" s="30" t="s">
        <v>74</v>
      </c>
      <c r="L228" s="30" t="s">
        <v>75</v>
      </c>
      <c r="M228" s="28" t="s">
        <v>133</v>
      </c>
      <c r="N228" s="28">
        <v>2</v>
      </c>
      <c r="O228" s="28" t="s">
        <v>77</v>
      </c>
      <c r="P228" s="18">
        <v>115</v>
      </c>
      <c r="Q228" s="18">
        <v>1</v>
      </c>
      <c r="R228" s="18" t="s">
        <v>78</v>
      </c>
      <c r="S228" s="19" t="s">
        <v>79</v>
      </c>
      <c r="T228" s="16">
        <v>99340933</v>
      </c>
      <c r="U228" s="41">
        <v>4637</v>
      </c>
      <c r="V228" s="41">
        <f>VLOOKUP(T228,$AH$6:$AI$399,2,FALSE)</f>
        <v>4777</v>
      </c>
      <c r="W228" s="58">
        <v>4797</v>
      </c>
      <c r="X228" s="41">
        <f t="shared" si="6"/>
        <v>4983</v>
      </c>
      <c r="Y228" s="22" t="s">
        <v>80</v>
      </c>
      <c r="Z228" s="18" t="s">
        <v>81</v>
      </c>
      <c r="AA228" s="57" t="s">
        <v>649</v>
      </c>
      <c r="AC228" s="55">
        <v>99340933</v>
      </c>
      <c r="AD228">
        <v>4515</v>
      </c>
      <c r="AE228">
        <f>VLOOKUP(AC228,[1]CRE!$A$2:$J$949,10,FALSE)</f>
        <v>4637</v>
      </c>
      <c r="AF228">
        <f t="shared" si="7"/>
        <v>2.7021040974529346E-2</v>
      </c>
      <c r="AH228">
        <v>99340933</v>
      </c>
      <c r="AI228">
        <v>4777</v>
      </c>
      <c r="AP228">
        <v>99340933</v>
      </c>
      <c r="AQ228">
        <v>4748</v>
      </c>
      <c r="AT228">
        <v>99340933</v>
      </c>
      <c r="AU228">
        <v>4983</v>
      </c>
    </row>
    <row r="229" spans="2:47" ht="15" customHeight="1" x14ac:dyDescent="0.35">
      <c r="B229" s="37" t="s">
        <v>449</v>
      </c>
      <c r="C229" s="37" t="s">
        <v>69</v>
      </c>
      <c r="D229" s="18" t="s">
        <v>258</v>
      </c>
      <c r="E229" s="28" t="s">
        <v>258</v>
      </c>
      <c r="F229" s="18">
        <v>2</v>
      </c>
      <c r="G229" s="18" t="s">
        <v>249</v>
      </c>
      <c r="H229" s="28">
        <v>2</v>
      </c>
      <c r="I229" s="28" t="s">
        <v>250</v>
      </c>
      <c r="J229" s="18"/>
      <c r="K229" s="30" t="s">
        <v>74</v>
      </c>
      <c r="L229" s="30" t="s">
        <v>75</v>
      </c>
      <c r="M229" s="28" t="s">
        <v>133</v>
      </c>
      <c r="N229" s="28">
        <v>2</v>
      </c>
      <c r="O229" s="28" t="s">
        <v>77</v>
      </c>
      <c r="P229" s="18">
        <v>115</v>
      </c>
      <c r="Q229" s="18">
        <v>1</v>
      </c>
      <c r="R229" s="18" t="s">
        <v>78</v>
      </c>
      <c r="S229" s="19" t="s">
        <v>79</v>
      </c>
      <c r="T229" s="16">
        <v>99340935</v>
      </c>
      <c r="U229" s="41">
        <v>4222</v>
      </c>
      <c r="V229" s="41">
        <f>VLOOKUP(T229,$AH$6:$AI$399,2,FALSE)</f>
        <v>4349</v>
      </c>
      <c r="W229" s="58">
        <v>4480</v>
      </c>
      <c r="X229" s="41">
        <f t="shared" si="6"/>
        <v>4609</v>
      </c>
      <c r="Y229" s="22" t="s">
        <v>80</v>
      </c>
      <c r="Z229" s="18" t="s">
        <v>83</v>
      </c>
      <c r="AA229" s="57" t="s">
        <v>649</v>
      </c>
      <c r="AC229" s="55">
        <v>99340935</v>
      </c>
      <c r="AD229">
        <v>4120</v>
      </c>
      <c r="AE229">
        <f>VLOOKUP(AC229,[1]CRE!$A$2:$J$949,10,FALSE)</f>
        <v>4222</v>
      </c>
      <c r="AF229">
        <f t="shared" si="7"/>
        <v>2.4757281553398059E-2</v>
      </c>
      <c r="AH229">
        <v>99340935</v>
      </c>
      <c r="AI229">
        <v>4349</v>
      </c>
      <c r="AP229">
        <v>99340935</v>
      </c>
      <c r="AQ229">
        <v>4395</v>
      </c>
      <c r="AT229">
        <v>99340935</v>
      </c>
      <c r="AU229">
        <v>4609</v>
      </c>
    </row>
    <row r="230" spans="2:47" ht="15" customHeight="1" x14ac:dyDescent="0.35">
      <c r="B230" s="37" t="s">
        <v>450</v>
      </c>
      <c r="C230" s="37" t="s">
        <v>69</v>
      </c>
      <c r="D230" s="18" t="s">
        <v>247</v>
      </c>
      <c r="E230" s="28" t="s">
        <v>247</v>
      </c>
      <c r="F230" s="18">
        <v>1</v>
      </c>
      <c r="G230" s="18" t="s">
        <v>249</v>
      </c>
      <c r="H230" s="28">
        <v>1.5</v>
      </c>
      <c r="I230" s="28" t="s">
        <v>250</v>
      </c>
      <c r="J230" s="18"/>
      <c r="K230" s="30" t="s">
        <v>74</v>
      </c>
      <c r="L230" s="30" t="s">
        <v>75</v>
      </c>
      <c r="M230" s="28" t="s">
        <v>133</v>
      </c>
      <c r="N230" s="28">
        <v>2</v>
      </c>
      <c r="O230" s="28" t="s">
        <v>77</v>
      </c>
      <c r="P230" s="18">
        <v>118</v>
      </c>
      <c r="Q230" s="18">
        <v>3</v>
      </c>
      <c r="R230" s="18" t="s">
        <v>95</v>
      </c>
      <c r="S230" s="19" t="s">
        <v>79</v>
      </c>
      <c r="T230" s="16">
        <v>99391992</v>
      </c>
      <c r="U230" s="41">
        <v>4439</v>
      </c>
      <c r="V230" s="41">
        <f>VLOOKUP(T230,$AH$6:$AI$399,2,FALSE)</f>
        <v>4573</v>
      </c>
      <c r="W230" s="58">
        <v>4586</v>
      </c>
      <c r="X230" s="41">
        <f t="shared" si="6"/>
        <v>4847</v>
      </c>
      <c r="Y230" s="22" t="s">
        <v>192</v>
      </c>
      <c r="Z230" s="18" t="s">
        <v>81</v>
      </c>
      <c r="AA230" s="57" t="s">
        <v>649</v>
      </c>
      <c r="AC230" s="55">
        <v>99391992</v>
      </c>
      <c r="AD230">
        <v>4322</v>
      </c>
      <c r="AE230">
        <f>VLOOKUP(AC230,[1]CRE!$A$2:$J$949,10,FALSE)</f>
        <v>4439</v>
      </c>
      <c r="AF230">
        <f t="shared" si="7"/>
        <v>2.7070800555298473E-2</v>
      </c>
      <c r="AH230">
        <v>99391992</v>
      </c>
      <c r="AI230">
        <v>4573</v>
      </c>
      <c r="AP230">
        <v>99391992</v>
      </c>
      <c r="AQ230">
        <v>4633</v>
      </c>
      <c r="AT230">
        <v>99391992</v>
      </c>
      <c r="AU230">
        <v>4847</v>
      </c>
    </row>
    <row r="231" spans="2:47" ht="15" customHeight="1" x14ac:dyDescent="0.35">
      <c r="B231" s="37" t="s">
        <v>454</v>
      </c>
      <c r="C231" s="37" t="s">
        <v>69</v>
      </c>
      <c r="D231" s="18" t="s">
        <v>247</v>
      </c>
      <c r="E231" s="28" t="s">
        <v>247</v>
      </c>
      <c r="F231" s="18">
        <v>1</v>
      </c>
      <c r="G231" s="18" t="s">
        <v>249</v>
      </c>
      <c r="H231" s="28">
        <v>1.5</v>
      </c>
      <c r="I231" s="28" t="s">
        <v>250</v>
      </c>
      <c r="J231" s="18"/>
      <c r="K231" s="30" t="s">
        <v>74</v>
      </c>
      <c r="L231" s="30" t="s">
        <v>75</v>
      </c>
      <c r="M231" s="28" t="s">
        <v>133</v>
      </c>
      <c r="N231" s="28">
        <v>2</v>
      </c>
      <c r="O231" s="28" t="s">
        <v>77</v>
      </c>
      <c r="P231" s="18">
        <v>118</v>
      </c>
      <c r="Q231" s="18">
        <v>3</v>
      </c>
      <c r="R231" s="18" t="s">
        <v>95</v>
      </c>
      <c r="S231" s="19" t="s">
        <v>79</v>
      </c>
      <c r="T231" s="16">
        <v>99391906</v>
      </c>
      <c r="U231" s="41">
        <v>4024</v>
      </c>
      <c r="V231" s="41">
        <f>VLOOKUP(T231,$AH$6:$AI$399,2,FALSE)</f>
        <v>4145</v>
      </c>
      <c r="W231" s="58">
        <v>4269</v>
      </c>
      <c r="X231" s="41">
        <f t="shared" si="6"/>
        <v>4473</v>
      </c>
      <c r="Y231" s="22" t="s">
        <v>192</v>
      </c>
      <c r="Z231" s="18" t="s">
        <v>83</v>
      </c>
      <c r="AA231" s="57" t="s">
        <v>649</v>
      </c>
      <c r="AC231" s="55">
        <v>99391906</v>
      </c>
      <c r="AD231">
        <v>3927</v>
      </c>
      <c r="AE231">
        <f>VLOOKUP(AC231,[1]CRE!$A$2:$J$949,10,FALSE)</f>
        <v>4024</v>
      </c>
      <c r="AF231">
        <f t="shared" si="7"/>
        <v>2.470078940667176E-2</v>
      </c>
      <c r="AH231">
        <v>99391906</v>
      </c>
      <c r="AI231">
        <v>4145</v>
      </c>
      <c r="AP231">
        <v>99391906</v>
      </c>
      <c r="AQ231">
        <v>4280</v>
      </c>
      <c r="AT231">
        <v>99391906</v>
      </c>
      <c r="AU231">
        <v>4473</v>
      </c>
    </row>
    <row r="232" spans="2:47" ht="15" customHeight="1" x14ac:dyDescent="0.35">
      <c r="B232" s="37" t="s">
        <v>455</v>
      </c>
      <c r="C232" s="37" t="s">
        <v>69</v>
      </c>
      <c r="D232" s="18" t="s">
        <v>258</v>
      </c>
      <c r="E232" s="28" t="s">
        <v>258</v>
      </c>
      <c r="F232" s="18">
        <v>2</v>
      </c>
      <c r="G232" s="18" t="s">
        <v>249</v>
      </c>
      <c r="H232" s="28">
        <v>1.5</v>
      </c>
      <c r="I232" s="28" t="s">
        <v>250</v>
      </c>
      <c r="J232" s="18"/>
      <c r="K232" s="30" t="s">
        <v>74</v>
      </c>
      <c r="L232" s="30" t="s">
        <v>75</v>
      </c>
      <c r="M232" s="28" t="s">
        <v>133</v>
      </c>
      <c r="N232" s="28">
        <v>2</v>
      </c>
      <c r="O232" s="28" t="s">
        <v>77</v>
      </c>
      <c r="P232" s="18">
        <v>120</v>
      </c>
      <c r="Q232" s="18">
        <v>3</v>
      </c>
      <c r="R232" s="18" t="s">
        <v>95</v>
      </c>
      <c r="S232" s="19" t="s">
        <v>79</v>
      </c>
      <c r="T232" s="16">
        <v>99392003</v>
      </c>
      <c r="U232" s="41">
        <v>4655</v>
      </c>
      <c r="V232" s="41">
        <f>VLOOKUP(T232,$AH$6:$AI$399,2,FALSE)</f>
        <v>4796</v>
      </c>
      <c r="W232" s="58">
        <v>4816</v>
      </c>
      <c r="X232" s="41">
        <f t="shared" si="6"/>
        <v>5106</v>
      </c>
      <c r="Y232" s="22" t="s">
        <v>80</v>
      </c>
      <c r="Z232" s="18" t="s">
        <v>81</v>
      </c>
      <c r="AA232" s="57" t="s">
        <v>649</v>
      </c>
      <c r="AC232" s="55">
        <v>99392003</v>
      </c>
      <c r="AD232">
        <v>4532</v>
      </c>
      <c r="AE232">
        <f>VLOOKUP(AC232,[1]CRE!$A$2:$J$949,10,FALSE)</f>
        <v>4655</v>
      </c>
      <c r="AF232">
        <f t="shared" si="7"/>
        <v>2.7140335392762577E-2</v>
      </c>
      <c r="AH232">
        <v>99392003</v>
      </c>
      <c r="AI232">
        <v>4796</v>
      </c>
      <c r="AP232">
        <v>99392003</v>
      </c>
      <c r="AQ232">
        <v>4871</v>
      </c>
      <c r="AT232">
        <v>99392003</v>
      </c>
      <c r="AU232">
        <v>5106</v>
      </c>
    </row>
    <row r="233" spans="2:47" ht="15" customHeight="1" x14ac:dyDescent="0.35">
      <c r="B233" s="37" t="s">
        <v>457</v>
      </c>
      <c r="C233" s="37" t="s">
        <v>69</v>
      </c>
      <c r="D233" s="18" t="s">
        <v>258</v>
      </c>
      <c r="E233" s="28" t="s">
        <v>258</v>
      </c>
      <c r="F233" s="18">
        <v>2</v>
      </c>
      <c r="G233" s="18" t="s">
        <v>249</v>
      </c>
      <c r="H233" s="28">
        <v>1.5</v>
      </c>
      <c r="I233" s="28" t="s">
        <v>250</v>
      </c>
      <c r="J233" s="18"/>
      <c r="K233" s="30" t="s">
        <v>74</v>
      </c>
      <c r="L233" s="30" t="s">
        <v>75</v>
      </c>
      <c r="M233" s="28" t="s">
        <v>133</v>
      </c>
      <c r="N233" s="28">
        <v>2</v>
      </c>
      <c r="O233" s="28" t="s">
        <v>77</v>
      </c>
      <c r="P233" s="18">
        <v>120</v>
      </c>
      <c r="Q233" s="18">
        <v>3</v>
      </c>
      <c r="R233" s="18" t="s">
        <v>95</v>
      </c>
      <c r="S233" s="19" t="s">
        <v>79</v>
      </c>
      <c r="T233" s="16">
        <v>99391947</v>
      </c>
      <c r="U233" s="41">
        <v>4240</v>
      </c>
      <c r="V233" s="41">
        <f>VLOOKUP(T233,$AH$6:$AI$399,2,FALSE)</f>
        <v>4368</v>
      </c>
      <c r="W233" s="58">
        <v>4499</v>
      </c>
      <c r="X233" s="41">
        <f t="shared" si="6"/>
        <v>4732</v>
      </c>
      <c r="Y233" s="22" t="s">
        <v>80</v>
      </c>
      <c r="Z233" s="18" t="s">
        <v>83</v>
      </c>
      <c r="AA233" s="57" t="s">
        <v>649</v>
      </c>
      <c r="AC233" s="55">
        <v>99391947</v>
      </c>
      <c r="AD233">
        <v>4137</v>
      </c>
      <c r="AE233">
        <f>VLOOKUP(AC233,[1]CRE!$A$2:$J$949,10,FALSE)</f>
        <v>4240</v>
      </c>
      <c r="AF233">
        <f t="shared" si="7"/>
        <v>2.4897268552090887E-2</v>
      </c>
      <c r="AH233">
        <v>99391947</v>
      </c>
      <c r="AI233">
        <v>4368</v>
      </c>
      <c r="AP233">
        <v>99391947</v>
      </c>
      <c r="AQ233">
        <v>4518</v>
      </c>
      <c r="AT233">
        <v>99391947</v>
      </c>
      <c r="AU233">
        <v>4732</v>
      </c>
    </row>
    <row r="234" spans="2:47" ht="15" customHeight="1" x14ac:dyDescent="0.35">
      <c r="B234" s="37" t="s">
        <v>458</v>
      </c>
      <c r="C234" s="37" t="s">
        <v>69</v>
      </c>
      <c r="D234" s="18" t="s">
        <v>265</v>
      </c>
      <c r="E234" s="28" t="s">
        <v>265</v>
      </c>
      <c r="F234" s="18">
        <v>4</v>
      </c>
      <c r="G234" s="18" t="s">
        <v>249</v>
      </c>
      <c r="H234" s="28">
        <v>3</v>
      </c>
      <c r="I234" s="28" t="s">
        <v>250</v>
      </c>
      <c r="J234" s="18"/>
      <c r="K234" s="30" t="s">
        <v>74</v>
      </c>
      <c r="L234" s="30" t="s">
        <v>75</v>
      </c>
      <c r="M234" s="28" t="s">
        <v>133</v>
      </c>
      <c r="N234" s="28">
        <v>2</v>
      </c>
      <c r="O234" s="28" t="s">
        <v>77</v>
      </c>
      <c r="P234" s="18">
        <v>160</v>
      </c>
      <c r="Q234" s="18">
        <v>3</v>
      </c>
      <c r="R234" s="18" t="s">
        <v>95</v>
      </c>
      <c r="S234" s="19" t="s">
        <v>79</v>
      </c>
      <c r="T234" s="16">
        <v>99392005</v>
      </c>
      <c r="U234" s="41">
        <v>5641</v>
      </c>
      <c r="V234" s="41">
        <f>VLOOKUP(T234,$AH$6:$AI$399,2,FALSE)</f>
        <v>5810</v>
      </c>
      <c r="W234" s="58">
        <v>5861</v>
      </c>
      <c r="X234" s="41">
        <f t="shared" si="6"/>
        <v>6198</v>
      </c>
      <c r="Y234" s="22" t="s">
        <v>80</v>
      </c>
      <c r="Z234" s="18" t="s">
        <v>81</v>
      </c>
      <c r="AA234" s="57" t="s">
        <v>649</v>
      </c>
      <c r="AC234" s="55">
        <v>99392005</v>
      </c>
      <c r="AD234">
        <v>5493</v>
      </c>
      <c r="AE234">
        <f>VLOOKUP(AC234,[1]CRE!$A$2:$J$949,10,FALSE)</f>
        <v>5641</v>
      </c>
      <c r="AF234">
        <f t="shared" si="7"/>
        <v>2.6943382486801382E-2</v>
      </c>
      <c r="AH234">
        <v>99392005</v>
      </c>
      <c r="AI234">
        <v>5810</v>
      </c>
      <c r="AP234">
        <v>99392005</v>
      </c>
      <c r="AQ234">
        <v>5918</v>
      </c>
      <c r="AT234">
        <v>99392005</v>
      </c>
      <c r="AU234">
        <v>6198</v>
      </c>
    </row>
    <row r="235" spans="2:47" ht="15" customHeight="1" x14ac:dyDescent="0.35">
      <c r="B235" s="37" t="s">
        <v>460</v>
      </c>
      <c r="C235" s="37" t="s">
        <v>69</v>
      </c>
      <c r="D235" s="18" t="s">
        <v>265</v>
      </c>
      <c r="E235" s="28" t="s">
        <v>265</v>
      </c>
      <c r="F235" s="18">
        <v>4</v>
      </c>
      <c r="G235" s="18" t="s">
        <v>249</v>
      </c>
      <c r="H235" s="28">
        <v>3</v>
      </c>
      <c r="I235" s="28" t="s">
        <v>250</v>
      </c>
      <c r="J235" s="18"/>
      <c r="K235" s="30" t="s">
        <v>74</v>
      </c>
      <c r="L235" s="30" t="s">
        <v>75</v>
      </c>
      <c r="M235" s="28" t="s">
        <v>133</v>
      </c>
      <c r="N235" s="28">
        <v>2</v>
      </c>
      <c r="O235" s="28" t="s">
        <v>77</v>
      </c>
      <c r="P235" s="18">
        <v>160</v>
      </c>
      <c r="Q235" s="18">
        <v>3</v>
      </c>
      <c r="R235" s="18" t="s">
        <v>95</v>
      </c>
      <c r="S235" s="19" t="s">
        <v>79</v>
      </c>
      <c r="T235" s="16">
        <v>99391951</v>
      </c>
      <c r="U235" s="41">
        <v>5226</v>
      </c>
      <c r="V235" s="41">
        <f>VLOOKUP(T235,$AH$6:$AI$399,2,FALSE)</f>
        <v>5382</v>
      </c>
      <c r="W235" s="58">
        <v>5544</v>
      </c>
      <c r="X235" s="41">
        <f t="shared" si="6"/>
        <v>5824</v>
      </c>
      <c r="Y235" s="22" t="s">
        <v>80</v>
      </c>
      <c r="Z235" s="18" t="s">
        <v>83</v>
      </c>
      <c r="AA235" s="57" t="s">
        <v>649</v>
      </c>
      <c r="AC235" s="55">
        <v>99391951</v>
      </c>
      <c r="AD235">
        <v>5098</v>
      </c>
      <c r="AE235">
        <f>VLOOKUP(AC235,[1]CRE!$A$2:$J$949,10,FALSE)</f>
        <v>5226</v>
      </c>
      <c r="AF235">
        <f t="shared" si="7"/>
        <v>2.5107885445272655E-2</v>
      </c>
      <c r="AH235">
        <v>99391951</v>
      </c>
      <c r="AI235">
        <v>5382</v>
      </c>
      <c r="AP235">
        <v>99391951</v>
      </c>
      <c r="AQ235">
        <v>5565</v>
      </c>
      <c r="AT235">
        <v>99391951</v>
      </c>
      <c r="AU235">
        <v>5824</v>
      </c>
    </row>
    <row r="236" spans="2:47" ht="15" customHeight="1" x14ac:dyDescent="0.35">
      <c r="B236" s="37" t="s">
        <v>461</v>
      </c>
      <c r="C236" s="37" t="s">
        <v>69</v>
      </c>
      <c r="D236" s="18" t="s">
        <v>297</v>
      </c>
      <c r="E236" s="28" t="s">
        <v>297</v>
      </c>
      <c r="F236" s="18">
        <v>6</v>
      </c>
      <c r="G236" s="18" t="s">
        <v>249</v>
      </c>
      <c r="H236" s="28">
        <v>5</v>
      </c>
      <c r="I236" s="28" t="s">
        <v>250</v>
      </c>
      <c r="J236" s="18"/>
      <c r="K236" s="30" t="s">
        <v>74</v>
      </c>
      <c r="L236" s="30" t="s">
        <v>75</v>
      </c>
      <c r="M236" s="28" t="s">
        <v>133</v>
      </c>
      <c r="N236" s="28">
        <v>2</v>
      </c>
      <c r="O236" s="28" t="s">
        <v>77</v>
      </c>
      <c r="P236" s="18">
        <v>198</v>
      </c>
      <c r="Q236" s="18">
        <v>3</v>
      </c>
      <c r="R236" s="18" t="s">
        <v>95</v>
      </c>
      <c r="S236" s="19" t="s">
        <v>79</v>
      </c>
      <c r="T236" s="16">
        <v>99392007</v>
      </c>
      <c r="U236" s="41">
        <v>6885</v>
      </c>
      <c r="V236" s="41">
        <f>VLOOKUP(T236,$AH$6:$AI$399,2,FALSE)</f>
        <v>7092</v>
      </c>
      <c r="W236" s="58">
        <v>7181</v>
      </c>
      <c r="X236" s="41">
        <f t="shared" si="6"/>
        <v>7550</v>
      </c>
      <c r="Y236" s="22" t="s">
        <v>87</v>
      </c>
      <c r="Z236" s="18" t="s">
        <v>81</v>
      </c>
      <c r="AA236" s="57" t="s">
        <v>649</v>
      </c>
      <c r="AC236" s="55">
        <v>99392007</v>
      </c>
      <c r="AD236">
        <v>6709</v>
      </c>
      <c r="AE236">
        <f>VLOOKUP(AC236,[1]CRE!$A$2:$J$949,10,FALSE)</f>
        <v>6885</v>
      </c>
      <c r="AF236">
        <f t="shared" si="7"/>
        <v>2.6233417796989119E-2</v>
      </c>
      <c r="AH236">
        <v>99392007</v>
      </c>
      <c r="AI236">
        <v>7092</v>
      </c>
      <c r="AP236">
        <v>99392007</v>
      </c>
      <c r="AQ236">
        <v>7228</v>
      </c>
      <c r="AT236">
        <v>99392007</v>
      </c>
      <c r="AU236">
        <v>7550</v>
      </c>
    </row>
    <row r="237" spans="2:47" ht="15" customHeight="1" x14ac:dyDescent="0.35">
      <c r="B237" s="37" t="s">
        <v>463</v>
      </c>
      <c r="C237" s="37" t="s">
        <v>69</v>
      </c>
      <c r="D237" s="18" t="s">
        <v>297</v>
      </c>
      <c r="E237" s="28" t="s">
        <v>297</v>
      </c>
      <c r="F237" s="18">
        <v>6</v>
      </c>
      <c r="G237" s="18" t="s">
        <v>249</v>
      </c>
      <c r="H237" s="28">
        <v>5</v>
      </c>
      <c r="I237" s="28" t="s">
        <v>250</v>
      </c>
      <c r="J237" s="18"/>
      <c r="K237" s="30" t="s">
        <v>74</v>
      </c>
      <c r="L237" s="30" t="s">
        <v>75</v>
      </c>
      <c r="M237" s="28" t="s">
        <v>133</v>
      </c>
      <c r="N237" s="28">
        <v>2</v>
      </c>
      <c r="O237" s="28" t="s">
        <v>77</v>
      </c>
      <c r="P237" s="18">
        <v>198</v>
      </c>
      <c r="Q237" s="18">
        <v>3</v>
      </c>
      <c r="R237" s="18" t="s">
        <v>95</v>
      </c>
      <c r="S237" s="19" t="s">
        <v>79</v>
      </c>
      <c r="T237" s="16">
        <v>99391952</v>
      </c>
      <c r="U237" s="41">
        <v>6470</v>
      </c>
      <c r="V237" s="41">
        <f>VLOOKUP(T237,$AH$6:$AI$399,2,FALSE)</f>
        <v>6664</v>
      </c>
      <c r="W237" s="58">
        <v>6864</v>
      </c>
      <c r="X237" s="41">
        <f t="shared" si="6"/>
        <v>7176</v>
      </c>
      <c r="Y237" s="22" t="s">
        <v>87</v>
      </c>
      <c r="Z237" s="18" t="s">
        <v>83</v>
      </c>
      <c r="AA237" s="57" t="s">
        <v>649</v>
      </c>
      <c r="AC237" s="55">
        <v>99391952</v>
      </c>
      <c r="AD237">
        <v>6314</v>
      </c>
      <c r="AE237">
        <f>VLOOKUP(AC237,[1]CRE!$A$2:$J$949,10,FALSE)</f>
        <v>6470</v>
      </c>
      <c r="AF237">
        <f t="shared" si="7"/>
        <v>2.4707000316756416E-2</v>
      </c>
      <c r="AH237">
        <v>99391952</v>
      </c>
      <c r="AI237">
        <v>6664</v>
      </c>
      <c r="AP237">
        <v>99391952</v>
      </c>
      <c r="AQ237">
        <v>6875</v>
      </c>
      <c r="AT237">
        <v>99391952</v>
      </c>
      <c r="AU237">
        <v>7176</v>
      </c>
    </row>
    <row r="238" spans="2:47" ht="15" customHeight="1" x14ac:dyDescent="0.35">
      <c r="B238" s="37" t="s">
        <v>464</v>
      </c>
      <c r="C238" s="37" t="s">
        <v>69</v>
      </c>
      <c r="D238" s="18" t="s">
        <v>247</v>
      </c>
      <c r="E238" s="28" t="s">
        <v>247</v>
      </c>
      <c r="F238" s="18">
        <v>1</v>
      </c>
      <c r="G238" s="18" t="s">
        <v>249</v>
      </c>
      <c r="H238" s="28">
        <v>1</v>
      </c>
      <c r="I238" s="28" t="s">
        <v>250</v>
      </c>
      <c r="J238" s="18"/>
      <c r="K238" s="30" t="s">
        <v>74</v>
      </c>
      <c r="L238" s="30" t="s">
        <v>75</v>
      </c>
      <c r="M238" s="28" t="s">
        <v>133</v>
      </c>
      <c r="N238" s="28">
        <v>2</v>
      </c>
      <c r="O238" s="28" t="s">
        <v>134</v>
      </c>
      <c r="P238" s="18">
        <v>113</v>
      </c>
      <c r="Q238" s="18">
        <v>3</v>
      </c>
      <c r="R238" s="18" t="s">
        <v>95</v>
      </c>
      <c r="S238" s="19" t="s">
        <v>79</v>
      </c>
      <c r="T238" s="16">
        <v>99340959</v>
      </c>
      <c r="U238" s="41">
        <v>4319</v>
      </c>
      <c r="V238" s="41">
        <f>VLOOKUP(T238,$AH$6:$AI$399,2,FALSE)</f>
        <v>4449</v>
      </c>
      <c r="W238" s="58">
        <v>4459</v>
      </c>
      <c r="X238" s="41">
        <f t="shared" si="6"/>
        <v>4724</v>
      </c>
      <c r="Y238" s="22" t="s">
        <v>192</v>
      </c>
      <c r="Z238" s="18" t="s">
        <v>81</v>
      </c>
      <c r="AA238" s="57" t="s">
        <v>649</v>
      </c>
      <c r="AC238" s="55">
        <v>99340959</v>
      </c>
      <c r="AD238">
        <v>4205</v>
      </c>
      <c r="AE238">
        <f>VLOOKUP(AC238,[1]CRE!$A$2:$J$949,10,FALSE)</f>
        <v>4319</v>
      </c>
      <c r="AF238">
        <f t="shared" si="7"/>
        <v>2.7110582639714626E-2</v>
      </c>
      <c r="AH238">
        <v>99340959</v>
      </c>
      <c r="AI238">
        <v>4449</v>
      </c>
      <c r="AP238">
        <v>99340959</v>
      </c>
      <c r="AQ238">
        <v>4510</v>
      </c>
      <c r="AT238">
        <v>99340959</v>
      </c>
      <c r="AU238">
        <v>4724</v>
      </c>
    </row>
    <row r="239" spans="2:47" ht="15" customHeight="1" x14ac:dyDescent="0.35">
      <c r="B239" s="37" t="s">
        <v>466</v>
      </c>
      <c r="C239" s="37" t="s">
        <v>69</v>
      </c>
      <c r="D239" s="18" t="s">
        <v>247</v>
      </c>
      <c r="E239" s="28" t="s">
        <v>247</v>
      </c>
      <c r="F239" s="18">
        <v>1</v>
      </c>
      <c r="G239" s="18" t="s">
        <v>249</v>
      </c>
      <c r="H239" s="28">
        <v>1</v>
      </c>
      <c r="I239" s="28" t="s">
        <v>250</v>
      </c>
      <c r="J239" s="18"/>
      <c r="K239" s="30" t="s">
        <v>74</v>
      </c>
      <c r="L239" s="30" t="s">
        <v>75</v>
      </c>
      <c r="M239" s="28" t="s">
        <v>133</v>
      </c>
      <c r="N239" s="28">
        <v>2</v>
      </c>
      <c r="O239" s="28" t="s">
        <v>134</v>
      </c>
      <c r="P239" s="18">
        <v>113</v>
      </c>
      <c r="Q239" s="18">
        <v>3</v>
      </c>
      <c r="R239" s="18" t="s">
        <v>95</v>
      </c>
      <c r="S239" s="19" t="s">
        <v>79</v>
      </c>
      <c r="T239" s="16">
        <v>99340962</v>
      </c>
      <c r="U239" s="41">
        <v>3904</v>
      </c>
      <c r="V239" s="41">
        <f>VLOOKUP(T239,$AH$6:$AI$399,2,FALSE)</f>
        <v>4021</v>
      </c>
      <c r="W239" s="58">
        <v>4142</v>
      </c>
      <c r="X239" s="41">
        <f t="shared" si="6"/>
        <v>4350</v>
      </c>
      <c r="Y239" s="22" t="s">
        <v>192</v>
      </c>
      <c r="Z239" s="18" t="s">
        <v>83</v>
      </c>
      <c r="AA239" s="57" t="s">
        <v>649</v>
      </c>
      <c r="AC239" s="55">
        <v>99340962</v>
      </c>
      <c r="AD239">
        <v>3810</v>
      </c>
      <c r="AE239">
        <f>VLOOKUP(AC239,[1]CRE!$A$2:$J$949,10,FALSE)</f>
        <v>3904</v>
      </c>
      <c r="AF239">
        <f t="shared" si="7"/>
        <v>2.4671916010498687E-2</v>
      </c>
      <c r="AH239">
        <v>99340962</v>
      </c>
      <c r="AI239">
        <v>4021</v>
      </c>
      <c r="AP239">
        <v>99340962</v>
      </c>
      <c r="AQ239">
        <v>4157</v>
      </c>
      <c r="AT239">
        <v>99340962</v>
      </c>
      <c r="AU239">
        <v>4350</v>
      </c>
    </row>
    <row r="240" spans="2:47" ht="15" customHeight="1" x14ac:dyDescent="0.35">
      <c r="B240" s="37" t="s">
        <v>467</v>
      </c>
      <c r="C240" s="37" t="s">
        <v>69</v>
      </c>
      <c r="D240" s="18" t="s">
        <v>258</v>
      </c>
      <c r="E240" s="28" t="s">
        <v>258</v>
      </c>
      <c r="F240" s="18">
        <v>2</v>
      </c>
      <c r="G240" s="18" t="s">
        <v>249</v>
      </c>
      <c r="H240" s="28">
        <v>1.5</v>
      </c>
      <c r="I240" s="28" t="s">
        <v>250</v>
      </c>
      <c r="J240" s="18"/>
      <c r="K240" s="30" t="s">
        <v>74</v>
      </c>
      <c r="L240" s="30" t="s">
        <v>75</v>
      </c>
      <c r="M240" s="28" t="s">
        <v>133</v>
      </c>
      <c r="N240" s="28">
        <v>2</v>
      </c>
      <c r="O240" s="28" t="s">
        <v>134</v>
      </c>
      <c r="P240" s="18">
        <v>115</v>
      </c>
      <c r="Q240" s="18">
        <v>3</v>
      </c>
      <c r="R240" s="18" t="s">
        <v>95</v>
      </c>
      <c r="S240" s="19" t="s">
        <v>79</v>
      </c>
      <c r="T240" s="16">
        <v>99340960</v>
      </c>
      <c r="U240" s="41">
        <v>4655</v>
      </c>
      <c r="V240" s="41">
        <f>VLOOKUP(T240,$AH$6:$AI$399,2,FALSE)</f>
        <v>4796</v>
      </c>
      <c r="W240" s="58">
        <v>4816</v>
      </c>
      <c r="X240" s="41">
        <f t="shared" si="6"/>
        <v>5106</v>
      </c>
      <c r="Y240" s="22" t="s">
        <v>80</v>
      </c>
      <c r="Z240" s="18" t="s">
        <v>81</v>
      </c>
      <c r="AA240" s="57" t="s">
        <v>649</v>
      </c>
      <c r="AC240" s="55">
        <v>99340960</v>
      </c>
      <c r="AD240">
        <v>4532</v>
      </c>
      <c r="AE240">
        <f>VLOOKUP(AC240,[1]CRE!$A$2:$J$949,10,FALSE)</f>
        <v>4655</v>
      </c>
      <c r="AF240">
        <f t="shared" si="7"/>
        <v>2.7140335392762577E-2</v>
      </c>
      <c r="AH240">
        <v>99340960</v>
      </c>
      <c r="AI240">
        <v>4796</v>
      </c>
      <c r="AP240">
        <v>99340960</v>
      </c>
      <c r="AQ240">
        <v>4871</v>
      </c>
      <c r="AT240">
        <v>99340960</v>
      </c>
      <c r="AU240">
        <v>5106</v>
      </c>
    </row>
    <row r="241" spans="2:47" ht="15" customHeight="1" x14ac:dyDescent="0.35">
      <c r="B241" s="37" t="s">
        <v>468</v>
      </c>
      <c r="C241" s="37" t="s">
        <v>69</v>
      </c>
      <c r="D241" s="18" t="s">
        <v>258</v>
      </c>
      <c r="E241" s="28" t="s">
        <v>258</v>
      </c>
      <c r="F241" s="18">
        <v>2</v>
      </c>
      <c r="G241" s="18" t="s">
        <v>249</v>
      </c>
      <c r="H241" s="28">
        <v>1.5</v>
      </c>
      <c r="I241" s="28" t="s">
        <v>250</v>
      </c>
      <c r="J241" s="18"/>
      <c r="K241" s="30" t="s">
        <v>74</v>
      </c>
      <c r="L241" s="30" t="s">
        <v>75</v>
      </c>
      <c r="M241" s="28" t="s">
        <v>133</v>
      </c>
      <c r="N241" s="28">
        <v>2</v>
      </c>
      <c r="O241" s="28" t="s">
        <v>134</v>
      </c>
      <c r="P241" s="18">
        <v>115</v>
      </c>
      <c r="Q241" s="18">
        <v>3</v>
      </c>
      <c r="R241" s="18" t="s">
        <v>95</v>
      </c>
      <c r="S241" s="19" t="s">
        <v>79</v>
      </c>
      <c r="T241" s="16">
        <v>99340963</v>
      </c>
      <c r="U241" s="41">
        <v>4240</v>
      </c>
      <c r="V241" s="41">
        <f>VLOOKUP(T241,$AH$6:$AI$399,2,FALSE)</f>
        <v>4368</v>
      </c>
      <c r="W241" s="58">
        <v>4499</v>
      </c>
      <c r="X241" s="41">
        <f t="shared" si="6"/>
        <v>4732</v>
      </c>
      <c r="Y241" s="22" t="s">
        <v>80</v>
      </c>
      <c r="Z241" s="18" t="s">
        <v>83</v>
      </c>
      <c r="AA241" s="57" t="s">
        <v>649</v>
      </c>
      <c r="AC241" s="55">
        <v>99340963</v>
      </c>
      <c r="AD241">
        <v>4137</v>
      </c>
      <c r="AE241">
        <f>VLOOKUP(AC241,[1]CRE!$A$2:$J$949,10,FALSE)</f>
        <v>4240</v>
      </c>
      <c r="AF241">
        <f t="shared" si="7"/>
        <v>2.4897268552090887E-2</v>
      </c>
      <c r="AH241">
        <v>99340963</v>
      </c>
      <c r="AI241">
        <v>4368</v>
      </c>
      <c r="AP241">
        <v>99340963</v>
      </c>
      <c r="AQ241">
        <v>4518</v>
      </c>
      <c r="AT241">
        <v>99340963</v>
      </c>
      <c r="AU241">
        <v>4732</v>
      </c>
    </row>
    <row r="242" spans="2:47" ht="15" customHeight="1" x14ac:dyDescent="0.35">
      <c r="B242" s="37" t="s">
        <v>469</v>
      </c>
      <c r="C242" s="37" t="s">
        <v>69</v>
      </c>
      <c r="D242" s="18" t="s">
        <v>265</v>
      </c>
      <c r="E242" s="28" t="s">
        <v>265</v>
      </c>
      <c r="F242" s="18">
        <v>4</v>
      </c>
      <c r="G242" s="18" t="s">
        <v>249</v>
      </c>
      <c r="H242" s="28">
        <v>3</v>
      </c>
      <c r="I242" s="28" t="s">
        <v>250</v>
      </c>
      <c r="J242" s="18"/>
      <c r="K242" s="30" t="s">
        <v>74</v>
      </c>
      <c r="L242" s="30" t="s">
        <v>75</v>
      </c>
      <c r="M242" s="28" t="s">
        <v>133</v>
      </c>
      <c r="N242" s="28">
        <v>2</v>
      </c>
      <c r="O242" s="28" t="s">
        <v>134</v>
      </c>
      <c r="P242" s="18">
        <v>144</v>
      </c>
      <c r="Q242" s="18">
        <v>3</v>
      </c>
      <c r="R242" s="18" t="s">
        <v>95</v>
      </c>
      <c r="S242" s="19" t="s">
        <v>79</v>
      </c>
      <c r="T242" s="16">
        <v>99340961</v>
      </c>
      <c r="U242" s="41">
        <v>5641</v>
      </c>
      <c r="V242" s="41">
        <f>VLOOKUP(T242,$AH$6:$AI$399,2,FALSE)</f>
        <v>5810</v>
      </c>
      <c r="W242" s="58">
        <v>5861</v>
      </c>
      <c r="X242" s="41">
        <f t="shared" si="6"/>
        <v>6198</v>
      </c>
      <c r="Y242" s="22" t="s">
        <v>80</v>
      </c>
      <c r="Z242" s="18" t="s">
        <v>81</v>
      </c>
      <c r="AA242" s="57" t="s">
        <v>649</v>
      </c>
      <c r="AC242" s="55">
        <v>99340961</v>
      </c>
      <c r="AD242">
        <v>5493</v>
      </c>
      <c r="AE242">
        <f>VLOOKUP(AC242,[1]CRE!$A$2:$J$949,10,FALSE)</f>
        <v>5641</v>
      </c>
      <c r="AF242">
        <f t="shared" si="7"/>
        <v>2.6943382486801382E-2</v>
      </c>
      <c r="AH242">
        <v>99340961</v>
      </c>
      <c r="AI242">
        <v>5810</v>
      </c>
      <c r="AP242">
        <v>99340961</v>
      </c>
      <c r="AQ242">
        <v>5918</v>
      </c>
      <c r="AT242">
        <v>99340961</v>
      </c>
      <c r="AU242">
        <v>6198</v>
      </c>
    </row>
    <row r="243" spans="2:47" ht="15" customHeight="1" x14ac:dyDescent="0.35">
      <c r="B243" s="37" t="s">
        <v>470</v>
      </c>
      <c r="C243" s="37" t="s">
        <v>69</v>
      </c>
      <c r="D243" s="18" t="s">
        <v>265</v>
      </c>
      <c r="E243" s="28" t="s">
        <v>265</v>
      </c>
      <c r="F243" s="18">
        <v>4</v>
      </c>
      <c r="G243" s="18" t="s">
        <v>249</v>
      </c>
      <c r="H243" s="28">
        <v>3</v>
      </c>
      <c r="I243" s="28" t="s">
        <v>250</v>
      </c>
      <c r="J243" s="18"/>
      <c r="K243" s="30" t="s">
        <v>74</v>
      </c>
      <c r="L243" s="30" t="s">
        <v>75</v>
      </c>
      <c r="M243" s="28" t="s">
        <v>133</v>
      </c>
      <c r="N243" s="28">
        <v>2</v>
      </c>
      <c r="O243" s="28" t="s">
        <v>134</v>
      </c>
      <c r="P243" s="18">
        <v>144</v>
      </c>
      <c r="Q243" s="18">
        <v>3</v>
      </c>
      <c r="R243" s="18" t="s">
        <v>95</v>
      </c>
      <c r="S243" s="19" t="s">
        <v>79</v>
      </c>
      <c r="T243" s="16">
        <v>99340964</v>
      </c>
      <c r="U243" s="41">
        <v>5226</v>
      </c>
      <c r="V243" s="41">
        <f>VLOOKUP(T243,$AH$6:$AI$399,2,FALSE)</f>
        <v>5382</v>
      </c>
      <c r="W243" s="58">
        <v>5544</v>
      </c>
      <c r="X243" s="41">
        <f t="shared" si="6"/>
        <v>5824</v>
      </c>
      <c r="Y243" s="22" t="s">
        <v>80</v>
      </c>
      <c r="Z243" s="18" t="s">
        <v>83</v>
      </c>
      <c r="AA243" s="57" t="s">
        <v>649</v>
      </c>
      <c r="AC243" s="55">
        <v>99340964</v>
      </c>
      <c r="AD243">
        <v>5098</v>
      </c>
      <c r="AE243">
        <f>VLOOKUP(AC243,[1]CRE!$A$2:$J$949,10,FALSE)</f>
        <v>5226</v>
      </c>
      <c r="AF243">
        <f t="shared" si="7"/>
        <v>2.5107885445272655E-2</v>
      </c>
      <c r="AH243">
        <v>99340964</v>
      </c>
      <c r="AI243">
        <v>5382</v>
      </c>
      <c r="AP243">
        <v>99340964</v>
      </c>
      <c r="AQ243">
        <v>5565</v>
      </c>
      <c r="AT243">
        <v>99340964</v>
      </c>
      <c r="AU243">
        <v>5824</v>
      </c>
    </row>
    <row r="244" spans="2:47" ht="15" customHeight="1" x14ac:dyDescent="0.35">
      <c r="B244" s="37" t="s">
        <v>471</v>
      </c>
      <c r="C244" s="37" t="s">
        <v>69</v>
      </c>
      <c r="D244" s="18" t="s">
        <v>297</v>
      </c>
      <c r="E244" s="28" t="s">
        <v>297</v>
      </c>
      <c r="F244" s="18">
        <v>6</v>
      </c>
      <c r="G244" s="18" t="s">
        <v>249</v>
      </c>
      <c r="H244" s="28">
        <v>5</v>
      </c>
      <c r="I244" s="28" t="s">
        <v>250</v>
      </c>
      <c r="J244" s="18"/>
      <c r="K244" s="30" t="s">
        <v>74</v>
      </c>
      <c r="L244" s="30" t="s">
        <v>75</v>
      </c>
      <c r="M244" s="28" t="s">
        <v>133</v>
      </c>
      <c r="N244" s="28">
        <v>2</v>
      </c>
      <c r="O244" s="28" t="s">
        <v>134</v>
      </c>
      <c r="P244" s="18">
        <v>198</v>
      </c>
      <c r="Q244" s="18">
        <v>3</v>
      </c>
      <c r="R244" s="18" t="s">
        <v>95</v>
      </c>
      <c r="S244" s="19" t="s">
        <v>79</v>
      </c>
      <c r="T244" s="16">
        <v>99076154</v>
      </c>
      <c r="U244" s="41">
        <v>6885</v>
      </c>
      <c r="V244" s="41">
        <f>VLOOKUP(T244,$AH$6:$AI$399,2,FALSE)</f>
        <v>7092</v>
      </c>
      <c r="W244" s="58">
        <v>7181</v>
      </c>
      <c r="X244" s="41">
        <f t="shared" si="6"/>
        <v>7550</v>
      </c>
      <c r="Y244" s="22" t="s">
        <v>87</v>
      </c>
      <c r="Z244" s="18" t="s">
        <v>81</v>
      </c>
      <c r="AA244" s="57" t="s">
        <v>649</v>
      </c>
      <c r="AC244" s="55">
        <v>99076154</v>
      </c>
      <c r="AD244">
        <v>6709</v>
      </c>
      <c r="AE244">
        <f>VLOOKUP(AC244,[1]CRE!$A$2:$J$949,10,FALSE)</f>
        <v>6885</v>
      </c>
      <c r="AF244">
        <f t="shared" si="7"/>
        <v>2.6233417796989119E-2</v>
      </c>
      <c r="AH244">
        <v>99076154</v>
      </c>
      <c r="AI244">
        <v>7092</v>
      </c>
      <c r="AP244">
        <v>99076154</v>
      </c>
      <c r="AQ244">
        <v>7228</v>
      </c>
      <c r="AT244">
        <v>99076154</v>
      </c>
      <c r="AU244">
        <v>7550</v>
      </c>
    </row>
    <row r="245" spans="2:47" ht="15" customHeight="1" x14ac:dyDescent="0.35">
      <c r="B245" s="37" t="s">
        <v>472</v>
      </c>
      <c r="C245" s="37" t="s">
        <v>69</v>
      </c>
      <c r="D245" s="18" t="s">
        <v>297</v>
      </c>
      <c r="E245" s="28" t="s">
        <v>297</v>
      </c>
      <c r="F245" s="18">
        <v>6</v>
      </c>
      <c r="G245" s="18" t="s">
        <v>249</v>
      </c>
      <c r="H245" s="28">
        <v>5</v>
      </c>
      <c r="I245" s="28" t="s">
        <v>250</v>
      </c>
      <c r="J245" s="18"/>
      <c r="K245" s="30" t="s">
        <v>74</v>
      </c>
      <c r="L245" s="30" t="s">
        <v>75</v>
      </c>
      <c r="M245" s="28" t="s">
        <v>133</v>
      </c>
      <c r="N245" s="28">
        <v>2</v>
      </c>
      <c r="O245" s="28" t="s">
        <v>134</v>
      </c>
      <c r="P245" s="18">
        <v>198</v>
      </c>
      <c r="Q245" s="18">
        <v>3</v>
      </c>
      <c r="R245" s="18" t="s">
        <v>95</v>
      </c>
      <c r="S245" s="19" t="s">
        <v>79</v>
      </c>
      <c r="T245" s="16">
        <v>99076138</v>
      </c>
      <c r="U245" s="41">
        <v>6470</v>
      </c>
      <c r="V245" s="41">
        <f>VLOOKUP(T245,$AH$6:$AI$399,2,FALSE)</f>
        <v>6664</v>
      </c>
      <c r="W245" s="58">
        <v>6864</v>
      </c>
      <c r="X245" s="41">
        <f t="shared" si="6"/>
        <v>7176</v>
      </c>
      <c r="Y245" s="22" t="s">
        <v>87</v>
      </c>
      <c r="Z245" s="18" t="s">
        <v>83</v>
      </c>
      <c r="AA245" s="57" t="s">
        <v>649</v>
      </c>
      <c r="AC245" s="55">
        <v>99076138</v>
      </c>
      <c r="AD245">
        <v>6314</v>
      </c>
      <c r="AE245">
        <f>VLOOKUP(AC245,[1]CRE!$A$2:$J$949,10,FALSE)</f>
        <v>6470</v>
      </c>
      <c r="AF245">
        <f t="shared" si="7"/>
        <v>2.4707000316756416E-2</v>
      </c>
      <c r="AH245">
        <v>99076138</v>
      </c>
      <c r="AI245">
        <v>6664</v>
      </c>
      <c r="AP245">
        <v>99076138</v>
      </c>
      <c r="AQ245">
        <v>6875</v>
      </c>
      <c r="AT245">
        <v>99076138</v>
      </c>
      <c r="AU245">
        <v>7176</v>
      </c>
    </row>
    <row r="246" spans="2:47" ht="15" customHeight="1" x14ac:dyDescent="0.35">
      <c r="B246" s="37" t="s">
        <v>473</v>
      </c>
      <c r="C246" s="37" t="s">
        <v>69</v>
      </c>
      <c r="D246" s="18" t="s">
        <v>299</v>
      </c>
      <c r="E246" s="28" t="s">
        <v>299</v>
      </c>
      <c r="F246" s="18" t="s">
        <v>248</v>
      </c>
      <c r="G246" s="18" t="s">
        <v>300</v>
      </c>
      <c r="H246" s="28">
        <v>2</v>
      </c>
      <c r="I246" s="28" t="s">
        <v>301</v>
      </c>
      <c r="J246" s="18" t="s">
        <v>301</v>
      </c>
      <c r="K246" s="30" t="s">
        <v>74</v>
      </c>
      <c r="L246" s="30" t="s">
        <v>75</v>
      </c>
      <c r="M246" s="28" t="s">
        <v>76</v>
      </c>
      <c r="N246" s="28">
        <v>2</v>
      </c>
      <c r="O246" s="28" t="s">
        <v>77</v>
      </c>
      <c r="P246" s="18">
        <v>117</v>
      </c>
      <c r="Q246" s="18">
        <v>1</v>
      </c>
      <c r="R246" s="18" t="s">
        <v>78</v>
      </c>
      <c r="S246" s="19" t="s">
        <v>79</v>
      </c>
      <c r="T246" s="16">
        <v>99341006</v>
      </c>
      <c r="U246" s="41">
        <v>5282</v>
      </c>
      <c r="V246" s="41">
        <f>VLOOKUP(T246,$AH$6:$AI$399,2,FALSE)</f>
        <v>5441</v>
      </c>
      <c r="W246" s="58">
        <v>5481</v>
      </c>
      <c r="X246" s="41">
        <f t="shared" si="6"/>
        <v>5759</v>
      </c>
      <c r="Y246" s="22" t="s">
        <v>80</v>
      </c>
      <c r="Z246" s="18" t="s">
        <v>81</v>
      </c>
      <c r="AA246" s="57" t="s">
        <v>649</v>
      </c>
      <c r="AC246" s="55">
        <v>99341006</v>
      </c>
      <c r="AD246">
        <v>5089</v>
      </c>
      <c r="AE246">
        <f>VLOOKUP(AC246,[1]CRE!$A$2:$J$949,10,FALSE)</f>
        <v>5282</v>
      </c>
      <c r="AF246">
        <f t="shared" si="7"/>
        <v>3.792493613676557E-2</v>
      </c>
      <c r="AH246">
        <v>99341006</v>
      </c>
      <c r="AI246">
        <v>5441</v>
      </c>
      <c r="AP246">
        <v>99341006</v>
      </c>
      <c r="AQ246">
        <v>5460</v>
      </c>
      <c r="AT246">
        <v>99341006</v>
      </c>
      <c r="AU246">
        <v>5759</v>
      </c>
    </row>
    <row r="247" spans="2:47" ht="15" customHeight="1" x14ac:dyDescent="0.35">
      <c r="B247" s="37" t="s">
        <v>474</v>
      </c>
      <c r="C247" s="37" t="s">
        <v>69</v>
      </c>
      <c r="D247" s="18" t="s">
        <v>299</v>
      </c>
      <c r="E247" s="28" t="s">
        <v>299</v>
      </c>
      <c r="F247" s="18" t="s">
        <v>248</v>
      </c>
      <c r="G247" s="18" t="s">
        <v>300</v>
      </c>
      <c r="H247" s="28">
        <v>2</v>
      </c>
      <c r="I247" s="28" t="s">
        <v>301</v>
      </c>
      <c r="J247" s="18" t="s">
        <v>301</v>
      </c>
      <c r="K247" s="30" t="s">
        <v>74</v>
      </c>
      <c r="L247" s="30" t="s">
        <v>75</v>
      </c>
      <c r="M247" s="28" t="s">
        <v>76</v>
      </c>
      <c r="N247" s="28">
        <v>2</v>
      </c>
      <c r="O247" s="28" t="s">
        <v>77</v>
      </c>
      <c r="P247" s="18">
        <v>117</v>
      </c>
      <c r="Q247" s="18">
        <v>1</v>
      </c>
      <c r="R247" s="18" t="s">
        <v>78</v>
      </c>
      <c r="S247" s="19" t="s">
        <v>79</v>
      </c>
      <c r="T247" s="16">
        <v>99341008</v>
      </c>
      <c r="U247" s="41">
        <v>4867</v>
      </c>
      <c r="V247" s="41">
        <f>VLOOKUP(T247,$AH$6:$AI$399,2,FALSE)</f>
        <v>5013</v>
      </c>
      <c r="W247" s="58">
        <v>5164</v>
      </c>
      <c r="X247" s="41">
        <f t="shared" si="6"/>
        <v>5385</v>
      </c>
      <c r="Y247" s="22" t="s">
        <v>80</v>
      </c>
      <c r="Z247" s="18" t="s">
        <v>83</v>
      </c>
      <c r="AA247" s="57" t="s">
        <v>649</v>
      </c>
      <c r="AC247" s="55">
        <v>99341008</v>
      </c>
      <c r="AD247">
        <v>4694</v>
      </c>
      <c r="AE247">
        <f>VLOOKUP(AC247,[1]CRE!$A$2:$J$949,10,FALSE)</f>
        <v>4867</v>
      </c>
      <c r="AF247">
        <f t="shared" si="7"/>
        <v>3.6855560289731575E-2</v>
      </c>
      <c r="AH247">
        <v>99341008</v>
      </c>
      <c r="AI247">
        <v>5013</v>
      </c>
      <c r="AP247">
        <v>99341008</v>
      </c>
      <c r="AQ247">
        <v>5107</v>
      </c>
      <c r="AT247">
        <v>99341008</v>
      </c>
      <c r="AU247">
        <v>5385</v>
      </c>
    </row>
    <row r="248" spans="2:47" x14ac:dyDescent="0.35">
      <c r="B248" s="37" t="s">
        <v>475</v>
      </c>
      <c r="C248" s="37" t="s">
        <v>69</v>
      </c>
      <c r="D248" s="18" t="s">
        <v>299</v>
      </c>
      <c r="E248" s="28" t="s">
        <v>299</v>
      </c>
      <c r="F248" s="18" t="s">
        <v>248</v>
      </c>
      <c r="G248" s="18" t="s">
        <v>300</v>
      </c>
      <c r="H248" s="28">
        <v>2</v>
      </c>
      <c r="I248" s="28" t="s">
        <v>301</v>
      </c>
      <c r="J248" s="18" t="s">
        <v>301</v>
      </c>
      <c r="K248" s="30" t="s">
        <v>74</v>
      </c>
      <c r="L248" s="30" t="s">
        <v>75</v>
      </c>
      <c r="M248" s="28" t="s">
        <v>76</v>
      </c>
      <c r="N248" s="28">
        <v>2</v>
      </c>
      <c r="O248" s="28" t="s">
        <v>100</v>
      </c>
      <c r="P248" s="18">
        <v>146</v>
      </c>
      <c r="Q248" s="18">
        <v>3</v>
      </c>
      <c r="R248" s="18" t="s">
        <v>95</v>
      </c>
      <c r="S248" s="19" t="s">
        <v>79</v>
      </c>
      <c r="T248" s="21">
        <v>99392122</v>
      </c>
      <c r="U248" s="41">
        <v>5476</v>
      </c>
      <c r="V248" s="41">
        <f>VLOOKUP(T248,$AH$6:$AI$399,2,FALSE)</f>
        <v>5641</v>
      </c>
      <c r="W248" s="58">
        <v>5687</v>
      </c>
      <c r="X248" s="41">
        <f t="shared" si="6"/>
        <v>6063</v>
      </c>
      <c r="Y248" s="22" t="s">
        <v>80</v>
      </c>
      <c r="Z248" s="18" t="s">
        <v>81</v>
      </c>
      <c r="AA248" s="57" t="s">
        <v>649</v>
      </c>
      <c r="AC248" s="55">
        <v>99392122</v>
      </c>
      <c r="AD248">
        <v>5279</v>
      </c>
      <c r="AE248">
        <f>VLOOKUP(AC248,[1]CRE!$A$2:$J$949,10,FALSE)</f>
        <v>5476</v>
      </c>
      <c r="AF248">
        <f t="shared" si="7"/>
        <v>3.731767380185641E-2</v>
      </c>
      <c r="AH248">
        <v>99392122</v>
      </c>
      <c r="AI248">
        <v>5641</v>
      </c>
      <c r="AP248">
        <v>99392122</v>
      </c>
      <c r="AQ248">
        <v>5764</v>
      </c>
      <c r="AT248">
        <v>99392122</v>
      </c>
      <c r="AU248">
        <v>6063</v>
      </c>
    </row>
    <row r="249" spans="2:47" x14ac:dyDescent="0.35">
      <c r="B249" s="37" t="s">
        <v>476</v>
      </c>
      <c r="C249" s="37" t="s">
        <v>69</v>
      </c>
      <c r="D249" s="18" t="s">
        <v>299</v>
      </c>
      <c r="E249" s="28" t="s">
        <v>299</v>
      </c>
      <c r="F249" s="18" t="s">
        <v>248</v>
      </c>
      <c r="G249" s="18" t="s">
        <v>300</v>
      </c>
      <c r="H249" s="28">
        <v>2</v>
      </c>
      <c r="I249" s="28" t="s">
        <v>301</v>
      </c>
      <c r="J249" s="18" t="s">
        <v>301</v>
      </c>
      <c r="K249" s="30" t="s">
        <v>74</v>
      </c>
      <c r="L249" s="30" t="s">
        <v>75</v>
      </c>
      <c r="M249" s="28" t="s">
        <v>76</v>
      </c>
      <c r="N249" s="28">
        <v>2</v>
      </c>
      <c r="O249" s="28" t="s">
        <v>100</v>
      </c>
      <c r="P249" s="18">
        <v>146</v>
      </c>
      <c r="Q249" s="18">
        <v>3</v>
      </c>
      <c r="R249" s="18" t="s">
        <v>95</v>
      </c>
      <c r="S249" s="19" t="s">
        <v>79</v>
      </c>
      <c r="T249" s="21">
        <v>99392080</v>
      </c>
      <c r="U249" s="41">
        <v>5061</v>
      </c>
      <c r="V249" s="41">
        <f>VLOOKUP(T249,$AH$6:$AI$399,2,FALSE)</f>
        <v>5213</v>
      </c>
      <c r="W249" s="58">
        <v>5370</v>
      </c>
      <c r="X249" s="41">
        <f t="shared" si="6"/>
        <v>5689</v>
      </c>
      <c r="Y249" s="22" t="s">
        <v>80</v>
      </c>
      <c r="Z249" s="18" t="s">
        <v>83</v>
      </c>
      <c r="AA249" s="57" t="s">
        <v>649</v>
      </c>
      <c r="AC249" s="55">
        <v>99392080</v>
      </c>
      <c r="AD249">
        <v>4884</v>
      </c>
      <c r="AE249">
        <f>VLOOKUP(AC249,[1]CRE!$A$2:$J$949,10,FALSE)</f>
        <v>5061</v>
      </c>
      <c r="AF249">
        <f t="shared" si="7"/>
        <v>3.6240786240786242E-2</v>
      </c>
      <c r="AH249">
        <v>99392080</v>
      </c>
      <c r="AI249">
        <v>5213</v>
      </c>
      <c r="AP249">
        <v>99392080</v>
      </c>
      <c r="AQ249">
        <v>5411</v>
      </c>
      <c r="AT249">
        <v>99392080</v>
      </c>
      <c r="AU249">
        <v>5689</v>
      </c>
    </row>
    <row r="250" spans="2:47" ht="15" customHeight="1" x14ac:dyDescent="0.35">
      <c r="B250" s="37" t="s">
        <v>477</v>
      </c>
      <c r="C250" s="37" t="s">
        <v>69</v>
      </c>
      <c r="D250" s="18" t="s">
        <v>299</v>
      </c>
      <c r="E250" s="28" t="s">
        <v>299</v>
      </c>
      <c r="F250" s="18" t="s">
        <v>248</v>
      </c>
      <c r="G250" s="18" t="s">
        <v>300</v>
      </c>
      <c r="H250" s="28">
        <v>2</v>
      </c>
      <c r="I250" s="28" t="s">
        <v>301</v>
      </c>
      <c r="J250" s="18" t="s">
        <v>301</v>
      </c>
      <c r="K250" s="30" t="s">
        <v>74</v>
      </c>
      <c r="L250" s="30" t="s">
        <v>75</v>
      </c>
      <c r="M250" s="28" t="s">
        <v>76</v>
      </c>
      <c r="N250" s="28">
        <v>2</v>
      </c>
      <c r="O250" s="28" t="s">
        <v>94</v>
      </c>
      <c r="P250" s="18">
        <v>121</v>
      </c>
      <c r="Q250" s="18">
        <v>3</v>
      </c>
      <c r="R250" s="18" t="s">
        <v>95</v>
      </c>
      <c r="S250" s="19" t="s">
        <v>79</v>
      </c>
      <c r="T250" s="16">
        <v>99341022</v>
      </c>
      <c r="U250" s="41">
        <v>5476</v>
      </c>
      <c r="V250" s="41">
        <f>VLOOKUP(T250,$AH$6:$AI$399,2,FALSE)</f>
        <v>5641</v>
      </c>
      <c r="W250" s="58">
        <v>5687</v>
      </c>
      <c r="X250" s="41">
        <f t="shared" si="6"/>
        <v>6063</v>
      </c>
      <c r="Y250" s="22" t="s">
        <v>80</v>
      </c>
      <c r="Z250" s="18" t="s">
        <v>81</v>
      </c>
      <c r="AA250" s="57" t="s">
        <v>649</v>
      </c>
      <c r="AC250" s="55">
        <v>99341022</v>
      </c>
      <c r="AD250">
        <v>5279</v>
      </c>
      <c r="AE250">
        <f>VLOOKUP(AC250,[1]CRE!$A$2:$J$949,10,FALSE)</f>
        <v>5476</v>
      </c>
      <c r="AF250">
        <f t="shared" si="7"/>
        <v>3.731767380185641E-2</v>
      </c>
      <c r="AH250">
        <v>99341022</v>
      </c>
      <c r="AI250">
        <v>5641</v>
      </c>
      <c r="AP250">
        <v>99341022</v>
      </c>
      <c r="AQ250">
        <v>5764</v>
      </c>
      <c r="AT250">
        <v>99341022</v>
      </c>
      <c r="AU250">
        <v>6063</v>
      </c>
    </row>
    <row r="251" spans="2:47" ht="15" customHeight="1" x14ac:dyDescent="0.35">
      <c r="B251" s="37" t="s">
        <v>478</v>
      </c>
      <c r="C251" s="37" t="s">
        <v>69</v>
      </c>
      <c r="D251" s="18" t="s">
        <v>299</v>
      </c>
      <c r="E251" s="28" t="s">
        <v>299</v>
      </c>
      <c r="F251" s="18" t="s">
        <v>248</v>
      </c>
      <c r="G251" s="18" t="s">
        <v>300</v>
      </c>
      <c r="H251" s="28">
        <v>2</v>
      </c>
      <c r="I251" s="28" t="s">
        <v>301</v>
      </c>
      <c r="J251" s="18" t="s">
        <v>301</v>
      </c>
      <c r="K251" s="30" t="s">
        <v>74</v>
      </c>
      <c r="L251" s="30" t="s">
        <v>75</v>
      </c>
      <c r="M251" s="28" t="s">
        <v>76</v>
      </c>
      <c r="N251" s="28">
        <v>2</v>
      </c>
      <c r="O251" s="28" t="s">
        <v>94</v>
      </c>
      <c r="P251" s="18">
        <v>121</v>
      </c>
      <c r="Q251" s="18">
        <v>3</v>
      </c>
      <c r="R251" s="18" t="s">
        <v>95</v>
      </c>
      <c r="S251" s="19" t="s">
        <v>79</v>
      </c>
      <c r="T251" s="16">
        <v>99341023</v>
      </c>
      <c r="U251" s="41">
        <v>5061</v>
      </c>
      <c r="V251" s="41">
        <f>VLOOKUP(T251,$AH$6:$AI$399,2,FALSE)</f>
        <v>5213</v>
      </c>
      <c r="W251" s="58">
        <v>5370</v>
      </c>
      <c r="X251" s="41">
        <f t="shared" si="6"/>
        <v>5689</v>
      </c>
      <c r="Y251" s="22" t="s">
        <v>80</v>
      </c>
      <c r="Z251" s="18" t="s">
        <v>83</v>
      </c>
      <c r="AA251" s="57" t="s">
        <v>649</v>
      </c>
      <c r="AC251" s="55">
        <v>99341023</v>
      </c>
      <c r="AD251">
        <v>4884</v>
      </c>
      <c r="AE251">
        <f>VLOOKUP(AC251,[1]CRE!$A$2:$J$949,10,FALSE)</f>
        <v>5061</v>
      </c>
      <c r="AF251">
        <f t="shared" si="7"/>
        <v>3.6240786240786242E-2</v>
      </c>
      <c r="AH251">
        <v>99341023</v>
      </c>
      <c r="AI251">
        <v>5213</v>
      </c>
      <c r="AP251">
        <v>99341023</v>
      </c>
      <c r="AQ251">
        <v>5411</v>
      </c>
      <c r="AT251">
        <v>99341023</v>
      </c>
      <c r="AU251">
        <v>5689</v>
      </c>
    </row>
    <row r="252" spans="2:47" x14ac:dyDescent="0.35">
      <c r="B252" s="37" t="s">
        <v>479</v>
      </c>
      <c r="C252" s="37" t="s">
        <v>69</v>
      </c>
      <c r="D252" s="18" t="s">
        <v>308</v>
      </c>
      <c r="E252" s="28" t="s">
        <v>308</v>
      </c>
      <c r="F252" s="18">
        <v>2</v>
      </c>
      <c r="G252" s="18" t="s">
        <v>300</v>
      </c>
      <c r="H252" s="28">
        <v>5</v>
      </c>
      <c r="I252" s="28" t="s">
        <v>301</v>
      </c>
      <c r="J252" s="18" t="s">
        <v>301</v>
      </c>
      <c r="K252" s="30" t="s">
        <v>74</v>
      </c>
      <c r="L252" s="30" t="s">
        <v>75</v>
      </c>
      <c r="M252" s="28" t="s">
        <v>76</v>
      </c>
      <c r="N252" s="28">
        <v>2</v>
      </c>
      <c r="O252" s="28" t="s">
        <v>100</v>
      </c>
      <c r="P252" s="18">
        <v>194</v>
      </c>
      <c r="Q252" s="18">
        <v>3</v>
      </c>
      <c r="R252" s="18" t="s">
        <v>95</v>
      </c>
      <c r="S252" s="19" t="s">
        <v>79</v>
      </c>
      <c r="T252" s="21">
        <v>99392124</v>
      </c>
      <c r="U252" s="41">
        <v>6733</v>
      </c>
      <c r="V252" s="41">
        <f>VLOOKUP(T252,$AH$6:$AI$399,2,FALSE)</f>
        <v>6935</v>
      </c>
      <c r="W252" s="58">
        <v>7019</v>
      </c>
      <c r="X252" s="41">
        <f t="shared" si="6"/>
        <v>7367</v>
      </c>
      <c r="Y252" s="22" t="s">
        <v>80</v>
      </c>
      <c r="Z252" s="18" t="s">
        <v>81</v>
      </c>
      <c r="AA252" s="57" t="s">
        <v>649</v>
      </c>
      <c r="AC252" s="55">
        <v>99392124</v>
      </c>
      <c r="AD252">
        <v>6508</v>
      </c>
      <c r="AE252">
        <f>VLOOKUP(AC252,[1]CRE!$A$2:$J$949,10,FALSE)</f>
        <v>6733</v>
      </c>
      <c r="AF252">
        <f t="shared" si="7"/>
        <v>3.4572833435771361E-2</v>
      </c>
      <c r="AH252">
        <v>99392124</v>
      </c>
      <c r="AI252">
        <v>6935</v>
      </c>
      <c r="AP252">
        <v>99392124</v>
      </c>
      <c r="AQ252">
        <v>7060</v>
      </c>
      <c r="AT252">
        <v>99392124</v>
      </c>
      <c r="AU252">
        <v>7367</v>
      </c>
    </row>
    <row r="253" spans="2:47" x14ac:dyDescent="0.35">
      <c r="B253" s="37" t="s">
        <v>480</v>
      </c>
      <c r="C253" s="37" t="s">
        <v>69</v>
      </c>
      <c r="D253" s="18" t="s">
        <v>308</v>
      </c>
      <c r="E253" s="28" t="s">
        <v>308</v>
      </c>
      <c r="F253" s="18">
        <v>2</v>
      </c>
      <c r="G253" s="18" t="s">
        <v>300</v>
      </c>
      <c r="H253" s="28">
        <v>5</v>
      </c>
      <c r="I253" s="28" t="s">
        <v>301</v>
      </c>
      <c r="J253" s="18" t="s">
        <v>301</v>
      </c>
      <c r="K253" s="30" t="s">
        <v>74</v>
      </c>
      <c r="L253" s="30" t="s">
        <v>75</v>
      </c>
      <c r="M253" s="28" t="s">
        <v>76</v>
      </c>
      <c r="N253" s="28">
        <v>2</v>
      </c>
      <c r="O253" s="28" t="s">
        <v>100</v>
      </c>
      <c r="P253" s="18">
        <v>194</v>
      </c>
      <c r="Q253" s="18">
        <v>3</v>
      </c>
      <c r="R253" s="18" t="s">
        <v>95</v>
      </c>
      <c r="S253" s="19" t="s">
        <v>79</v>
      </c>
      <c r="T253" s="21">
        <v>99392083</v>
      </c>
      <c r="U253" s="41">
        <v>6318</v>
      </c>
      <c r="V253" s="41">
        <f>VLOOKUP(T253,$AH$6:$AI$399,2,FALSE)</f>
        <v>6507</v>
      </c>
      <c r="W253" s="58">
        <v>6702</v>
      </c>
      <c r="X253" s="41">
        <f t="shared" si="6"/>
        <v>6993</v>
      </c>
      <c r="Y253" s="22" t="s">
        <v>80</v>
      </c>
      <c r="Z253" s="18" t="s">
        <v>83</v>
      </c>
      <c r="AA253" s="57" t="s">
        <v>649</v>
      </c>
      <c r="AC253" s="55">
        <v>99392083</v>
      </c>
      <c r="AD253">
        <v>6113</v>
      </c>
      <c r="AE253">
        <f>VLOOKUP(AC253,[1]CRE!$A$2:$J$949,10,FALSE)</f>
        <v>6318</v>
      </c>
      <c r="AF253">
        <f t="shared" si="7"/>
        <v>3.3535089154261413E-2</v>
      </c>
      <c r="AH253">
        <v>99392083</v>
      </c>
      <c r="AI253">
        <v>6507</v>
      </c>
      <c r="AP253">
        <v>99392083</v>
      </c>
      <c r="AQ253">
        <v>6707</v>
      </c>
      <c r="AT253">
        <v>99392083</v>
      </c>
      <c r="AU253">
        <v>6993</v>
      </c>
    </row>
    <row r="254" spans="2:47" ht="15" customHeight="1" x14ac:dyDescent="0.35">
      <c r="B254" s="37" t="s">
        <v>481</v>
      </c>
      <c r="C254" s="37" t="s">
        <v>69</v>
      </c>
      <c r="D254" s="18" t="s">
        <v>311</v>
      </c>
      <c r="E254" s="28" t="s">
        <v>311</v>
      </c>
      <c r="F254" s="18">
        <v>2</v>
      </c>
      <c r="G254" s="18" t="s">
        <v>300</v>
      </c>
      <c r="H254" s="28">
        <v>5</v>
      </c>
      <c r="I254" s="28" t="s">
        <v>301</v>
      </c>
      <c r="J254" s="18" t="s">
        <v>301</v>
      </c>
      <c r="K254" s="30" t="s">
        <v>74</v>
      </c>
      <c r="L254" s="30" t="s">
        <v>75</v>
      </c>
      <c r="M254" s="28" t="s">
        <v>76</v>
      </c>
      <c r="N254" s="28">
        <v>2</v>
      </c>
      <c r="O254" s="28" t="s">
        <v>94</v>
      </c>
      <c r="P254" s="18">
        <v>205</v>
      </c>
      <c r="Q254" s="18">
        <v>3</v>
      </c>
      <c r="R254" s="18" t="s">
        <v>95</v>
      </c>
      <c r="S254" s="19" t="s">
        <v>79</v>
      </c>
      <c r="T254" s="16">
        <v>99076224</v>
      </c>
      <c r="U254" s="41">
        <v>6733</v>
      </c>
      <c r="V254" s="41">
        <f>VLOOKUP(T254,$AH$6:$AI$399,2,FALSE)</f>
        <v>6935</v>
      </c>
      <c r="W254" s="58">
        <v>7019</v>
      </c>
      <c r="X254" s="41">
        <f t="shared" si="6"/>
        <v>7367</v>
      </c>
      <c r="Y254" s="22" t="s">
        <v>80</v>
      </c>
      <c r="Z254" s="18" t="s">
        <v>81</v>
      </c>
      <c r="AA254" s="57" t="s">
        <v>649</v>
      </c>
      <c r="AC254" s="55">
        <v>99076224</v>
      </c>
      <c r="AD254">
        <v>6508</v>
      </c>
      <c r="AE254">
        <f>VLOOKUP(AC254,[1]CRE!$A$2:$J$949,10,FALSE)</f>
        <v>6733</v>
      </c>
      <c r="AF254">
        <f t="shared" si="7"/>
        <v>3.4572833435771361E-2</v>
      </c>
      <c r="AH254">
        <v>99076224</v>
      </c>
      <c r="AI254">
        <v>6935</v>
      </c>
      <c r="AP254">
        <v>99076224</v>
      </c>
      <c r="AQ254">
        <v>7060</v>
      </c>
      <c r="AT254">
        <v>99076224</v>
      </c>
      <c r="AU254">
        <v>7367</v>
      </c>
    </row>
    <row r="255" spans="2:47" ht="15" customHeight="1" x14ac:dyDescent="0.35">
      <c r="B255" s="37" t="s">
        <v>482</v>
      </c>
      <c r="C255" s="37" t="s">
        <v>69</v>
      </c>
      <c r="D255" s="18" t="s">
        <v>311</v>
      </c>
      <c r="E255" s="28" t="s">
        <v>311</v>
      </c>
      <c r="F255" s="18">
        <v>2</v>
      </c>
      <c r="G255" s="18" t="s">
        <v>300</v>
      </c>
      <c r="H255" s="28">
        <v>5</v>
      </c>
      <c r="I255" s="28" t="s">
        <v>301</v>
      </c>
      <c r="J255" s="18" t="s">
        <v>301</v>
      </c>
      <c r="K255" s="30" t="s">
        <v>74</v>
      </c>
      <c r="L255" s="30" t="s">
        <v>75</v>
      </c>
      <c r="M255" s="28" t="s">
        <v>76</v>
      </c>
      <c r="N255" s="28">
        <v>2</v>
      </c>
      <c r="O255" s="28" t="s">
        <v>94</v>
      </c>
      <c r="P255" s="18">
        <v>205</v>
      </c>
      <c r="Q255" s="18">
        <v>3</v>
      </c>
      <c r="R255" s="18" t="s">
        <v>95</v>
      </c>
      <c r="S255" s="19" t="s">
        <v>79</v>
      </c>
      <c r="T255" s="16">
        <v>99076215</v>
      </c>
      <c r="U255" s="41">
        <v>6318</v>
      </c>
      <c r="V255" s="41">
        <f>VLOOKUP(T255,$AH$6:$AI$399,2,FALSE)</f>
        <v>6507</v>
      </c>
      <c r="W255" s="58">
        <v>6702</v>
      </c>
      <c r="X255" s="41">
        <f t="shared" si="6"/>
        <v>6993</v>
      </c>
      <c r="Y255" s="22" t="s">
        <v>80</v>
      </c>
      <c r="Z255" s="18" t="s">
        <v>83</v>
      </c>
      <c r="AA255" s="57" t="s">
        <v>649</v>
      </c>
      <c r="AC255" s="55">
        <v>99076215</v>
      </c>
      <c r="AD255">
        <v>6113</v>
      </c>
      <c r="AE255">
        <f>VLOOKUP(AC255,[1]CRE!$A$2:$J$949,10,FALSE)</f>
        <v>6318</v>
      </c>
      <c r="AF255">
        <f t="shared" si="7"/>
        <v>3.3535089154261413E-2</v>
      </c>
      <c r="AH255">
        <v>99076215</v>
      </c>
      <c r="AI255">
        <v>6507</v>
      </c>
      <c r="AP255">
        <v>99076215</v>
      </c>
      <c r="AQ255">
        <v>6707</v>
      </c>
      <c r="AT255">
        <v>99076215</v>
      </c>
      <c r="AU255">
        <v>6993</v>
      </c>
    </row>
    <row r="256" spans="2:47" x14ac:dyDescent="0.35">
      <c r="B256" s="37" t="s">
        <v>483</v>
      </c>
      <c r="C256" s="37" t="s">
        <v>69</v>
      </c>
      <c r="D256" s="18" t="s">
        <v>314</v>
      </c>
      <c r="E256" s="28" t="s">
        <v>314</v>
      </c>
      <c r="F256" s="18" t="s">
        <v>315</v>
      </c>
      <c r="G256" s="18" t="s">
        <v>300</v>
      </c>
      <c r="H256" s="28">
        <v>7.5</v>
      </c>
      <c r="I256" s="28" t="s">
        <v>301</v>
      </c>
      <c r="J256" s="18" t="s">
        <v>301</v>
      </c>
      <c r="K256" s="30" t="s">
        <v>74</v>
      </c>
      <c r="L256" s="30" t="s">
        <v>75</v>
      </c>
      <c r="M256" s="28" t="s">
        <v>76</v>
      </c>
      <c r="N256" s="28">
        <v>2</v>
      </c>
      <c r="O256" s="28" t="s">
        <v>100</v>
      </c>
      <c r="P256" s="18">
        <v>209</v>
      </c>
      <c r="Q256" s="18">
        <v>3</v>
      </c>
      <c r="R256" s="18" t="s">
        <v>95</v>
      </c>
      <c r="S256" s="19" t="s">
        <v>79</v>
      </c>
      <c r="T256" s="21">
        <v>99392125</v>
      </c>
      <c r="U256" s="41">
        <v>7748</v>
      </c>
      <c r="V256" s="41">
        <f>VLOOKUP(T256,$AH$6:$AI$399,2,FALSE)</f>
        <v>7982</v>
      </c>
      <c r="W256" s="58">
        <v>8097</v>
      </c>
      <c r="X256" s="41">
        <f t="shared" si="6"/>
        <v>8455</v>
      </c>
      <c r="Y256" s="22" t="s">
        <v>87</v>
      </c>
      <c r="Z256" s="18" t="s">
        <v>81</v>
      </c>
      <c r="AA256" s="57" t="s">
        <v>649</v>
      </c>
      <c r="AC256" s="55">
        <v>99392125</v>
      </c>
      <c r="AD256">
        <v>7497</v>
      </c>
      <c r="AE256">
        <f>VLOOKUP(AC256,[1]CRE!$A$2:$J$949,10,FALSE)</f>
        <v>7748</v>
      </c>
      <c r="AF256">
        <f t="shared" si="7"/>
        <v>3.3480058690142721E-2</v>
      </c>
      <c r="AH256">
        <v>99392125</v>
      </c>
      <c r="AI256">
        <v>7982</v>
      </c>
      <c r="AP256">
        <v>99392125</v>
      </c>
      <c r="AQ256">
        <v>8122</v>
      </c>
      <c r="AT256">
        <v>99392125</v>
      </c>
      <c r="AU256">
        <v>8455</v>
      </c>
    </row>
    <row r="257" spans="2:47" x14ac:dyDescent="0.35">
      <c r="B257" s="37" t="s">
        <v>488</v>
      </c>
      <c r="C257" s="37" t="s">
        <v>69</v>
      </c>
      <c r="D257" s="18" t="s">
        <v>314</v>
      </c>
      <c r="E257" s="28" t="s">
        <v>314</v>
      </c>
      <c r="F257" s="18" t="s">
        <v>315</v>
      </c>
      <c r="G257" s="18" t="s">
        <v>300</v>
      </c>
      <c r="H257" s="28">
        <v>7.5</v>
      </c>
      <c r="I257" s="28" t="s">
        <v>301</v>
      </c>
      <c r="J257" s="18" t="s">
        <v>301</v>
      </c>
      <c r="K257" s="30" t="s">
        <v>74</v>
      </c>
      <c r="L257" s="30" t="s">
        <v>75</v>
      </c>
      <c r="M257" s="28" t="s">
        <v>76</v>
      </c>
      <c r="N257" s="28">
        <v>2</v>
      </c>
      <c r="O257" s="28" t="s">
        <v>100</v>
      </c>
      <c r="P257" s="18">
        <v>209</v>
      </c>
      <c r="Q257" s="18">
        <v>3</v>
      </c>
      <c r="R257" s="18" t="s">
        <v>95</v>
      </c>
      <c r="S257" s="19" t="s">
        <v>79</v>
      </c>
      <c r="T257" s="21">
        <v>99392086</v>
      </c>
      <c r="U257" s="41">
        <v>7333</v>
      </c>
      <c r="V257" s="41">
        <f>VLOOKUP(T257,$AH$6:$AI$399,2,FALSE)</f>
        <v>7554</v>
      </c>
      <c r="W257" s="58">
        <v>7780</v>
      </c>
      <c r="X257" s="41">
        <f t="shared" si="6"/>
        <v>8081</v>
      </c>
      <c r="Y257" s="22" t="s">
        <v>87</v>
      </c>
      <c r="Z257" s="18" t="s">
        <v>83</v>
      </c>
      <c r="AA257" s="57" t="s">
        <v>649</v>
      </c>
      <c r="AC257" s="55">
        <v>99392086</v>
      </c>
      <c r="AD257">
        <v>7102</v>
      </c>
      <c r="AE257">
        <f>VLOOKUP(AC257,[1]CRE!$A$2:$J$949,10,FALSE)</f>
        <v>7333</v>
      </c>
      <c r="AF257">
        <f t="shared" si="7"/>
        <v>3.2526049000281609E-2</v>
      </c>
      <c r="AH257">
        <v>99392086</v>
      </c>
      <c r="AI257">
        <v>7554</v>
      </c>
      <c r="AP257">
        <v>99392086</v>
      </c>
      <c r="AQ257">
        <v>7769</v>
      </c>
      <c r="AT257">
        <v>99392086</v>
      </c>
      <c r="AU257">
        <v>8081</v>
      </c>
    </row>
    <row r="258" spans="2:47" x14ac:dyDescent="0.35">
      <c r="B258" s="37" t="s">
        <v>489</v>
      </c>
      <c r="C258" s="37" t="s">
        <v>69</v>
      </c>
      <c r="D258" s="18" t="s">
        <v>318</v>
      </c>
      <c r="E258" s="28" t="s">
        <v>318</v>
      </c>
      <c r="F258" s="18">
        <v>4</v>
      </c>
      <c r="G258" s="18" t="s">
        <v>300</v>
      </c>
      <c r="H258" s="29">
        <v>7.5</v>
      </c>
      <c r="I258" s="28" t="s">
        <v>301</v>
      </c>
      <c r="J258" s="18" t="s">
        <v>301</v>
      </c>
      <c r="K258" s="30" t="s">
        <v>74</v>
      </c>
      <c r="L258" s="30" t="s">
        <v>75</v>
      </c>
      <c r="M258" s="28" t="s">
        <v>76</v>
      </c>
      <c r="N258" s="28">
        <v>2</v>
      </c>
      <c r="O258" s="28" t="s">
        <v>100</v>
      </c>
      <c r="P258" s="18">
        <v>214</v>
      </c>
      <c r="Q258" s="26">
        <v>3</v>
      </c>
      <c r="R258" s="26" t="s">
        <v>95</v>
      </c>
      <c r="S258" s="27" t="s">
        <v>79</v>
      </c>
      <c r="T258" s="21">
        <v>99392126</v>
      </c>
      <c r="U258" s="41">
        <v>7893</v>
      </c>
      <c r="V258" s="41">
        <f>VLOOKUP(T258,$AH$6:$AI$399,2,FALSE)</f>
        <v>8131</v>
      </c>
      <c r="W258" s="58">
        <v>8251</v>
      </c>
      <c r="X258" s="41">
        <f t="shared" si="6"/>
        <v>8630</v>
      </c>
      <c r="Y258" s="22" t="s">
        <v>87</v>
      </c>
      <c r="Z258" s="18" t="s">
        <v>81</v>
      </c>
      <c r="AA258" s="57" t="s">
        <v>649</v>
      </c>
      <c r="AC258" s="55">
        <v>99392126</v>
      </c>
      <c r="AD258">
        <v>7635</v>
      </c>
      <c r="AE258">
        <f>VLOOKUP(AC258,[1]CRE!$A$2:$J$949,10,FALSE)</f>
        <v>7893</v>
      </c>
      <c r="AF258">
        <f t="shared" si="7"/>
        <v>3.3791748526522593E-2</v>
      </c>
      <c r="AH258">
        <v>99392126</v>
      </c>
      <c r="AI258">
        <v>8131</v>
      </c>
      <c r="AP258">
        <v>99392126</v>
      </c>
      <c r="AQ258">
        <v>8282</v>
      </c>
      <c r="AT258">
        <v>99392126</v>
      </c>
      <c r="AU258">
        <v>8630</v>
      </c>
    </row>
    <row r="259" spans="2:47" x14ac:dyDescent="0.35">
      <c r="B259" s="37" t="s">
        <v>491</v>
      </c>
      <c r="C259" s="37" t="s">
        <v>69</v>
      </c>
      <c r="D259" s="18" t="s">
        <v>318</v>
      </c>
      <c r="E259" s="28" t="s">
        <v>318</v>
      </c>
      <c r="F259" s="18">
        <v>4</v>
      </c>
      <c r="G259" s="18" t="s">
        <v>300</v>
      </c>
      <c r="H259" s="29">
        <v>7.5</v>
      </c>
      <c r="I259" s="28" t="s">
        <v>301</v>
      </c>
      <c r="J259" s="18" t="s">
        <v>301</v>
      </c>
      <c r="K259" s="30" t="s">
        <v>74</v>
      </c>
      <c r="L259" s="30" t="s">
        <v>75</v>
      </c>
      <c r="M259" s="28" t="s">
        <v>76</v>
      </c>
      <c r="N259" s="28">
        <v>2</v>
      </c>
      <c r="O259" s="28" t="s">
        <v>100</v>
      </c>
      <c r="P259" s="18">
        <v>214</v>
      </c>
      <c r="Q259" s="26">
        <v>3</v>
      </c>
      <c r="R259" s="26" t="s">
        <v>95</v>
      </c>
      <c r="S259" s="27" t="s">
        <v>79</v>
      </c>
      <c r="T259" s="21">
        <v>99392088</v>
      </c>
      <c r="U259" s="41">
        <v>7478</v>
      </c>
      <c r="V259" s="41">
        <f>VLOOKUP(T259,$AH$6:$AI$399,2,FALSE)</f>
        <v>7703</v>
      </c>
      <c r="W259" s="58">
        <v>7934</v>
      </c>
      <c r="X259" s="41">
        <f t="shared" si="6"/>
        <v>8256</v>
      </c>
      <c r="Y259" s="22" t="s">
        <v>87</v>
      </c>
      <c r="Z259" s="18" t="s">
        <v>83</v>
      </c>
      <c r="AA259" s="57" t="s">
        <v>649</v>
      </c>
      <c r="AC259" s="55">
        <v>99392088</v>
      </c>
      <c r="AD259">
        <v>7240</v>
      </c>
      <c r="AE259">
        <f>VLOOKUP(AC259,[1]CRE!$A$2:$J$949,10,FALSE)</f>
        <v>7478</v>
      </c>
      <c r="AF259">
        <f t="shared" si="7"/>
        <v>3.2872928176795581E-2</v>
      </c>
      <c r="AH259">
        <v>99392088</v>
      </c>
      <c r="AI259">
        <v>7703</v>
      </c>
      <c r="AP259">
        <v>99392088</v>
      </c>
      <c r="AQ259">
        <v>7929</v>
      </c>
      <c r="AT259">
        <v>99392088</v>
      </c>
      <c r="AU259">
        <v>8256</v>
      </c>
    </row>
    <row r="260" spans="2:47" ht="15" customHeight="1" x14ac:dyDescent="0.35">
      <c r="B260" s="37" t="s">
        <v>492</v>
      </c>
      <c r="C260" s="37" t="s">
        <v>69</v>
      </c>
      <c r="D260" s="18" t="s">
        <v>321</v>
      </c>
      <c r="E260" s="28" t="s">
        <v>321</v>
      </c>
      <c r="F260" s="18">
        <v>4</v>
      </c>
      <c r="G260" s="18" t="s">
        <v>300</v>
      </c>
      <c r="H260" s="28">
        <v>7.5</v>
      </c>
      <c r="I260" s="28" t="s">
        <v>301</v>
      </c>
      <c r="J260" s="18" t="s">
        <v>301</v>
      </c>
      <c r="K260" s="30" t="s">
        <v>74</v>
      </c>
      <c r="L260" s="30" t="s">
        <v>75</v>
      </c>
      <c r="M260" s="28" t="s">
        <v>76</v>
      </c>
      <c r="N260" s="28">
        <v>2</v>
      </c>
      <c r="O260" s="28" t="s">
        <v>94</v>
      </c>
      <c r="P260" s="18">
        <v>223</v>
      </c>
      <c r="Q260" s="18">
        <v>3</v>
      </c>
      <c r="R260" s="18" t="s">
        <v>95</v>
      </c>
      <c r="S260" s="19" t="s">
        <v>79</v>
      </c>
      <c r="T260" s="16">
        <v>99076226</v>
      </c>
      <c r="U260" s="41">
        <v>7893</v>
      </c>
      <c r="V260" s="41">
        <f>VLOOKUP(T260,$AH$6:$AI$399,2,FALSE)</f>
        <v>8131</v>
      </c>
      <c r="W260" s="58">
        <v>8251</v>
      </c>
      <c r="X260" s="41">
        <f t="shared" si="6"/>
        <v>8630</v>
      </c>
      <c r="Y260" s="22" t="s">
        <v>87</v>
      </c>
      <c r="Z260" s="18" t="s">
        <v>81</v>
      </c>
      <c r="AA260" s="57" t="s">
        <v>649</v>
      </c>
      <c r="AC260" s="55">
        <v>99076226</v>
      </c>
      <c r="AD260">
        <v>7635</v>
      </c>
      <c r="AE260">
        <f>VLOOKUP(AC260,[1]CRE!$A$2:$J$949,10,FALSE)</f>
        <v>7893</v>
      </c>
      <c r="AF260">
        <f t="shared" si="7"/>
        <v>3.3791748526522593E-2</v>
      </c>
      <c r="AH260">
        <v>99076226</v>
      </c>
      <c r="AI260">
        <v>8131</v>
      </c>
      <c r="AP260">
        <v>99076226</v>
      </c>
      <c r="AQ260">
        <v>8282</v>
      </c>
      <c r="AT260">
        <v>99076226</v>
      </c>
      <c r="AU260">
        <v>8630</v>
      </c>
    </row>
    <row r="261" spans="2:47" ht="15" customHeight="1" x14ac:dyDescent="0.35">
      <c r="B261" s="37" t="s">
        <v>494</v>
      </c>
      <c r="C261" s="37" t="s">
        <v>69</v>
      </c>
      <c r="D261" s="18" t="s">
        <v>321</v>
      </c>
      <c r="E261" s="28" t="s">
        <v>321</v>
      </c>
      <c r="F261" s="18">
        <v>4</v>
      </c>
      <c r="G261" s="18" t="s">
        <v>300</v>
      </c>
      <c r="H261" s="28">
        <v>7.5</v>
      </c>
      <c r="I261" s="28" t="s">
        <v>301</v>
      </c>
      <c r="J261" s="18" t="s">
        <v>301</v>
      </c>
      <c r="K261" s="30" t="s">
        <v>74</v>
      </c>
      <c r="L261" s="30" t="s">
        <v>75</v>
      </c>
      <c r="M261" s="28" t="s">
        <v>76</v>
      </c>
      <c r="N261" s="28">
        <v>2</v>
      </c>
      <c r="O261" s="28" t="s">
        <v>94</v>
      </c>
      <c r="P261" s="18">
        <v>223</v>
      </c>
      <c r="Q261" s="18">
        <v>3</v>
      </c>
      <c r="R261" s="18" t="s">
        <v>95</v>
      </c>
      <c r="S261" s="19" t="s">
        <v>79</v>
      </c>
      <c r="T261" s="16">
        <v>99076217</v>
      </c>
      <c r="U261" s="41">
        <v>7478</v>
      </c>
      <c r="V261" s="41">
        <f>VLOOKUP(T261,$AH$6:$AI$399,2,FALSE)</f>
        <v>7703</v>
      </c>
      <c r="W261" s="58">
        <v>7934</v>
      </c>
      <c r="X261" s="41">
        <f t="shared" si="6"/>
        <v>8256</v>
      </c>
      <c r="Y261" s="22" t="s">
        <v>87</v>
      </c>
      <c r="Z261" s="18" t="s">
        <v>83</v>
      </c>
      <c r="AA261" s="57" t="s">
        <v>649</v>
      </c>
      <c r="AC261" s="55">
        <v>99076217</v>
      </c>
      <c r="AD261">
        <v>7240</v>
      </c>
      <c r="AE261">
        <f>VLOOKUP(AC261,[1]CRE!$A$2:$J$949,10,FALSE)</f>
        <v>7478</v>
      </c>
      <c r="AF261">
        <f t="shared" si="7"/>
        <v>3.2872928176795581E-2</v>
      </c>
      <c r="AH261">
        <v>99076217</v>
      </c>
      <c r="AI261">
        <v>7703</v>
      </c>
      <c r="AP261">
        <v>99076217</v>
      </c>
      <c r="AQ261">
        <v>7929</v>
      </c>
      <c r="AT261">
        <v>99076217</v>
      </c>
      <c r="AU261">
        <v>8256</v>
      </c>
    </row>
    <row r="262" spans="2:47" ht="15" customHeight="1" x14ac:dyDescent="0.35">
      <c r="B262" s="37" t="s">
        <v>495</v>
      </c>
      <c r="C262" s="37" t="s">
        <v>69</v>
      </c>
      <c r="D262" s="18" t="s">
        <v>324</v>
      </c>
      <c r="E262" s="28" t="s">
        <v>324</v>
      </c>
      <c r="F262" s="18" t="s">
        <v>146</v>
      </c>
      <c r="G262" s="18" t="s">
        <v>300</v>
      </c>
      <c r="H262" s="28">
        <v>10</v>
      </c>
      <c r="I262" s="28" t="s">
        <v>301</v>
      </c>
      <c r="J262" s="18" t="s">
        <v>301</v>
      </c>
      <c r="K262" s="30" t="s">
        <v>74</v>
      </c>
      <c r="L262" s="30" t="s">
        <v>75</v>
      </c>
      <c r="M262" s="28" t="s">
        <v>76</v>
      </c>
      <c r="N262" s="28">
        <v>2</v>
      </c>
      <c r="O262" s="28" t="s">
        <v>94</v>
      </c>
      <c r="P262" s="18">
        <v>256</v>
      </c>
      <c r="Q262" s="18">
        <v>3</v>
      </c>
      <c r="R262" s="18" t="s">
        <v>95</v>
      </c>
      <c r="S262" s="19" t="s">
        <v>79</v>
      </c>
      <c r="T262" s="16">
        <v>99076227</v>
      </c>
      <c r="U262" s="41">
        <v>8564</v>
      </c>
      <c r="V262" s="41">
        <f>VLOOKUP(T262,$AH$6:$AI$399,2,FALSE)</f>
        <v>8822</v>
      </c>
      <c r="W262" s="58">
        <v>8963</v>
      </c>
      <c r="X262" s="41">
        <f t="shared" si="6"/>
        <v>9335</v>
      </c>
      <c r="Y262" s="22" t="s">
        <v>87</v>
      </c>
      <c r="Z262" s="18" t="s">
        <v>81</v>
      </c>
      <c r="AA262" s="57" t="s">
        <v>649</v>
      </c>
      <c r="AC262" s="55">
        <v>99076227</v>
      </c>
      <c r="AD262">
        <v>8290</v>
      </c>
      <c r="AE262">
        <f>VLOOKUP(AC262,[1]CRE!$A$2:$J$949,10,FALSE)</f>
        <v>8564</v>
      </c>
      <c r="AF262">
        <f t="shared" si="7"/>
        <v>3.3051869722557296E-2</v>
      </c>
      <c r="AH262">
        <v>99076227</v>
      </c>
      <c r="AI262">
        <v>8822</v>
      </c>
      <c r="AP262">
        <v>99076227</v>
      </c>
      <c r="AQ262">
        <v>8978</v>
      </c>
      <c r="AT262">
        <v>99076227</v>
      </c>
      <c r="AU262">
        <v>9335</v>
      </c>
    </row>
    <row r="263" spans="2:47" ht="15" customHeight="1" x14ac:dyDescent="0.35">
      <c r="B263" s="37" t="s">
        <v>497</v>
      </c>
      <c r="C263" s="37" t="s">
        <v>69</v>
      </c>
      <c r="D263" s="18" t="s">
        <v>324</v>
      </c>
      <c r="E263" s="28" t="s">
        <v>324</v>
      </c>
      <c r="F263" s="18" t="s">
        <v>146</v>
      </c>
      <c r="G263" s="18" t="s">
        <v>300</v>
      </c>
      <c r="H263" s="28">
        <v>10</v>
      </c>
      <c r="I263" s="28" t="s">
        <v>301</v>
      </c>
      <c r="J263" s="18" t="s">
        <v>301</v>
      </c>
      <c r="K263" s="30" t="s">
        <v>74</v>
      </c>
      <c r="L263" s="30" t="s">
        <v>75</v>
      </c>
      <c r="M263" s="28" t="s">
        <v>76</v>
      </c>
      <c r="N263" s="28">
        <v>2</v>
      </c>
      <c r="O263" s="28" t="s">
        <v>94</v>
      </c>
      <c r="P263" s="18">
        <v>256</v>
      </c>
      <c r="Q263" s="18">
        <v>3</v>
      </c>
      <c r="R263" s="18" t="s">
        <v>95</v>
      </c>
      <c r="S263" s="19" t="s">
        <v>79</v>
      </c>
      <c r="T263" s="16">
        <v>99076218</v>
      </c>
      <c r="U263" s="41">
        <v>8149</v>
      </c>
      <c r="V263" s="41">
        <f>VLOOKUP(T263,$AH$6:$AI$399,2,FALSE)</f>
        <v>8394</v>
      </c>
      <c r="W263" s="58">
        <v>8646</v>
      </c>
      <c r="X263" s="41">
        <f t="shared" ref="X263:X326" si="8">VLOOKUP(T263,$AT$6:$AU$399,2,FALSE)</f>
        <v>8961</v>
      </c>
      <c r="Y263" s="22" t="s">
        <v>87</v>
      </c>
      <c r="Z263" s="18" t="s">
        <v>83</v>
      </c>
      <c r="AA263" s="57" t="s">
        <v>649</v>
      </c>
      <c r="AC263" s="55">
        <v>99076218</v>
      </c>
      <c r="AD263">
        <v>7895</v>
      </c>
      <c r="AE263">
        <f>VLOOKUP(AC263,[1]CRE!$A$2:$J$949,10,FALSE)</f>
        <v>8149</v>
      </c>
      <c r="AF263">
        <f t="shared" ref="AF263:AF326" si="9">(AE263-AD263)/AD263</f>
        <v>3.2172260924635848E-2</v>
      </c>
      <c r="AH263">
        <v>99076218</v>
      </c>
      <c r="AI263">
        <v>8394</v>
      </c>
      <c r="AP263">
        <v>99076218</v>
      </c>
      <c r="AQ263">
        <v>8625</v>
      </c>
      <c r="AT263">
        <v>99076218</v>
      </c>
      <c r="AU263">
        <v>8961</v>
      </c>
    </row>
    <row r="264" spans="2:47" ht="15" customHeight="1" x14ac:dyDescent="0.35">
      <c r="B264" s="37" t="s">
        <v>498</v>
      </c>
      <c r="C264" s="37" t="s">
        <v>69</v>
      </c>
      <c r="D264" s="18" t="s">
        <v>327</v>
      </c>
      <c r="E264" s="28" t="s">
        <v>327</v>
      </c>
      <c r="F264" s="18" t="s">
        <v>86</v>
      </c>
      <c r="G264" s="18" t="s">
        <v>300</v>
      </c>
      <c r="H264" s="28">
        <v>15</v>
      </c>
      <c r="I264" s="28" t="s">
        <v>301</v>
      </c>
      <c r="J264" s="18" t="s">
        <v>301</v>
      </c>
      <c r="K264" s="30" t="s">
        <v>74</v>
      </c>
      <c r="L264" s="30" t="s">
        <v>75</v>
      </c>
      <c r="M264" s="28" t="s">
        <v>76</v>
      </c>
      <c r="N264" s="28">
        <v>2</v>
      </c>
      <c r="O264" s="28" t="s">
        <v>94</v>
      </c>
      <c r="P264" s="18">
        <v>503</v>
      </c>
      <c r="Q264" s="18">
        <v>3</v>
      </c>
      <c r="R264" s="18" t="s">
        <v>95</v>
      </c>
      <c r="S264" s="19" t="s">
        <v>79</v>
      </c>
      <c r="T264" s="16">
        <v>99076395</v>
      </c>
      <c r="U264" s="41">
        <v>10097</v>
      </c>
      <c r="V264" s="41">
        <f>VLOOKUP(T264,$AH$6:$AI$399,2,FALSE)</f>
        <v>10400</v>
      </c>
      <c r="W264" s="58">
        <v>10588</v>
      </c>
      <c r="X264" s="41">
        <f t="shared" si="8"/>
        <v>10861</v>
      </c>
      <c r="Y264" s="22" t="s">
        <v>112</v>
      </c>
      <c r="Z264" s="18" t="s">
        <v>81</v>
      </c>
      <c r="AA264" s="57" t="s">
        <v>649</v>
      </c>
      <c r="AC264" s="55">
        <v>99076395</v>
      </c>
      <c r="AD264">
        <v>9783</v>
      </c>
      <c r="AE264">
        <f>VLOOKUP(AC264,[1]CRE!$A$2:$J$949,10,FALSE)</f>
        <v>10097</v>
      </c>
      <c r="AF264">
        <f t="shared" si="9"/>
        <v>3.2096493918021059E-2</v>
      </c>
      <c r="AH264">
        <v>99076395</v>
      </c>
      <c r="AI264">
        <v>10400</v>
      </c>
      <c r="AP264">
        <v>99076395</v>
      </c>
      <c r="AQ264">
        <v>10472</v>
      </c>
      <c r="AT264">
        <v>99076395</v>
      </c>
      <c r="AU264">
        <v>10861</v>
      </c>
    </row>
    <row r="265" spans="2:47" ht="15" customHeight="1" x14ac:dyDescent="0.35">
      <c r="B265" s="37" t="s">
        <v>500</v>
      </c>
      <c r="C265" s="37" t="s">
        <v>69</v>
      </c>
      <c r="D265" s="18" t="s">
        <v>327</v>
      </c>
      <c r="E265" s="28" t="s">
        <v>327</v>
      </c>
      <c r="F265" s="18" t="s">
        <v>86</v>
      </c>
      <c r="G265" s="18" t="s">
        <v>300</v>
      </c>
      <c r="H265" s="28">
        <v>15</v>
      </c>
      <c r="I265" s="28" t="s">
        <v>301</v>
      </c>
      <c r="J265" s="18" t="s">
        <v>301</v>
      </c>
      <c r="K265" s="30" t="s">
        <v>74</v>
      </c>
      <c r="L265" s="30" t="s">
        <v>75</v>
      </c>
      <c r="M265" s="28" t="s">
        <v>76</v>
      </c>
      <c r="N265" s="28">
        <v>2</v>
      </c>
      <c r="O265" s="28" t="s">
        <v>94</v>
      </c>
      <c r="P265" s="18">
        <v>503</v>
      </c>
      <c r="Q265" s="18">
        <v>3</v>
      </c>
      <c r="R265" s="18" t="s">
        <v>95</v>
      </c>
      <c r="S265" s="19" t="s">
        <v>79</v>
      </c>
      <c r="T265" s="16">
        <v>99076393</v>
      </c>
      <c r="U265" s="41">
        <v>9682</v>
      </c>
      <c r="V265" s="41">
        <f>VLOOKUP(T265,$AH$6:$AI$399,2,FALSE)</f>
        <v>9972</v>
      </c>
      <c r="W265" s="58">
        <v>10271</v>
      </c>
      <c r="X265" s="41">
        <f t="shared" si="8"/>
        <v>10487</v>
      </c>
      <c r="Y265" s="22" t="s">
        <v>112</v>
      </c>
      <c r="Z265" s="18" t="s">
        <v>83</v>
      </c>
      <c r="AA265" s="57" t="s">
        <v>649</v>
      </c>
      <c r="AC265" s="55">
        <v>99076393</v>
      </c>
      <c r="AD265">
        <v>9388</v>
      </c>
      <c r="AE265">
        <f>VLOOKUP(AC265,[1]CRE!$A$2:$J$949,10,FALSE)</f>
        <v>9682</v>
      </c>
      <c r="AF265">
        <f t="shared" si="9"/>
        <v>3.1316574350234341E-2</v>
      </c>
      <c r="AH265">
        <v>99076393</v>
      </c>
      <c r="AI265">
        <v>9972</v>
      </c>
      <c r="AP265">
        <v>99076393</v>
      </c>
      <c r="AQ265">
        <v>10119</v>
      </c>
      <c r="AT265">
        <v>99076393</v>
      </c>
      <c r="AU265">
        <v>10487</v>
      </c>
    </row>
    <row r="266" spans="2:47" ht="15" customHeight="1" x14ac:dyDescent="0.35">
      <c r="B266" s="37" t="s">
        <v>501</v>
      </c>
      <c r="C266" s="37" t="s">
        <v>69</v>
      </c>
      <c r="D266" s="18" t="s">
        <v>330</v>
      </c>
      <c r="E266" s="28" t="s">
        <v>330</v>
      </c>
      <c r="F266" s="18" t="s">
        <v>156</v>
      </c>
      <c r="G266" s="18" t="s">
        <v>300</v>
      </c>
      <c r="H266" s="28">
        <v>15</v>
      </c>
      <c r="I266" s="28" t="s">
        <v>301</v>
      </c>
      <c r="J266" s="18" t="s">
        <v>301</v>
      </c>
      <c r="K266" s="30" t="s">
        <v>74</v>
      </c>
      <c r="L266" s="30" t="s">
        <v>75</v>
      </c>
      <c r="M266" s="28" t="s">
        <v>76</v>
      </c>
      <c r="N266" s="28">
        <v>2</v>
      </c>
      <c r="O266" s="28" t="s">
        <v>94</v>
      </c>
      <c r="P266" s="18">
        <v>509</v>
      </c>
      <c r="Q266" s="18">
        <v>3</v>
      </c>
      <c r="R266" s="18" t="s">
        <v>95</v>
      </c>
      <c r="S266" s="19" t="s">
        <v>79</v>
      </c>
      <c r="T266" s="16">
        <v>99076396</v>
      </c>
      <c r="U266" s="41">
        <v>10948</v>
      </c>
      <c r="V266" s="41">
        <f>VLOOKUP(T266,$AH$6:$AI$399,2,FALSE)</f>
        <v>11277</v>
      </c>
      <c r="W266" s="58">
        <v>11492</v>
      </c>
      <c r="X266" s="41">
        <f t="shared" si="8"/>
        <v>11885</v>
      </c>
      <c r="Y266" s="22" t="s">
        <v>112</v>
      </c>
      <c r="Z266" s="18" t="s">
        <v>81</v>
      </c>
      <c r="AA266" s="57" t="s">
        <v>649</v>
      </c>
      <c r="AC266" s="55">
        <v>99076396</v>
      </c>
      <c r="AD266">
        <v>10594</v>
      </c>
      <c r="AE266">
        <f>VLOOKUP(AC266,[1]CRE!$A$2:$J$949,10,FALSE)</f>
        <v>10948</v>
      </c>
      <c r="AF266">
        <f t="shared" si="9"/>
        <v>3.3415140645648482E-2</v>
      </c>
      <c r="AH266">
        <v>99076396</v>
      </c>
      <c r="AI266">
        <v>11277</v>
      </c>
      <c r="AP266">
        <v>99076396</v>
      </c>
      <c r="AQ266">
        <v>11411</v>
      </c>
      <c r="AT266">
        <v>99076396</v>
      </c>
      <c r="AU266">
        <v>11885</v>
      </c>
    </row>
    <row r="267" spans="2:47" ht="15" customHeight="1" x14ac:dyDescent="0.35">
      <c r="B267" s="37" t="s">
        <v>502</v>
      </c>
      <c r="C267" s="37" t="s">
        <v>69</v>
      </c>
      <c r="D267" s="18" t="s">
        <v>330</v>
      </c>
      <c r="E267" s="28" t="s">
        <v>330</v>
      </c>
      <c r="F267" s="18" t="s">
        <v>156</v>
      </c>
      <c r="G267" s="18" t="s">
        <v>300</v>
      </c>
      <c r="H267" s="28">
        <v>15</v>
      </c>
      <c r="I267" s="28" t="s">
        <v>301</v>
      </c>
      <c r="J267" s="18" t="s">
        <v>301</v>
      </c>
      <c r="K267" s="30" t="s">
        <v>74</v>
      </c>
      <c r="L267" s="30" t="s">
        <v>75</v>
      </c>
      <c r="M267" s="28" t="s">
        <v>76</v>
      </c>
      <c r="N267" s="28">
        <v>2</v>
      </c>
      <c r="O267" s="28" t="s">
        <v>94</v>
      </c>
      <c r="P267" s="18">
        <v>509</v>
      </c>
      <c r="Q267" s="18">
        <v>3</v>
      </c>
      <c r="R267" s="18" t="s">
        <v>95</v>
      </c>
      <c r="S267" s="19" t="s">
        <v>79</v>
      </c>
      <c r="T267" s="16">
        <v>99076394</v>
      </c>
      <c r="U267" s="41">
        <v>10533</v>
      </c>
      <c r="V267" s="41">
        <f>VLOOKUP(T267,$AH$6:$AI$399,2,FALSE)</f>
        <v>10849</v>
      </c>
      <c r="W267" s="58">
        <v>11175</v>
      </c>
      <c r="X267" s="41">
        <f t="shared" si="8"/>
        <v>11511</v>
      </c>
      <c r="Y267" s="22" t="s">
        <v>112</v>
      </c>
      <c r="Z267" s="18" t="s">
        <v>83</v>
      </c>
      <c r="AA267" s="57" t="s">
        <v>649</v>
      </c>
      <c r="AC267" s="55">
        <v>99076394</v>
      </c>
      <c r="AD267">
        <v>10199</v>
      </c>
      <c r="AE267">
        <f>VLOOKUP(AC267,[1]CRE!$A$2:$J$949,10,FALSE)</f>
        <v>10533</v>
      </c>
      <c r="AF267">
        <f t="shared" si="9"/>
        <v>3.2748308657711542E-2</v>
      </c>
      <c r="AH267">
        <v>99076394</v>
      </c>
      <c r="AI267">
        <v>10849</v>
      </c>
      <c r="AP267">
        <v>99076394</v>
      </c>
      <c r="AQ267">
        <v>11058</v>
      </c>
      <c r="AT267">
        <v>99076394</v>
      </c>
      <c r="AU267">
        <v>11511</v>
      </c>
    </row>
    <row r="268" spans="2:47" ht="15" customHeight="1" x14ac:dyDescent="0.35">
      <c r="B268" s="37" t="s">
        <v>503</v>
      </c>
      <c r="C268" s="37" t="s">
        <v>69</v>
      </c>
      <c r="D268" s="18" t="s">
        <v>333</v>
      </c>
      <c r="E268" s="28" t="s">
        <v>333</v>
      </c>
      <c r="F268" s="18">
        <v>10</v>
      </c>
      <c r="G268" s="18" t="s">
        <v>300</v>
      </c>
      <c r="H268" s="28">
        <v>20</v>
      </c>
      <c r="I268" s="28" t="s">
        <v>301</v>
      </c>
      <c r="J268" s="18" t="s">
        <v>301</v>
      </c>
      <c r="K268" s="30" t="s">
        <v>74</v>
      </c>
      <c r="L268" s="30" t="s">
        <v>75</v>
      </c>
      <c r="M268" s="28" t="s">
        <v>76</v>
      </c>
      <c r="N268" s="28">
        <v>2</v>
      </c>
      <c r="O268" s="28" t="s">
        <v>94</v>
      </c>
      <c r="P268" s="18">
        <v>523</v>
      </c>
      <c r="Q268" s="18">
        <v>3</v>
      </c>
      <c r="R268" s="18" t="s">
        <v>95</v>
      </c>
      <c r="S268" s="19" t="s">
        <v>79</v>
      </c>
      <c r="T268" s="16">
        <v>98180284</v>
      </c>
      <c r="U268" s="41">
        <v>13063</v>
      </c>
      <c r="V268" s="41">
        <f>VLOOKUP(T268,$AH$6:$AI$399,2,FALSE)</f>
        <v>13455</v>
      </c>
      <c r="W268" s="58">
        <v>13735</v>
      </c>
      <c r="X268" s="41">
        <f t="shared" si="8"/>
        <v>14197</v>
      </c>
      <c r="Y268" s="22" t="s">
        <v>112</v>
      </c>
      <c r="Z268" s="18" t="s">
        <v>81</v>
      </c>
      <c r="AA268" s="57" t="s">
        <v>649</v>
      </c>
      <c r="AC268" s="55">
        <v>98180284</v>
      </c>
      <c r="AD268">
        <v>12640</v>
      </c>
      <c r="AE268">
        <f>VLOOKUP(AC268,[1]CRE!$A$2:$J$949,10,FALSE)</f>
        <v>13063</v>
      </c>
      <c r="AF268">
        <f t="shared" si="9"/>
        <v>3.3465189873417719E-2</v>
      </c>
      <c r="AH268">
        <v>98180284</v>
      </c>
      <c r="AI268">
        <v>13455</v>
      </c>
      <c r="AP268">
        <v>98180284</v>
      </c>
      <c r="AQ268">
        <v>13628</v>
      </c>
      <c r="AT268">
        <v>98180284</v>
      </c>
      <c r="AU268">
        <v>14197</v>
      </c>
    </row>
    <row r="269" spans="2:47" ht="15" customHeight="1" x14ac:dyDescent="0.35">
      <c r="B269" s="37" t="s">
        <v>504</v>
      </c>
      <c r="C269" s="37" t="s">
        <v>69</v>
      </c>
      <c r="D269" s="18" t="s">
        <v>333</v>
      </c>
      <c r="E269" s="28" t="s">
        <v>333</v>
      </c>
      <c r="F269" s="18">
        <v>10</v>
      </c>
      <c r="G269" s="18" t="s">
        <v>300</v>
      </c>
      <c r="H269" s="28">
        <v>20</v>
      </c>
      <c r="I269" s="28" t="s">
        <v>301</v>
      </c>
      <c r="J269" s="18" t="s">
        <v>301</v>
      </c>
      <c r="K269" s="30" t="s">
        <v>74</v>
      </c>
      <c r="L269" s="30" t="s">
        <v>75</v>
      </c>
      <c r="M269" s="28" t="s">
        <v>76</v>
      </c>
      <c r="N269" s="28">
        <v>2</v>
      </c>
      <c r="O269" s="28" t="s">
        <v>94</v>
      </c>
      <c r="P269" s="18">
        <v>523</v>
      </c>
      <c r="Q269" s="18">
        <v>3</v>
      </c>
      <c r="R269" s="18" t="s">
        <v>95</v>
      </c>
      <c r="S269" s="19" t="s">
        <v>79</v>
      </c>
      <c r="T269" s="16">
        <v>98179326</v>
      </c>
      <c r="U269" s="41">
        <v>12648</v>
      </c>
      <c r="V269" s="41">
        <f>VLOOKUP(T269,$AH$6:$AI$399,2,FALSE)</f>
        <v>13027</v>
      </c>
      <c r="W269" s="58">
        <v>13418</v>
      </c>
      <c r="X269" s="41">
        <f t="shared" si="8"/>
        <v>13823</v>
      </c>
      <c r="Y269" s="22" t="s">
        <v>112</v>
      </c>
      <c r="Z269" s="18" t="s">
        <v>83</v>
      </c>
      <c r="AA269" s="57" t="s">
        <v>649</v>
      </c>
      <c r="AC269" s="55">
        <v>98179326</v>
      </c>
      <c r="AD269">
        <v>12245</v>
      </c>
      <c r="AE269">
        <f>VLOOKUP(AC269,[1]CRE!$A$2:$J$949,10,FALSE)</f>
        <v>12648</v>
      </c>
      <c r="AF269">
        <f t="shared" si="9"/>
        <v>3.2911392405063293E-2</v>
      </c>
      <c r="AH269">
        <v>98179326</v>
      </c>
      <c r="AI269">
        <v>13027</v>
      </c>
      <c r="AP269">
        <v>98179326</v>
      </c>
      <c r="AQ269">
        <v>13275</v>
      </c>
      <c r="AT269">
        <v>98179326</v>
      </c>
      <c r="AU269">
        <v>13823</v>
      </c>
    </row>
    <row r="270" spans="2:47" ht="15" customHeight="1" x14ac:dyDescent="0.35">
      <c r="B270" s="37" t="s">
        <v>505</v>
      </c>
      <c r="C270" s="37" t="s">
        <v>69</v>
      </c>
      <c r="D270" s="18" t="s">
        <v>336</v>
      </c>
      <c r="E270" s="28" t="s">
        <v>336</v>
      </c>
      <c r="F270" s="18">
        <v>12</v>
      </c>
      <c r="G270" s="18" t="s">
        <v>300</v>
      </c>
      <c r="H270" s="28">
        <v>25</v>
      </c>
      <c r="I270" s="28" t="s">
        <v>301</v>
      </c>
      <c r="J270" s="18" t="s">
        <v>301</v>
      </c>
      <c r="K270" s="30" t="s">
        <v>74</v>
      </c>
      <c r="L270" s="30" t="s">
        <v>75</v>
      </c>
      <c r="M270" s="28" t="s">
        <v>76</v>
      </c>
      <c r="N270" s="28">
        <v>2</v>
      </c>
      <c r="O270" s="28" t="s">
        <v>94</v>
      </c>
      <c r="P270" s="18">
        <v>573</v>
      </c>
      <c r="Q270" s="18">
        <v>3</v>
      </c>
      <c r="R270" s="18" t="s">
        <v>95</v>
      </c>
      <c r="S270" s="19" t="s">
        <v>79</v>
      </c>
      <c r="T270" s="16">
        <v>98180285</v>
      </c>
      <c r="U270" s="41">
        <v>15095</v>
      </c>
      <c r="V270" s="41">
        <f>VLOOKUP(T270,$AH$6:$AI$399,2,FALSE)</f>
        <v>15548</v>
      </c>
      <c r="W270" s="58">
        <v>15891</v>
      </c>
      <c r="X270" s="41">
        <f t="shared" si="8"/>
        <v>16392</v>
      </c>
      <c r="Y270" s="22" t="s">
        <v>129</v>
      </c>
      <c r="Z270" s="18" t="s">
        <v>81</v>
      </c>
      <c r="AA270" s="57" t="s">
        <v>649</v>
      </c>
      <c r="AC270" s="55">
        <v>98180285</v>
      </c>
      <c r="AD270">
        <v>14611</v>
      </c>
      <c r="AE270">
        <f>VLOOKUP(AC270,[1]CRE!$A$2:$J$949,10,FALSE)</f>
        <v>15095</v>
      </c>
      <c r="AF270">
        <f t="shared" si="9"/>
        <v>3.3125727191841765E-2</v>
      </c>
      <c r="AH270">
        <v>98180285</v>
      </c>
      <c r="AI270">
        <v>15548</v>
      </c>
      <c r="AP270">
        <v>98180285</v>
      </c>
      <c r="AQ270">
        <v>15748</v>
      </c>
      <c r="AT270">
        <v>98180285</v>
      </c>
      <c r="AU270">
        <v>16392</v>
      </c>
    </row>
    <row r="271" spans="2:47" ht="15" customHeight="1" x14ac:dyDescent="0.35">
      <c r="B271" s="37" t="s">
        <v>508</v>
      </c>
      <c r="C271" s="37" t="s">
        <v>69</v>
      </c>
      <c r="D271" s="18" t="s">
        <v>336</v>
      </c>
      <c r="E271" s="28" t="s">
        <v>336</v>
      </c>
      <c r="F271" s="18">
        <v>12</v>
      </c>
      <c r="G271" s="18" t="s">
        <v>300</v>
      </c>
      <c r="H271" s="28">
        <v>25</v>
      </c>
      <c r="I271" s="28" t="s">
        <v>301</v>
      </c>
      <c r="J271" s="18" t="s">
        <v>301</v>
      </c>
      <c r="K271" s="30" t="s">
        <v>74</v>
      </c>
      <c r="L271" s="30" t="s">
        <v>75</v>
      </c>
      <c r="M271" s="28" t="s">
        <v>76</v>
      </c>
      <c r="N271" s="28">
        <v>2</v>
      </c>
      <c r="O271" s="28" t="s">
        <v>94</v>
      </c>
      <c r="P271" s="18">
        <v>573</v>
      </c>
      <c r="Q271" s="18">
        <v>3</v>
      </c>
      <c r="R271" s="18" t="s">
        <v>95</v>
      </c>
      <c r="S271" s="19" t="s">
        <v>79</v>
      </c>
      <c r="T271" s="16">
        <v>98179328</v>
      </c>
      <c r="U271" s="41">
        <v>14680</v>
      </c>
      <c r="V271" s="41">
        <f>VLOOKUP(T271,$AH$6:$AI$399,2,FALSE)</f>
        <v>15120</v>
      </c>
      <c r="W271" s="58">
        <v>15574</v>
      </c>
      <c r="X271" s="41">
        <f t="shared" si="8"/>
        <v>16018</v>
      </c>
      <c r="Y271" s="22" t="s">
        <v>129</v>
      </c>
      <c r="Z271" s="18" t="s">
        <v>83</v>
      </c>
      <c r="AA271" s="57" t="s">
        <v>649</v>
      </c>
      <c r="AC271" s="55">
        <v>98179328</v>
      </c>
      <c r="AD271">
        <v>14216</v>
      </c>
      <c r="AE271">
        <f>VLOOKUP(AC271,[1]CRE!$A$2:$J$949,10,FALSE)</f>
        <v>14680</v>
      </c>
      <c r="AF271">
        <f t="shared" si="9"/>
        <v>3.2639279684862126E-2</v>
      </c>
      <c r="AH271">
        <v>98179328</v>
      </c>
      <c r="AI271">
        <v>15120</v>
      </c>
      <c r="AP271">
        <v>98179328</v>
      </c>
      <c r="AQ271">
        <v>15395</v>
      </c>
      <c r="AT271">
        <v>98179328</v>
      </c>
      <c r="AU271">
        <v>16018</v>
      </c>
    </row>
    <row r="272" spans="2:47" ht="15" customHeight="1" x14ac:dyDescent="0.35">
      <c r="B272" s="37" t="s">
        <v>509</v>
      </c>
      <c r="C272" s="37" t="s">
        <v>69</v>
      </c>
      <c r="D272" s="18" t="s">
        <v>299</v>
      </c>
      <c r="E272" s="18" t="s">
        <v>299</v>
      </c>
      <c r="F272" s="18">
        <v>1</v>
      </c>
      <c r="G272" s="18" t="s">
        <v>300</v>
      </c>
      <c r="H272" s="28">
        <v>2</v>
      </c>
      <c r="I272" s="28" t="s">
        <v>301</v>
      </c>
      <c r="J272" s="18" t="s">
        <v>301</v>
      </c>
      <c r="K272" s="30" t="s">
        <v>74</v>
      </c>
      <c r="L272" s="30" t="s">
        <v>75</v>
      </c>
      <c r="M272" s="28" t="s">
        <v>133</v>
      </c>
      <c r="N272" s="28">
        <v>2</v>
      </c>
      <c r="O272" s="28" t="s">
        <v>77</v>
      </c>
      <c r="P272" s="18">
        <v>115</v>
      </c>
      <c r="Q272" s="18">
        <v>1</v>
      </c>
      <c r="R272" s="18" t="s">
        <v>78</v>
      </c>
      <c r="S272" s="19" t="s">
        <v>79</v>
      </c>
      <c r="T272" s="16">
        <v>99341004</v>
      </c>
      <c r="U272" s="41">
        <v>5282</v>
      </c>
      <c r="V272" s="41">
        <f>VLOOKUP(T272,$AH$6:$AI$399,2,FALSE)</f>
        <v>5441</v>
      </c>
      <c r="W272" s="58">
        <v>5481</v>
      </c>
      <c r="X272" s="41">
        <f t="shared" si="8"/>
        <v>5759</v>
      </c>
      <c r="Y272" s="22" t="s">
        <v>80</v>
      </c>
      <c r="Z272" s="18" t="s">
        <v>81</v>
      </c>
      <c r="AA272" s="57" t="s">
        <v>649</v>
      </c>
      <c r="AC272" s="55">
        <v>99341004</v>
      </c>
      <c r="AD272">
        <v>5089</v>
      </c>
      <c r="AE272">
        <f>VLOOKUP(AC272,[1]CRE!$A$2:$J$949,10,FALSE)</f>
        <v>5282</v>
      </c>
      <c r="AF272">
        <f t="shared" si="9"/>
        <v>3.792493613676557E-2</v>
      </c>
      <c r="AH272">
        <v>99341004</v>
      </c>
      <c r="AI272">
        <v>5441</v>
      </c>
      <c r="AP272">
        <v>99341004</v>
      </c>
      <c r="AQ272">
        <v>5460</v>
      </c>
      <c r="AT272">
        <v>99341004</v>
      </c>
      <c r="AU272">
        <v>5759</v>
      </c>
    </row>
    <row r="273" spans="2:47" ht="15" customHeight="1" x14ac:dyDescent="0.35">
      <c r="B273" s="37" t="s">
        <v>511</v>
      </c>
      <c r="C273" s="37" t="s">
        <v>69</v>
      </c>
      <c r="D273" s="18" t="s">
        <v>299</v>
      </c>
      <c r="E273" s="18" t="s">
        <v>299</v>
      </c>
      <c r="F273" s="18">
        <v>1</v>
      </c>
      <c r="G273" s="18" t="s">
        <v>300</v>
      </c>
      <c r="H273" s="28">
        <v>2</v>
      </c>
      <c r="I273" s="28" t="s">
        <v>301</v>
      </c>
      <c r="J273" s="18" t="s">
        <v>301</v>
      </c>
      <c r="K273" s="30" t="s">
        <v>74</v>
      </c>
      <c r="L273" s="30" t="s">
        <v>75</v>
      </c>
      <c r="M273" s="28" t="s">
        <v>133</v>
      </c>
      <c r="N273" s="28">
        <v>2</v>
      </c>
      <c r="O273" s="28" t="s">
        <v>77</v>
      </c>
      <c r="P273" s="18">
        <v>115</v>
      </c>
      <c r="Q273" s="18">
        <v>1</v>
      </c>
      <c r="R273" s="18" t="s">
        <v>78</v>
      </c>
      <c r="S273" s="19" t="s">
        <v>79</v>
      </c>
      <c r="T273" s="16">
        <v>99341005</v>
      </c>
      <c r="U273" s="41">
        <v>4867</v>
      </c>
      <c r="V273" s="41">
        <f>VLOOKUP(T273,$AH$6:$AI$399,2,FALSE)</f>
        <v>5013</v>
      </c>
      <c r="W273" s="58">
        <v>5164</v>
      </c>
      <c r="X273" s="41">
        <f t="shared" si="8"/>
        <v>5385</v>
      </c>
      <c r="Y273" s="22" t="s">
        <v>80</v>
      </c>
      <c r="Z273" s="18" t="s">
        <v>83</v>
      </c>
      <c r="AA273" s="57" t="s">
        <v>649</v>
      </c>
      <c r="AC273" s="55">
        <v>99341005</v>
      </c>
      <c r="AD273">
        <v>4694</v>
      </c>
      <c r="AE273">
        <f>VLOOKUP(AC273,[1]CRE!$A$2:$J$949,10,FALSE)</f>
        <v>4867</v>
      </c>
      <c r="AF273">
        <f t="shared" si="9"/>
        <v>3.6855560289731575E-2</v>
      </c>
      <c r="AH273">
        <v>99341005</v>
      </c>
      <c r="AI273">
        <v>5013</v>
      </c>
      <c r="AP273">
        <v>99341005</v>
      </c>
      <c r="AQ273">
        <v>5107</v>
      </c>
      <c r="AT273">
        <v>99341005</v>
      </c>
      <c r="AU273">
        <v>5385</v>
      </c>
    </row>
    <row r="274" spans="2:47" ht="15" customHeight="1" x14ac:dyDescent="0.35">
      <c r="B274" s="37" t="s">
        <v>512</v>
      </c>
      <c r="C274" s="37" t="s">
        <v>69</v>
      </c>
      <c r="D274" s="18" t="s">
        <v>299</v>
      </c>
      <c r="E274" s="18" t="s">
        <v>299</v>
      </c>
      <c r="F274" s="18">
        <v>1</v>
      </c>
      <c r="G274" s="18" t="s">
        <v>300</v>
      </c>
      <c r="H274" s="28">
        <v>2</v>
      </c>
      <c r="I274" s="28" t="s">
        <v>301</v>
      </c>
      <c r="J274" s="18" t="s">
        <v>301</v>
      </c>
      <c r="K274" s="30" t="s">
        <v>74</v>
      </c>
      <c r="L274" s="30" t="s">
        <v>75</v>
      </c>
      <c r="M274" s="28" t="s">
        <v>133</v>
      </c>
      <c r="N274" s="28">
        <v>2</v>
      </c>
      <c r="O274" s="28" t="s">
        <v>77</v>
      </c>
      <c r="P274" s="18">
        <v>138</v>
      </c>
      <c r="Q274" s="18">
        <v>3</v>
      </c>
      <c r="R274" s="18" t="s">
        <v>95</v>
      </c>
      <c r="S274" s="19" t="s">
        <v>79</v>
      </c>
      <c r="T274" s="16">
        <v>99392117</v>
      </c>
      <c r="U274" s="41">
        <v>5476</v>
      </c>
      <c r="V274" s="41">
        <f>VLOOKUP(T274,$AH$6:$AI$399,2,FALSE)</f>
        <v>5641</v>
      </c>
      <c r="W274" s="58">
        <v>5687</v>
      </c>
      <c r="X274" s="41">
        <f t="shared" si="8"/>
        <v>6063</v>
      </c>
      <c r="Y274" s="22" t="s">
        <v>80</v>
      </c>
      <c r="Z274" s="18" t="s">
        <v>81</v>
      </c>
      <c r="AA274" s="57" t="s">
        <v>649</v>
      </c>
      <c r="AC274" s="55">
        <v>99392117</v>
      </c>
      <c r="AD274">
        <v>5279</v>
      </c>
      <c r="AE274">
        <f>VLOOKUP(AC274,[1]CRE!$A$2:$J$949,10,FALSE)</f>
        <v>5476</v>
      </c>
      <c r="AF274">
        <f t="shared" si="9"/>
        <v>3.731767380185641E-2</v>
      </c>
      <c r="AH274">
        <v>99392117</v>
      </c>
      <c r="AI274">
        <v>5641</v>
      </c>
      <c r="AP274">
        <v>99392117</v>
      </c>
      <c r="AQ274">
        <v>5764</v>
      </c>
      <c r="AT274">
        <v>99392117</v>
      </c>
      <c r="AU274">
        <v>6063</v>
      </c>
    </row>
    <row r="275" spans="2:47" ht="15" customHeight="1" x14ac:dyDescent="0.35">
      <c r="B275" s="37" t="s">
        <v>514</v>
      </c>
      <c r="C275" s="37" t="s">
        <v>69</v>
      </c>
      <c r="D275" s="18" t="s">
        <v>299</v>
      </c>
      <c r="E275" s="18" t="s">
        <v>299</v>
      </c>
      <c r="F275" s="18">
        <v>1</v>
      </c>
      <c r="G275" s="18" t="s">
        <v>300</v>
      </c>
      <c r="H275" s="28">
        <v>2</v>
      </c>
      <c r="I275" s="28" t="s">
        <v>301</v>
      </c>
      <c r="J275" s="18" t="s">
        <v>301</v>
      </c>
      <c r="K275" s="30" t="s">
        <v>74</v>
      </c>
      <c r="L275" s="30" t="s">
        <v>75</v>
      </c>
      <c r="M275" s="28" t="s">
        <v>133</v>
      </c>
      <c r="N275" s="28">
        <v>2</v>
      </c>
      <c r="O275" s="28" t="s">
        <v>77</v>
      </c>
      <c r="P275" s="18">
        <v>138</v>
      </c>
      <c r="Q275" s="18">
        <v>3</v>
      </c>
      <c r="R275" s="18" t="s">
        <v>95</v>
      </c>
      <c r="S275" s="19" t="s">
        <v>79</v>
      </c>
      <c r="T275" s="16">
        <v>99392074</v>
      </c>
      <c r="U275" s="41">
        <v>5061</v>
      </c>
      <c r="V275" s="41">
        <f>VLOOKUP(T275,$AH$6:$AI$399,2,FALSE)</f>
        <v>5213</v>
      </c>
      <c r="W275" s="58">
        <v>5370</v>
      </c>
      <c r="X275" s="41">
        <f t="shared" si="8"/>
        <v>5689</v>
      </c>
      <c r="Y275" s="22" t="s">
        <v>80</v>
      </c>
      <c r="Z275" s="18" t="s">
        <v>83</v>
      </c>
      <c r="AA275" s="57" t="s">
        <v>649</v>
      </c>
      <c r="AC275" s="55">
        <v>99392074</v>
      </c>
      <c r="AD275">
        <v>4884</v>
      </c>
      <c r="AE275">
        <f>VLOOKUP(AC275,[1]CRE!$A$2:$J$949,10,FALSE)</f>
        <v>5061</v>
      </c>
      <c r="AF275">
        <f t="shared" si="9"/>
        <v>3.6240786240786242E-2</v>
      </c>
      <c r="AH275">
        <v>99392074</v>
      </c>
      <c r="AI275">
        <v>5213</v>
      </c>
      <c r="AP275">
        <v>99392074</v>
      </c>
      <c r="AQ275">
        <v>5411</v>
      </c>
      <c r="AT275">
        <v>99392074</v>
      </c>
      <c r="AU275">
        <v>5689</v>
      </c>
    </row>
    <row r="276" spans="2:47" ht="15" customHeight="1" x14ac:dyDescent="0.35">
      <c r="B276" s="37" t="s">
        <v>515</v>
      </c>
      <c r="C276" s="37" t="s">
        <v>69</v>
      </c>
      <c r="D276" s="18" t="s">
        <v>338</v>
      </c>
      <c r="E276" s="18" t="s">
        <v>338</v>
      </c>
      <c r="F276" s="18">
        <v>2</v>
      </c>
      <c r="G276" s="18" t="s">
        <v>300</v>
      </c>
      <c r="H276" s="28">
        <v>5</v>
      </c>
      <c r="I276" s="28" t="s">
        <v>301</v>
      </c>
      <c r="J276" s="18" t="s">
        <v>301</v>
      </c>
      <c r="K276" s="30" t="s">
        <v>74</v>
      </c>
      <c r="L276" s="30" t="s">
        <v>75</v>
      </c>
      <c r="M276" s="28" t="s">
        <v>133</v>
      </c>
      <c r="N276" s="28">
        <v>2</v>
      </c>
      <c r="O276" s="28" t="s">
        <v>77</v>
      </c>
      <c r="P276" s="18">
        <v>191</v>
      </c>
      <c r="Q276" s="18">
        <v>3</v>
      </c>
      <c r="R276" s="18" t="s">
        <v>95</v>
      </c>
      <c r="S276" s="19" t="s">
        <v>79</v>
      </c>
      <c r="T276" s="16">
        <v>99392118</v>
      </c>
      <c r="U276" s="41">
        <v>6733</v>
      </c>
      <c r="V276" s="41">
        <f>VLOOKUP(T276,$AH$6:$AI$399,2,FALSE)</f>
        <v>6935</v>
      </c>
      <c r="W276" s="58">
        <v>7019</v>
      </c>
      <c r="X276" s="41">
        <f t="shared" si="8"/>
        <v>7367</v>
      </c>
      <c r="Y276" s="22" t="s">
        <v>80</v>
      </c>
      <c r="Z276" s="18" t="s">
        <v>81</v>
      </c>
      <c r="AA276" s="57" t="s">
        <v>649</v>
      </c>
      <c r="AC276" s="55">
        <v>99392118</v>
      </c>
      <c r="AD276">
        <v>6508</v>
      </c>
      <c r="AE276">
        <f>VLOOKUP(AC276,[1]CRE!$A$2:$J$949,10,FALSE)</f>
        <v>6733</v>
      </c>
      <c r="AF276">
        <f t="shared" si="9"/>
        <v>3.4572833435771361E-2</v>
      </c>
      <c r="AH276">
        <v>99392118</v>
      </c>
      <c r="AI276">
        <v>6935</v>
      </c>
      <c r="AP276">
        <v>99392118</v>
      </c>
      <c r="AQ276">
        <v>7060</v>
      </c>
      <c r="AT276">
        <v>99392118</v>
      </c>
      <c r="AU276">
        <v>7367</v>
      </c>
    </row>
    <row r="277" spans="2:47" ht="15" customHeight="1" x14ac:dyDescent="0.35">
      <c r="B277" s="37" t="s">
        <v>516</v>
      </c>
      <c r="C277" s="37" t="s">
        <v>69</v>
      </c>
      <c r="D277" s="18" t="s">
        <v>338</v>
      </c>
      <c r="E277" s="18" t="s">
        <v>338</v>
      </c>
      <c r="F277" s="18">
        <v>2</v>
      </c>
      <c r="G277" s="18" t="s">
        <v>300</v>
      </c>
      <c r="H277" s="28">
        <v>5</v>
      </c>
      <c r="I277" s="28" t="s">
        <v>301</v>
      </c>
      <c r="J277" s="18" t="s">
        <v>301</v>
      </c>
      <c r="K277" s="30" t="s">
        <v>74</v>
      </c>
      <c r="L277" s="30" t="s">
        <v>75</v>
      </c>
      <c r="M277" s="28" t="s">
        <v>133</v>
      </c>
      <c r="N277" s="28">
        <v>2</v>
      </c>
      <c r="O277" s="28" t="s">
        <v>77</v>
      </c>
      <c r="P277" s="18">
        <v>191</v>
      </c>
      <c r="Q277" s="18">
        <v>3</v>
      </c>
      <c r="R277" s="18" t="s">
        <v>95</v>
      </c>
      <c r="S277" s="19" t="s">
        <v>79</v>
      </c>
      <c r="T277" s="16">
        <v>99392075</v>
      </c>
      <c r="U277" s="41">
        <v>6318</v>
      </c>
      <c r="V277" s="41">
        <f>VLOOKUP(T277,$AH$6:$AI$399,2,FALSE)</f>
        <v>6507</v>
      </c>
      <c r="W277" s="58">
        <v>6702</v>
      </c>
      <c r="X277" s="41">
        <f t="shared" si="8"/>
        <v>6993</v>
      </c>
      <c r="Y277" s="22" t="s">
        <v>80</v>
      </c>
      <c r="Z277" s="18" t="s">
        <v>83</v>
      </c>
      <c r="AA277" s="57" t="s">
        <v>649</v>
      </c>
      <c r="AC277" s="55">
        <v>99392075</v>
      </c>
      <c r="AD277">
        <v>6113</v>
      </c>
      <c r="AE277">
        <f>VLOOKUP(AC277,[1]CRE!$A$2:$J$949,10,FALSE)</f>
        <v>6318</v>
      </c>
      <c r="AF277">
        <f t="shared" si="9"/>
        <v>3.3535089154261413E-2</v>
      </c>
      <c r="AH277">
        <v>99392075</v>
      </c>
      <c r="AI277">
        <v>6507</v>
      </c>
      <c r="AP277">
        <v>99392075</v>
      </c>
      <c r="AQ277">
        <v>6707</v>
      </c>
      <c r="AT277">
        <v>99392075</v>
      </c>
      <c r="AU277">
        <v>6993</v>
      </c>
    </row>
    <row r="278" spans="2:47" ht="15" customHeight="1" x14ac:dyDescent="0.35">
      <c r="B278" s="37" t="s">
        <v>517</v>
      </c>
      <c r="C278" s="37" t="s">
        <v>69</v>
      </c>
      <c r="D278" s="18" t="s">
        <v>314</v>
      </c>
      <c r="E278" s="18" t="s">
        <v>314</v>
      </c>
      <c r="F278" s="18">
        <v>3</v>
      </c>
      <c r="G278" s="18" t="s">
        <v>300</v>
      </c>
      <c r="H278" s="28">
        <v>7.5</v>
      </c>
      <c r="I278" s="28" t="s">
        <v>301</v>
      </c>
      <c r="J278" s="18" t="s">
        <v>301</v>
      </c>
      <c r="K278" s="30" t="s">
        <v>74</v>
      </c>
      <c r="L278" s="30" t="s">
        <v>75</v>
      </c>
      <c r="M278" s="28" t="s">
        <v>133</v>
      </c>
      <c r="N278" s="28">
        <v>2</v>
      </c>
      <c r="O278" s="28" t="s">
        <v>77</v>
      </c>
      <c r="P278" s="18">
        <v>204</v>
      </c>
      <c r="Q278" s="18">
        <v>3</v>
      </c>
      <c r="R278" s="18" t="s">
        <v>95</v>
      </c>
      <c r="S278" s="19" t="s">
        <v>79</v>
      </c>
      <c r="T278" s="16">
        <v>99392120</v>
      </c>
      <c r="U278" s="41">
        <v>7748</v>
      </c>
      <c r="V278" s="41">
        <f>VLOOKUP(T278,$AH$6:$AI$399,2,FALSE)</f>
        <v>7982</v>
      </c>
      <c r="W278" s="58">
        <v>8097</v>
      </c>
      <c r="X278" s="41">
        <f t="shared" si="8"/>
        <v>8455</v>
      </c>
      <c r="Y278" s="22" t="s">
        <v>87</v>
      </c>
      <c r="Z278" s="18" t="s">
        <v>81</v>
      </c>
      <c r="AA278" s="57" t="s">
        <v>649</v>
      </c>
      <c r="AC278" s="55">
        <v>99392120</v>
      </c>
      <c r="AD278">
        <v>7497</v>
      </c>
      <c r="AE278">
        <f>VLOOKUP(AC278,[1]CRE!$A$2:$J$949,10,FALSE)</f>
        <v>7748</v>
      </c>
      <c r="AF278">
        <f t="shared" si="9"/>
        <v>3.3480058690142721E-2</v>
      </c>
      <c r="AH278">
        <v>99392120</v>
      </c>
      <c r="AI278">
        <v>7982</v>
      </c>
      <c r="AP278">
        <v>99392120</v>
      </c>
      <c r="AQ278">
        <v>8122</v>
      </c>
      <c r="AT278">
        <v>99392120</v>
      </c>
      <c r="AU278">
        <v>8455</v>
      </c>
    </row>
    <row r="279" spans="2:47" ht="15" customHeight="1" x14ac:dyDescent="0.35">
      <c r="B279" s="37" t="s">
        <v>518</v>
      </c>
      <c r="C279" s="37" t="s">
        <v>69</v>
      </c>
      <c r="D279" s="18" t="s">
        <v>314</v>
      </c>
      <c r="E279" s="18" t="s">
        <v>314</v>
      </c>
      <c r="F279" s="18">
        <v>3</v>
      </c>
      <c r="G279" s="18" t="s">
        <v>300</v>
      </c>
      <c r="H279" s="28">
        <v>7.5</v>
      </c>
      <c r="I279" s="28" t="s">
        <v>301</v>
      </c>
      <c r="J279" s="18" t="s">
        <v>301</v>
      </c>
      <c r="K279" s="30" t="s">
        <v>74</v>
      </c>
      <c r="L279" s="30" t="s">
        <v>75</v>
      </c>
      <c r="M279" s="28" t="s">
        <v>133</v>
      </c>
      <c r="N279" s="28">
        <v>2</v>
      </c>
      <c r="O279" s="28" t="s">
        <v>77</v>
      </c>
      <c r="P279" s="18">
        <v>204</v>
      </c>
      <c r="Q279" s="18">
        <v>3</v>
      </c>
      <c r="R279" s="18" t="s">
        <v>95</v>
      </c>
      <c r="S279" s="19" t="s">
        <v>79</v>
      </c>
      <c r="T279" s="16">
        <v>99392077</v>
      </c>
      <c r="U279" s="41">
        <v>7333</v>
      </c>
      <c r="V279" s="41">
        <f>VLOOKUP(T279,$AH$6:$AI$399,2,FALSE)</f>
        <v>7554</v>
      </c>
      <c r="W279" s="58">
        <v>7780</v>
      </c>
      <c r="X279" s="41">
        <f t="shared" si="8"/>
        <v>8081</v>
      </c>
      <c r="Y279" s="22" t="s">
        <v>87</v>
      </c>
      <c r="Z279" s="18" t="s">
        <v>83</v>
      </c>
      <c r="AA279" s="57" t="s">
        <v>649</v>
      </c>
      <c r="AC279" s="55">
        <v>99392077</v>
      </c>
      <c r="AD279">
        <v>7102</v>
      </c>
      <c r="AE279">
        <f>VLOOKUP(AC279,[1]CRE!$A$2:$J$949,10,FALSE)</f>
        <v>7333</v>
      </c>
      <c r="AF279">
        <f t="shared" si="9"/>
        <v>3.2526049000281609E-2</v>
      </c>
      <c r="AH279">
        <v>99392077</v>
      </c>
      <c r="AI279">
        <v>7554</v>
      </c>
      <c r="AP279">
        <v>99392077</v>
      </c>
      <c r="AQ279">
        <v>7769</v>
      </c>
      <c r="AT279">
        <v>99392077</v>
      </c>
      <c r="AU279">
        <v>8081</v>
      </c>
    </row>
    <row r="280" spans="2:47" ht="15" customHeight="1" x14ac:dyDescent="0.35">
      <c r="B280" s="37" t="s">
        <v>519</v>
      </c>
      <c r="C280" s="37" t="s">
        <v>69</v>
      </c>
      <c r="D280" s="18" t="s">
        <v>339</v>
      </c>
      <c r="E280" s="18" t="s">
        <v>339</v>
      </c>
      <c r="F280" s="18">
        <v>4</v>
      </c>
      <c r="G280" s="18" t="s">
        <v>300</v>
      </c>
      <c r="H280" s="28">
        <v>7.5</v>
      </c>
      <c r="I280" s="28" t="s">
        <v>301</v>
      </c>
      <c r="J280" s="18" t="s">
        <v>301</v>
      </c>
      <c r="K280" s="30" t="s">
        <v>74</v>
      </c>
      <c r="L280" s="30" t="s">
        <v>75</v>
      </c>
      <c r="M280" s="28" t="s">
        <v>133</v>
      </c>
      <c r="N280" s="28">
        <v>2</v>
      </c>
      <c r="O280" s="28" t="s">
        <v>77</v>
      </c>
      <c r="P280" s="18">
        <v>224</v>
      </c>
      <c r="Q280" s="18">
        <v>3</v>
      </c>
      <c r="R280" s="18" t="s">
        <v>95</v>
      </c>
      <c r="S280" s="19" t="s">
        <v>79</v>
      </c>
      <c r="T280" s="16">
        <v>99392121</v>
      </c>
      <c r="U280" s="41">
        <v>7893</v>
      </c>
      <c r="V280" s="41">
        <f>VLOOKUP(T280,$AH$6:$AI$399,2,FALSE)</f>
        <v>8131</v>
      </c>
      <c r="W280" s="58">
        <v>8251</v>
      </c>
      <c r="X280" s="41">
        <f t="shared" si="8"/>
        <v>8630</v>
      </c>
      <c r="Y280" s="22" t="s">
        <v>87</v>
      </c>
      <c r="Z280" s="18" t="s">
        <v>81</v>
      </c>
      <c r="AA280" s="57" t="s">
        <v>649</v>
      </c>
      <c r="AC280" s="55">
        <v>99392121</v>
      </c>
      <c r="AD280">
        <v>7635</v>
      </c>
      <c r="AE280">
        <f>VLOOKUP(AC280,[1]CRE!$A$2:$J$949,10,FALSE)</f>
        <v>7893</v>
      </c>
      <c r="AF280">
        <f t="shared" si="9"/>
        <v>3.3791748526522593E-2</v>
      </c>
      <c r="AH280">
        <v>99392121</v>
      </c>
      <c r="AI280">
        <v>8131</v>
      </c>
      <c r="AP280">
        <v>99392121</v>
      </c>
      <c r="AQ280">
        <v>8282</v>
      </c>
      <c r="AT280">
        <v>99392121</v>
      </c>
      <c r="AU280">
        <v>8630</v>
      </c>
    </row>
    <row r="281" spans="2:47" ht="15" customHeight="1" x14ac:dyDescent="0.35">
      <c r="B281" s="37" t="s">
        <v>520</v>
      </c>
      <c r="C281" s="37" t="s">
        <v>69</v>
      </c>
      <c r="D281" s="18" t="s">
        <v>339</v>
      </c>
      <c r="E281" s="18" t="s">
        <v>339</v>
      </c>
      <c r="F281" s="18">
        <v>4</v>
      </c>
      <c r="G281" s="18" t="s">
        <v>300</v>
      </c>
      <c r="H281" s="28">
        <v>7.5</v>
      </c>
      <c r="I281" s="28" t="s">
        <v>301</v>
      </c>
      <c r="J281" s="18" t="s">
        <v>301</v>
      </c>
      <c r="K281" s="30" t="s">
        <v>74</v>
      </c>
      <c r="L281" s="30" t="s">
        <v>75</v>
      </c>
      <c r="M281" s="28" t="s">
        <v>133</v>
      </c>
      <c r="N281" s="28">
        <v>2</v>
      </c>
      <c r="O281" s="28" t="s">
        <v>77</v>
      </c>
      <c r="P281" s="18">
        <v>224</v>
      </c>
      <c r="Q281" s="18">
        <v>3</v>
      </c>
      <c r="R281" s="18" t="s">
        <v>95</v>
      </c>
      <c r="S281" s="19" t="s">
        <v>79</v>
      </c>
      <c r="T281" s="16">
        <v>99392079</v>
      </c>
      <c r="U281" s="41">
        <v>7478</v>
      </c>
      <c r="V281" s="41">
        <f>VLOOKUP(T281,$AH$6:$AI$399,2,FALSE)</f>
        <v>7703</v>
      </c>
      <c r="W281" s="58">
        <v>7934</v>
      </c>
      <c r="X281" s="41">
        <f t="shared" si="8"/>
        <v>8256</v>
      </c>
      <c r="Y281" s="22" t="s">
        <v>87</v>
      </c>
      <c r="Z281" s="18" t="s">
        <v>83</v>
      </c>
      <c r="AA281" s="57" t="s">
        <v>649</v>
      </c>
      <c r="AC281" s="55">
        <v>99392079</v>
      </c>
      <c r="AD281">
        <v>7240</v>
      </c>
      <c r="AE281">
        <f>VLOOKUP(AC281,[1]CRE!$A$2:$J$949,10,FALSE)</f>
        <v>7478</v>
      </c>
      <c r="AF281">
        <f t="shared" si="9"/>
        <v>3.2872928176795581E-2</v>
      </c>
      <c r="AH281">
        <v>99392079</v>
      </c>
      <c r="AI281">
        <v>7703</v>
      </c>
      <c r="AP281">
        <v>99392079</v>
      </c>
      <c r="AQ281">
        <v>7929</v>
      </c>
      <c r="AT281">
        <v>99392079</v>
      </c>
      <c r="AU281">
        <v>8256</v>
      </c>
    </row>
    <row r="282" spans="2:47" ht="15" customHeight="1" x14ac:dyDescent="0.35">
      <c r="B282" s="37" t="s">
        <v>521</v>
      </c>
      <c r="C282" s="37" t="s">
        <v>69</v>
      </c>
      <c r="D282" s="18" t="s">
        <v>299</v>
      </c>
      <c r="E282" s="18" t="s">
        <v>299</v>
      </c>
      <c r="F282" s="18">
        <v>1</v>
      </c>
      <c r="G282" s="18" t="s">
        <v>300</v>
      </c>
      <c r="H282" s="28">
        <v>2</v>
      </c>
      <c r="I282" s="28" t="s">
        <v>301</v>
      </c>
      <c r="J282" s="18" t="s">
        <v>301</v>
      </c>
      <c r="K282" s="30" t="s">
        <v>74</v>
      </c>
      <c r="L282" s="30" t="s">
        <v>75</v>
      </c>
      <c r="M282" s="28" t="s">
        <v>133</v>
      </c>
      <c r="N282" s="28">
        <v>2</v>
      </c>
      <c r="O282" s="28" t="s">
        <v>134</v>
      </c>
      <c r="P282" s="18">
        <v>120</v>
      </c>
      <c r="Q282" s="18">
        <v>3</v>
      </c>
      <c r="R282" s="18" t="s">
        <v>95</v>
      </c>
      <c r="S282" s="19" t="s">
        <v>79</v>
      </c>
      <c r="T282" s="16">
        <v>99341020</v>
      </c>
      <c r="U282" s="41">
        <v>5476</v>
      </c>
      <c r="V282" s="41">
        <f>VLOOKUP(T282,$AH$6:$AI$399,2,FALSE)</f>
        <v>5641</v>
      </c>
      <c r="W282" s="58">
        <v>5687</v>
      </c>
      <c r="X282" s="41">
        <f t="shared" si="8"/>
        <v>6063</v>
      </c>
      <c r="Y282" s="22" t="s">
        <v>80</v>
      </c>
      <c r="Z282" s="18" t="s">
        <v>81</v>
      </c>
      <c r="AA282" s="57" t="s">
        <v>649</v>
      </c>
      <c r="AC282" s="55">
        <v>99341020</v>
      </c>
      <c r="AD282">
        <v>5279</v>
      </c>
      <c r="AE282">
        <f>VLOOKUP(AC282,[1]CRE!$A$2:$J$949,10,FALSE)</f>
        <v>5476</v>
      </c>
      <c r="AF282">
        <f t="shared" si="9"/>
        <v>3.731767380185641E-2</v>
      </c>
      <c r="AH282">
        <v>99341020</v>
      </c>
      <c r="AI282">
        <v>5641</v>
      </c>
      <c r="AP282">
        <v>99341020</v>
      </c>
      <c r="AQ282">
        <v>5764</v>
      </c>
      <c r="AT282">
        <v>99341020</v>
      </c>
      <c r="AU282">
        <v>6063</v>
      </c>
    </row>
    <row r="283" spans="2:47" ht="15" customHeight="1" x14ac:dyDescent="0.35">
      <c r="B283" s="37" t="s">
        <v>522</v>
      </c>
      <c r="C283" s="37" t="s">
        <v>69</v>
      </c>
      <c r="D283" s="18" t="s">
        <v>299</v>
      </c>
      <c r="E283" s="18" t="s">
        <v>299</v>
      </c>
      <c r="F283" s="18">
        <v>1</v>
      </c>
      <c r="G283" s="18" t="s">
        <v>300</v>
      </c>
      <c r="H283" s="28">
        <v>2</v>
      </c>
      <c r="I283" s="28" t="s">
        <v>301</v>
      </c>
      <c r="J283" s="18" t="s">
        <v>301</v>
      </c>
      <c r="K283" s="30" t="s">
        <v>74</v>
      </c>
      <c r="L283" s="30" t="s">
        <v>75</v>
      </c>
      <c r="M283" s="28" t="s">
        <v>133</v>
      </c>
      <c r="N283" s="28">
        <v>2</v>
      </c>
      <c r="O283" s="28" t="s">
        <v>134</v>
      </c>
      <c r="P283" s="18">
        <v>120</v>
      </c>
      <c r="Q283" s="18">
        <v>3</v>
      </c>
      <c r="R283" s="18" t="s">
        <v>95</v>
      </c>
      <c r="S283" s="19" t="s">
        <v>79</v>
      </c>
      <c r="T283" s="16">
        <v>99341021</v>
      </c>
      <c r="U283" s="41">
        <v>5061</v>
      </c>
      <c r="V283" s="41">
        <f>VLOOKUP(T283,$AH$6:$AI$399,2,FALSE)</f>
        <v>5213</v>
      </c>
      <c r="W283" s="58">
        <v>5370</v>
      </c>
      <c r="X283" s="41">
        <f t="shared" si="8"/>
        <v>5689</v>
      </c>
      <c r="Y283" s="22" t="s">
        <v>80</v>
      </c>
      <c r="Z283" s="18" t="s">
        <v>83</v>
      </c>
      <c r="AA283" s="57" t="s">
        <v>649</v>
      </c>
      <c r="AC283" s="55">
        <v>99341021</v>
      </c>
      <c r="AD283">
        <v>4884</v>
      </c>
      <c r="AE283">
        <f>VLOOKUP(AC283,[1]CRE!$A$2:$J$949,10,FALSE)</f>
        <v>5061</v>
      </c>
      <c r="AF283">
        <f t="shared" si="9"/>
        <v>3.6240786240786242E-2</v>
      </c>
      <c r="AH283">
        <v>99341021</v>
      </c>
      <c r="AI283">
        <v>5213</v>
      </c>
      <c r="AP283">
        <v>99341021</v>
      </c>
      <c r="AQ283">
        <v>5411</v>
      </c>
      <c r="AT283">
        <v>99341021</v>
      </c>
      <c r="AU283">
        <v>5689</v>
      </c>
    </row>
    <row r="284" spans="2:47" ht="15" customHeight="1" x14ac:dyDescent="0.35">
      <c r="B284" s="37" t="s">
        <v>523</v>
      </c>
      <c r="C284" s="37" t="s">
        <v>69</v>
      </c>
      <c r="D284" s="18" t="s">
        <v>338</v>
      </c>
      <c r="E284" s="18" t="s">
        <v>338</v>
      </c>
      <c r="F284" s="18">
        <v>2</v>
      </c>
      <c r="G284" s="18" t="s">
        <v>300</v>
      </c>
      <c r="H284" s="28">
        <v>5</v>
      </c>
      <c r="I284" s="28" t="s">
        <v>301</v>
      </c>
      <c r="J284" s="18" t="s">
        <v>301</v>
      </c>
      <c r="K284" s="30" t="s">
        <v>74</v>
      </c>
      <c r="L284" s="30" t="s">
        <v>75</v>
      </c>
      <c r="M284" s="28" t="s">
        <v>133</v>
      </c>
      <c r="N284" s="28">
        <v>2</v>
      </c>
      <c r="O284" s="28" t="s">
        <v>134</v>
      </c>
      <c r="P284" s="18">
        <v>191</v>
      </c>
      <c r="Q284" s="18">
        <v>3</v>
      </c>
      <c r="R284" s="18" t="s">
        <v>95</v>
      </c>
      <c r="S284" s="19" t="s">
        <v>79</v>
      </c>
      <c r="T284" s="16">
        <v>99076219</v>
      </c>
      <c r="U284" s="41">
        <v>6733</v>
      </c>
      <c r="V284" s="41">
        <f>VLOOKUP(T284,$AH$6:$AI$399,2,FALSE)</f>
        <v>6935</v>
      </c>
      <c r="W284" s="58">
        <v>7019</v>
      </c>
      <c r="X284" s="41">
        <f t="shared" si="8"/>
        <v>7367</v>
      </c>
      <c r="Y284" s="22" t="s">
        <v>80</v>
      </c>
      <c r="Z284" s="18" t="s">
        <v>81</v>
      </c>
      <c r="AA284" s="57" t="s">
        <v>649</v>
      </c>
      <c r="AC284" s="55">
        <v>99076219</v>
      </c>
      <c r="AD284">
        <v>6508</v>
      </c>
      <c r="AE284">
        <f>VLOOKUP(AC284,[1]CRE!$A$2:$J$949,10,FALSE)</f>
        <v>6733</v>
      </c>
      <c r="AF284">
        <f t="shared" si="9"/>
        <v>3.4572833435771361E-2</v>
      </c>
      <c r="AH284">
        <v>99076219</v>
      </c>
      <c r="AI284">
        <v>6935</v>
      </c>
      <c r="AP284">
        <v>99076219</v>
      </c>
      <c r="AQ284">
        <v>7060</v>
      </c>
      <c r="AT284">
        <v>99076219</v>
      </c>
      <c r="AU284">
        <v>7367</v>
      </c>
    </row>
    <row r="285" spans="2:47" ht="15" customHeight="1" x14ac:dyDescent="0.35">
      <c r="B285" s="37" t="s">
        <v>524</v>
      </c>
      <c r="C285" s="37" t="s">
        <v>69</v>
      </c>
      <c r="D285" s="18" t="s">
        <v>338</v>
      </c>
      <c r="E285" s="18" t="s">
        <v>338</v>
      </c>
      <c r="F285" s="18">
        <v>2</v>
      </c>
      <c r="G285" s="18" t="s">
        <v>300</v>
      </c>
      <c r="H285" s="28">
        <v>5</v>
      </c>
      <c r="I285" s="28" t="s">
        <v>301</v>
      </c>
      <c r="J285" s="18" t="s">
        <v>301</v>
      </c>
      <c r="K285" s="30" t="s">
        <v>74</v>
      </c>
      <c r="L285" s="30" t="s">
        <v>75</v>
      </c>
      <c r="M285" s="28" t="s">
        <v>133</v>
      </c>
      <c r="N285" s="28">
        <v>2</v>
      </c>
      <c r="O285" s="28" t="s">
        <v>134</v>
      </c>
      <c r="P285" s="18">
        <v>191</v>
      </c>
      <c r="Q285" s="18">
        <v>3</v>
      </c>
      <c r="R285" s="18" t="s">
        <v>95</v>
      </c>
      <c r="S285" s="19" t="s">
        <v>79</v>
      </c>
      <c r="T285" s="16">
        <v>99076211</v>
      </c>
      <c r="U285" s="41">
        <v>6318</v>
      </c>
      <c r="V285" s="41">
        <f>VLOOKUP(T285,$AH$6:$AI$399,2,FALSE)</f>
        <v>6507</v>
      </c>
      <c r="W285" s="58">
        <v>6702</v>
      </c>
      <c r="X285" s="41">
        <f t="shared" si="8"/>
        <v>6993</v>
      </c>
      <c r="Y285" s="22" t="s">
        <v>80</v>
      </c>
      <c r="Z285" s="18" t="s">
        <v>83</v>
      </c>
      <c r="AA285" s="57" t="s">
        <v>649</v>
      </c>
      <c r="AC285" s="55">
        <v>99076211</v>
      </c>
      <c r="AD285">
        <v>6113</v>
      </c>
      <c r="AE285">
        <f>VLOOKUP(AC285,[1]CRE!$A$2:$J$949,10,FALSE)</f>
        <v>6318</v>
      </c>
      <c r="AF285">
        <f t="shared" si="9"/>
        <v>3.3535089154261413E-2</v>
      </c>
      <c r="AH285">
        <v>99076211</v>
      </c>
      <c r="AI285">
        <v>6507</v>
      </c>
      <c r="AP285">
        <v>99076211</v>
      </c>
      <c r="AQ285">
        <v>6707</v>
      </c>
      <c r="AT285">
        <v>99076211</v>
      </c>
      <c r="AU285">
        <v>6993</v>
      </c>
    </row>
    <row r="286" spans="2:47" ht="15" customHeight="1" x14ac:dyDescent="0.35">
      <c r="B286" s="37" t="s">
        <v>525</v>
      </c>
      <c r="C286" s="37" t="s">
        <v>69</v>
      </c>
      <c r="D286" s="18" t="s">
        <v>339</v>
      </c>
      <c r="E286" s="18" t="s">
        <v>339</v>
      </c>
      <c r="F286" s="18">
        <v>4</v>
      </c>
      <c r="G286" s="18" t="s">
        <v>300</v>
      </c>
      <c r="H286" s="28">
        <v>7.5</v>
      </c>
      <c r="I286" s="28" t="s">
        <v>301</v>
      </c>
      <c r="J286" s="18" t="s">
        <v>301</v>
      </c>
      <c r="K286" s="30" t="s">
        <v>74</v>
      </c>
      <c r="L286" s="30" t="s">
        <v>75</v>
      </c>
      <c r="M286" s="28" t="s">
        <v>133</v>
      </c>
      <c r="N286" s="28">
        <v>2</v>
      </c>
      <c r="O286" s="28" t="s">
        <v>134</v>
      </c>
      <c r="P286" s="18">
        <v>224</v>
      </c>
      <c r="Q286" s="18">
        <v>3</v>
      </c>
      <c r="R286" s="18" t="s">
        <v>95</v>
      </c>
      <c r="S286" s="19" t="s">
        <v>79</v>
      </c>
      <c r="T286" s="16">
        <v>99076222</v>
      </c>
      <c r="U286" s="41">
        <v>7893</v>
      </c>
      <c r="V286" s="41">
        <f>VLOOKUP(T286,$AH$6:$AI$399,2,FALSE)</f>
        <v>8131</v>
      </c>
      <c r="W286" s="58">
        <v>8251</v>
      </c>
      <c r="X286" s="41">
        <f t="shared" si="8"/>
        <v>8630</v>
      </c>
      <c r="Y286" s="22" t="s">
        <v>87</v>
      </c>
      <c r="Z286" s="18" t="s">
        <v>81</v>
      </c>
      <c r="AA286" s="57" t="s">
        <v>649</v>
      </c>
      <c r="AC286" s="55">
        <v>99076222</v>
      </c>
      <c r="AD286">
        <v>7635</v>
      </c>
      <c r="AE286">
        <f>VLOOKUP(AC286,[1]CRE!$A$2:$J$949,10,FALSE)</f>
        <v>7893</v>
      </c>
      <c r="AF286">
        <f t="shared" si="9"/>
        <v>3.3791748526522593E-2</v>
      </c>
      <c r="AH286">
        <v>99076222</v>
      </c>
      <c r="AI286">
        <v>8131</v>
      </c>
      <c r="AP286">
        <v>99076222</v>
      </c>
      <c r="AQ286">
        <v>8282</v>
      </c>
      <c r="AT286">
        <v>99076222</v>
      </c>
      <c r="AU286">
        <v>8630</v>
      </c>
    </row>
    <row r="287" spans="2:47" ht="15" customHeight="1" x14ac:dyDescent="0.35">
      <c r="B287" s="37" t="s">
        <v>526</v>
      </c>
      <c r="C287" s="37" t="s">
        <v>69</v>
      </c>
      <c r="D287" s="18" t="s">
        <v>339</v>
      </c>
      <c r="E287" s="18" t="s">
        <v>339</v>
      </c>
      <c r="F287" s="18">
        <v>4</v>
      </c>
      <c r="G287" s="18" t="s">
        <v>300</v>
      </c>
      <c r="H287" s="28">
        <v>7.5</v>
      </c>
      <c r="I287" s="28" t="s">
        <v>301</v>
      </c>
      <c r="J287" s="18" t="s">
        <v>301</v>
      </c>
      <c r="K287" s="30" t="s">
        <v>74</v>
      </c>
      <c r="L287" s="30" t="s">
        <v>75</v>
      </c>
      <c r="M287" s="28" t="s">
        <v>133</v>
      </c>
      <c r="N287" s="28">
        <v>2</v>
      </c>
      <c r="O287" s="28" t="s">
        <v>134</v>
      </c>
      <c r="P287" s="18">
        <v>224</v>
      </c>
      <c r="Q287" s="18">
        <v>3</v>
      </c>
      <c r="R287" s="18" t="s">
        <v>95</v>
      </c>
      <c r="S287" s="19" t="s">
        <v>79</v>
      </c>
      <c r="T287" s="16">
        <v>99076213</v>
      </c>
      <c r="U287" s="41">
        <v>7478</v>
      </c>
      <c r="V287" s="41">
        <f>VLOOKUP(T287,$AH$6:$AI$399,2,FALSE)</f>
        <v>7703</v>
      </c>
      <c r="W287" s="58">
        <v>7934</v>
      </c>
      <c r="X287" s="41">
        <f t="shared" si="8"/>
        <v>8256</v>
      </c>
      <c r="Y287" s="22" t="s">
        <v>87</v>
      </c>
      <c r="Z287" s="18" t="s">
        <v>83</v>
      </c>
      <c r="AA287" s="57" t="s">
        <v>649</v>
      </c>
      <c r="AC287" s="55">
        <v>99076213</v>
      </c>
      <c r="AD287">
        <v>7240</v>
      </c>
      <c r="AE287">
        <f>VLOOKUP(AC287,[1]CRE!$A$2:$J$949,10,FALSE)</f>
        <v>7478</v>
      </c>
      <c r="AF287">
        <f t="shared" si="9"/>
        <v>3.2872928176795581E-2</v>
      </c>
      <c r="AH287">
        <v>99076213</v>
      </c>
      <c r="AI287">
        <v>7703</v>
      </c>
      <c r="AP287">
        <v>99076213</v>
      </c>
      <c r="AQ287">
        <v>7929</v>
      </c>
      <c r="AT287">
        <v>99076213</v>
      </c>
      <c r="AU287">
        <v>8256</v>
      </c>
    </row>
    <row r="288" spans="2:47" ht="15" customHeight="1" x14ac:dyDescent="0.35">
      <c r="B288" s="37" t="s">
        <v>527</v>
      </c>
      <c r="C288" s="37" t="s">
        <v>69</v>
      </c>
      <c r="D288" s="18" t="s">
        <v>324</v>
      </c>
      <c r="E288" s="18" t="s">
        <v>324</v>
      </c>
      <c r="F288" s="18">
        <v>5</v>
      </c>
      <c r="G288" s="18" t="s">
        <v>300</v>
      </c>
      <c r="H288" s="28">
        <v>10</v>
      </c>
      <c r="I288" s="28" t="s">
        <v>301</v>
      </c>
      <c r="J288" s="18" t="s">
        <v>301</v>
      </c>
      <c r="K288" s="30" t="s">
        <v>74</v>
      </c>
      <c r="L288" s="30" t="s">
        <v>75</v>
      </c>
      <c r="M288" s="28" t="s">
        <v>133</v>
      </c>
      <c r="N288" s="28">
        <v>2</v>
      </c>
      <c r="O288" s="28" t="s">
        <v>134</v>
      </c>
      <c r="P288" s="18">
        <v>235</v>
      </c>
      <c r="Q288" s="18">
        <v>3</v>
      </c>
      <c r="R288" s="18" t="s">
        <v>95</v>
      </c>
      <c r="S288" s="19" t="s">
        <v>79</v>
      </c>
      <c r="T288" s="16">
        <v>99076223</v>
      </c>
      <c r="U288" s="41">
        <v>8564</v>
      </c>
      <c r="V288" s="41">
        <f>VLOOKUP(T288,$AH$6:$AI$399,2,FALSE)</f>
        <v>8822</v>
      </c>
      <c r="W288" s="58">
        <v>8963</v>
      </c>
      <c r="X288" s="41">
        <f t="shared" si="8"/>
        <v>9335</v>
      </c>
      <c r="Y288" s="22" t="s">
        <v>87</v>
      </c>
      <c r="Z288" s="18" t="s">
        <v>81</v>
      </c>
      <c r="AA288" s="57" t="s">
        <v>649</v>
      </c>
      <c r="AC288" s="55">
        <v>99076223</v>
      </c>
      <c r="AD288">
        <v>8290</v>
      </c>
      <c r="AE288">
        <f>VLOOKUP(AC288,[1]CRE!$A$2:$J$949,10,FALSE)</f>
        <v>8564</v>
      </c>
      <c r="AF288">
        <f t="shared" si="9"/>
        <v>3.3051869722557296E-2</v>
      </c>
      <c r="AH288">
        <v>99076223</v>
      </c>
      <c r="AI288">
        <v>8822</v>
      </c>
      <c r="AP288">
        <v>99076223</v>
      </c>
      <c r="AQ288">
        <v>8978</v>
      </c>
      <c r="AT288">
        <v>99076223</v>
      </c>
      <c r="AU288">
        <v>9335</v>
      </c>
    </row>
    <row r="289" spans="2:47" ht="15" customHeight="1" x14ac:dyDescent="0.35">
      <c r="B289" s="37" t="s">
        <v>528</v>
      </c>
      <c r="C289" s="37" t="s">
        <v>69</v>
      </c>
      <c r="D289" s="18" t="s">
        <v>324</v>
      </c>
      <c r="E289" s="18" t="s">
        <v>324</v>
      </c>
      <c r="F289" s="18">
        <v>5</v>
      </c>
      <c r="G289" s="18" t="s">
        <v>300</v>
      </c>
      <c r="H289" s="28">
        <v>10</v>
      </c>
      <c r="I289" s="28" t="s">
        <v>301</v>
      </c>
      <c r="J289" s="18" t="s">
        <v>301</v>
      </c>
      <c r="K289" s="30" t="s">
        <v>74</v>
      </c>
      <c r="L289" s="30" t="s">
        <v>75</v>
      </c>
      <c r="M289" s="28" t="s">
        <v>133</v>
      </c>
      <c r="N289" s="28">
        <v>2</v>
      </c>
      <c r="O289" s="28" t="s">
        <v>134</v>
      </c>
      <c r="P289" s="18">
        <v>235</v>
      </c>
      <c r="Q289" s="18">
        <v>3</v>
      </c>
      <c r="R289" s="18" t="s">
        <v>95</v>
      </c>
      <c r="S289" s="19" t="s">
        <v>79</v>
      </c>
      <c r="T289" s="16">
        <v>99076214</v>
      </c>
      <c r="U289" s="41">
        <v>8149</v>
      </c>
      <c r="V289" s="41">
        <f>VLOOKUP(T289,$AH$6:$AI$399,2,FALSE)</f>
        <v>8394</v>
      </c>
      <c r="W289" s="58">
        <v>8646</v>
      </c>
      <c r="X289" s="41">
        <f t="shared" si="8"/>
        <v>8961</v>
      </c>
      <c r="Y289" s="22" t="s">
        <v>87</v>
      </c>
      <c r="Z289" s="18" t="s">
        <v>83</v>
      </c>
      <c r="AA289" s="57" t="s">
        <v>649</v>
      </c>
      <c r="AC289" s="55">
        <v>99076214</v>
      </c>
      <c r="AD289">
        <v>7895</v>
      </c>
      <c r="AE289">
        <f>VLOOKUP(AC289,[1]CRE!$A$2:$J$949,10,FALSE)</f>
        <v>8149</v>
      </c>
      <c r="AF289">
        <f t="shared" si="9"/>
        <v>3.2172260924635848E-2</v>
      </c>
      <c r="AH289">
        <v>99076214</v>
      </c>
      <c r="AI289">
        <v>8394</v>
      </c>
      <c r="AP289">
        <v>99076214</v>
      </c>
      <c r="AQ289">
        <v>8625</v>
      </c>
      <c r="AT289">
        <v>99076214</v>
      </c>
      <c r="AU289">
        <v>8961</v>
      </c>
    </row>
    <row r="290" spans="2:47" x14ac:dyDescent="0.35">
      <c r="B290" s="37" t="s">
        <v>529</v>
      </c>
      <c r="C290" s="37" t="s">
        <v>69</v>
      </c>
      <c r="D290" s="18" t="s">
        <v>341</v>
      </c>
      <c r="E290" s="28" t="s">
        <v>341</v>
      </c>
      <c r="F290" s="18" t="s">
        <v>248</v>
      </c>
      <c r="G290" s="18" t="s">
        <v>342</v>
      </c>
      <c r="H290" s="28">
        <v>3</v>
      </c>
      <c r="I290" s="28" t="s">
        <v>343</v>
      </c>
      <c r="J290" s="18" t="s">
        <v>343</v>
      </c>
      <c r="K290" s="30" t="s">
        <v>74</v>
      </c>
      <c r="L290" s="30" t="s">
        <v>75</v>
      </c>
      <c r="M290" s="28" t="s">
        <v>76</v>
      </c>
      <c r="N290" s="28">
        <v>2</v>
      </c>
      <c r="O290" s="28" t="s">
        <v>100</v>
      </c>
      <c r="P290" s="18">
        <v>168</v>
      </c>
      <c r="Q290" s="18">
        <v>3</v>
      </c>
      <c r="R290" s="18" t="s">
        <v>95</v>
      </c>
      <c r="S290" s="19" t="s">
        <v>79</v>
      </c>
      <c r="T290" s="21">
        <v>99392193</v>
      </c>
      <c r="U290" s="41">
        <v>5904</v>
      </c>
      <c r="V290" s="41">
        <f>VLOOKUP(T290,$AH$6:$AI$399,2,FALSE)</f>
        <v>6081</v>
      </c>
      <c r="W290" s="58">
        <v>6140</v>
      </c>
      <c r="X290" s="41">
        <f t="shared" si="8"/>
        <v>6514</v>
      </c>
      <c r="Y290" s="22" t="s">
        <v>80</v>
      </c>
      <c r="Z290" s="18" t="s">
        <v>81</v>
      </c>
      <c r="AA290" s="57" t="s">
        <v>649</v>
      </c>
      <c r="AC290" s="55">
        <v>99392193</v>
      </c>
      <c r="AD290">
        <v>5695</v>
      </c>
      <c r="AE290">
        <f>VLOOKUP(AC290,[1]CRE!$A$2:$J$949,10,FALSE)</f>
        <v>5904</v>
      </c>
      <c r="AF290">
        <f t="shared" si="9"/>
        <v>3.6698858647936788E-2</v>
      </c>
      <c r="AH290">
        <v>99392193</v>
      </c>
      <c r="AI290">
        <v>6081</v>
      </c>
      <c r="AP290">
        <v>99392193</v>
      </c>
      <c r="AQ290">
        <v>6208</v>
      </c>
      <c r="AT290">
        <v>99392193</v>
      </c>
      <c r="AU290">
        <v>6514</v>
      </c>
    </row>
    <row r="291" spans="2:47" x14ac:dyDescent="0.35">
      <c r="B291" s="37" t="s">
        <v>530</v>
      </c>
      <c r="C291" s="37" t="s">
        <v>69</v>
      </c>
      <c r="D291" s="18" t="s">
        <v>341</v>
      </c>
      <c r="E291" s="28" t="s">
        <v>341</v>
      </c>
      <c r="F291" s="18" t="s">
        <v>248</v>
      </c>
      <c r="G291" s="18" t="s">
        <v>342</v>
      </c>
      <c r="H291" s="28">
        <v>3</v>
      </c>
      <c r="I291" s="28" t="s">
        <v>343</v>
      </c>
      <c r="J291" s="18" t="s">
        <v>343</v>
      </c>
      <c r="K291" s="30" t="s">
        <v>74</v>
      </c>
      <c r="L291" s="30" t="s">
        <v>75</v>
      </c>
      <c r="M291" s="28" t="s">
        <v>76</v>
      </c>
      <c r="N291" s="28">
        <v>2</v>
      </c>
      <c r="O291" s="28" t="s">
        <v>100</v>
      </c>
      <c r="P291" s="18">
        <v>168</v>
      </c>
      <c r="Q291" s="18">
        <v>3</v>
      </c>
      <c r="R291" s="18" t="s">
        <v>95</v>
      </c>
      <c r="S291" s="19" t="s">
        <v>79</v>
      </c>
      <c r="T291" s="21">
        <v>99392156</v>
      </c>
      <c r="U291" s="41">
        <v>5489</v>
      </c>
      <c r="V291" s="41">
        <f>VLOOKUP(T291,$AH$6:$AI$399,2,FALSE)</f>
        <v>5653</v>
      </c>
      <c r="W291" s="58">
        <v>5823</v>
      </c>
      <c r="X291" s="41">
        <f t="shared" si="8"/>
        <v>6140</v>
      </c>
      <c r="Y291" s="22" t="s">
        <v>80</v>
      </c>
      <c r="Z291" s="18" t="s">
        <v>83</v>
      </c>
      <c r="AA291" s="57" t="s">
        <v>649</v>
      </c>
      <c r="AC291" s="55">
        <v>99392156</v>
      </c>
      <c r="AD291">
        <v>5300</v>
      </c>
      <c r="AE291">
        <f>VLOOKUP(AC291,[1]CRE!$A$2:$J$949,10,FALSE)</f>
        <v>5489</v>
      </c>
      <c r="AF291">
        <f t="shared" si="9"/>
        <v>3.5660377358490564E-2</v>
      </c>
      <c r="AH291">
        <v>99392156</v>
      </c>
      <c r="AI291">
        <v>5653</v>
      </c>
      <c r="AP291">
        <v>99392156</v>
      </c>
      <c r="AQ291">
        <v>5855</v>
      </c>
      <c r="AT291">
        <v>99392156</v>
      </c>
      <c r="AU291">
        <v>6140</v>
      </c>
    </row>
    <row r="292" spans="2:47" ht="15" customHeight="1" x14ac:dyDescent="0.35">
      <c r="B292" s="37" t="s">
        <v>531</v>
      </c>
      <c r="C292" s="37" t="s">
        <v>69</v>
      </c>
      <c r="D292" s="18" t="s">
        <v>341</v>
      </c>
      <c r="E292" s="28" t="s">
        <v>341</v>
      </c>
      <c r="F292" s="18" t="s">
        <v>248</v>
      </c>
      <c r="G292" s="18" t="s">
        <v>342</v>
      </c>
      <c r="H292" s="28">
        <v>3</v>
      </c>
      <c r="I292" s="28" t="s">
        <v>343</v>
      </c>
      <c r="J292" s="18" t="s">
        <v>343</v>
      </c>
      <c r="K292" s="30" t="s">
        <v>74</v>
      </c>
      <c r="L292" s="30" t="s">
        <v>75</v>
      </c>
      <c r="M292" s="28" t="s">
        <v>76</v>
      </c>
      <c r="N292" s="28">
        <v>2</v>
      </c>
      <c r="O292" s="28" t="s">
        <v>94</v>
      </c>
      <c r="P292" s="18">
        <v>141</v>
      </c>
      <c r="Q292" s="18">
        <v>3</v>
      </c>
      <c r="R292" s="18" t="s">
        <v>95</v>
      </c>
      <c r="S292" s="19" t="s">
        <v>79</v>
      </c>
      <c r="T292" s="16">
        <v>99341038</v>
      </c>
      <c r="U292" s="41">
        <v>5904</v>
      </c>
      <c r="V292" s="41">
        <f>VLOOKUP(T292,$AH$6:$AI$399,2,FALSE)</f>
        <v>6081</v>
      </c>
      <c r="W292" s="58">
        <v>6140</v>
      </c>
      <c r="X292" s="41">
        <f t="shared" si="8"/>
        <v>6514</v>
      </c>
      <c r="Y292" s="22" t="s">
        <v>80</v>
      </c>
      <c r="Z292" s="18" t="s">
        <v>81</v>
      </c>
      <c r="AA292" s="57" t="s">
        <v>649</v>
      </c>
      <c r="AC292" s="55">
        <v>99341038</v>
      </c>
      <c r="AD292">
        <v>5695</v>
      </c>
      <c r="AE292">
        <f>VLOOKUP(AC292,[1]CRE!$A$2:$J$949,10,FALSE)</f>
        <v>5904</v>
      </c>
      <c r="AF292">
        <f t="shared" si="9"/>
        <v>3.6698858647936788E-2</v>
      </c>
      <c r="AH292">
        <v>99341038</v>
      </c>
      <c r="AI292">
        <v>6081</v>
      </c>
      <c r="AP292">
        <v>99341038</v>
      </c>
      <c r="AQ292">
        <v>6208</v>
      </c>
      <c r="AT292">
        <v>99341038</v>
      </c>
      <c r="AU292">
        <v>6514</v>
      </c>
    </row>
    <row r="293" spans="2:47" ht="15" customHeight="1" x14ac:dyDescent="0.35">
      <c r="B293" s="37" t="s">
        <v>532</v>
      </c>
      <c r="C293" s="37" t="s">
        <v>69</v>
      </c>
      <c r="D293" s="18" t="s">
        <v>341</v>
      </c>
      <c r="E293" s="28" t="s">
        <v>341</v>
      </c>
      <c r="F293" s="18" t="s">
        <v>248</v>
      </c>
      <c r="G293" s="18" t="s">
        <v>342</v>
      </c>
      <c r="H293" s="28">
        <v>3</v>
      </c>
      <c r="I293" s="28" t="s">
        <v>343</v>
      </c>
      <c r="J293" s="18" t="s">
        <v>343</v>
      </c>
      <c r="K293" s="30" t="s">
        <v>74</v>
      </c>
      <c r="L293" s="30" t="s">
        <v>75</v>
      </c>
      <c r="M293" s="28" t="s">
        <v>76</v>
      </c>
      <c r="N293" s="28">
        <v>2</v>
      </c>
      <c r="O293" s="28" t="s">
        <v>94</v>
      </c>
      <c r="P293" s="18">
        <v>141</v>
      </c>
      <c r="Q293" s="18">
        <v>3</v>
      </c>
      <c r="R293" s="18" t="s">
        <v>95</v>
      </c>
      <c r="S293" s="19" t="s">
        <v>79</v>
      </c>
      <c r="T293" s="16">
        <v>99341040</v>
      </c>
      <c r="U293" s="41">
        <v>5489</v>
      </c>
      <c r="V293" s="41">
        <f>VLOOKUP(T293,$AH$6:$AI$399,2,FALSE)</f>
        <v>5653</v>
      </c>
      <c r="W293" s="58">
        <v>5823</v>
      </c>
      <c r="X293" s="41">
        <f t="shared" si="8"/>
        <v>6140</v>
      </c>
      <c r="Y293" s="22" t="s">
        <v>80</v>
      </c>
      <c r="Z293" s="18" t="s">
        <v>83</v>
      </c>
      <c r="AA293" s="57" t="s">
        <v>649</v>
      </c>
      <c r="AC293" s="55">
        <v>99341040</v>
      </c>
      <c r="AD293">
        <v>5300</v>
      </c>
      <c r="AE293">
        <f>VLOOKUP(AC293,[1]CRE!$A$2:$J$949,10,FALSE)</f>
        <v>5489</v>
      </c>
      <c r="AF293">
        <f t="shared" si="9"/>
        <v>3.5660377358490564E-2</v>
      </c>
      <c r="AH293">
        <v>99341040</v>
      </c>
      <c r="AI293">
        <v>5653</v>
      </c>
      <c r="AP293">
        <v>99341040</v>
      </c>
      <c r="AQ293">
        <v>5855</v>
      </c>
      <c r="AT293">
        <v>99341040</v>
      </c>
      <c r="AU293">
        <v>6140</v>
      </c>
    </row>
    <row r="294" spans="2:47" x14ac:dyDescent="0.35">
      <c r="B294" s="37" t="s">
        <v>533</v>
      </c>
      <c r="C294" s="37" t="s">
        <v>69</v>
      </c>
      <c r="D294" s="18" t="s">
        <v>348</v>
      </c>
      <c r="E294" s="28" t="s">
        <v>348</v>
      </c>
      <c r="F294" s="18">
        <v>2</v>
      </c>
      <c r="G294" s="18" t="s">
        <v>342</v>
      </c>
      <c r="H294" s="28">
        <v>5</v>
      </c>
      <c r="I294" s="28" t="s">
        <v>343</v>
      </c>
      <c r="J294" s="18" t="s">
        <v>343</v>
      </c>
      <c r="K294" s="30" t="s">
        <v>74</v>
      </c>
      <c r="L294" s="30" t="s">
        <v>75</v>
      </c>
      <c r="M294" s="28" t="s">
        <v>76</v>
      </c>
      <c r="N294" s="28">
        <v>2</v>
      </c>
      <c r="O294" s="28" t="s">
        <v>100</v>
      </c>
      <c r="P294" s="18">
        <v>194</v>
      </c>
      <c r="Q294" s="18">
        <v>3</v>
      </c>
      <c r="R294" s="18" t="s">
        <v>95</v>
      </c>
      <c r="S294" s="19" t="s">
        <v>79</v>
      </c>
      <c r="T294" s="21">
        <v>99392195</v>
      </c>
      <c r="U294" s="41">
        <v>6871</v>
      </c>
      <c r="V294" s="41">
        <f>VLOOKUP(T294,$AH$6:$AI$399,2,FALSE)</f>
        <v>7077</v>
      </c>
      <c r="W294" s="58">
        <v>7166</v>
      </c>
      <c r="X294" s="41">
        <f t="shared" si="8"/>
        <v>7533</v>
      </c>
      <c r="Y294" s="22" t="s">
        <v>80</v>
      </c>
      <c r="Z294" s="18" t="s">
        <v>81</v>
      </c>
      <c r="AA294" s="57" t="s">
        <v>649</v>
      </c>
      <c r="AC294" s="55">
        <v>99392195</v>
      </c>
      <c r="AD294">
        <v>6640</v>
      </c>
      <c r="AE294">
        <f>VLOOKUP(AC294,[1]CRE!$A$2:$J$949,10,FALSE)</f>
        <v>6871</v>
      </c>
      <c r="AF294">
        <f t="shared" si="9"/>
        <v>3.4789156626506022E-2</v>
      </c>
      <c r="AH294">
        <v>99392195</v>
      </c>
      <c r="AI294">
        <v>7077</v>
      </c>
      <c r="AP294">
        <v>99392195</v>
      </c>
      <c r="AQ294">
        <v>7212</v>
      </c>
      <c r="AT294">
        <v>99392195</v>
      </c>
      <c r="AU294">
        <v>7533</v>
      </c>
    </row>
    <row r="295" spans="2:47" x14ac:dyDescent="0.35">
      <c r="B295" s="37" t="s">
        <v>534</v>
      </c>
      <c r="C295" s="37" t="s">
        <v>69</v>
      </c>
      <c r="D295" s="18" t="s">
        <v>348</v>
      </c>
      <c r="E295" s="28" t="s">
        <v>348</v>
      </c>
      <c r="F295" s="18">
        <v>2</v>
      </c>
      <c r="G295" s="18" t="s">
        <v>342</v>
      </c>
      <c r="H295" s="28">
        <v>5</v>
      </c>
      <c r="I295" s="28" t="s">
        <v>343</v>
      </c>
      <c r="J295" s="18" t="s">
        <v>343</v>
      </c>
      <c r="K295" s="30" t="s">
        <v>74</v>
      </c>
      <c r="L295" s="30" t="s">
        <v>75</v>
      </c>
      <c r="M295" s="28" t="s">
        <v>76</v>
      </c>
      <c r="N295" s="28">
        <v>2</v>
      </c>
      <c r="O295" s="28" t="s">
        <v>100</v>
      </c>
      <c r="P295" s="18">
        <v>194</v>
      </c>
      <c r="Q295" s="18">
        <v>3</v>
      </c>
      <c r="R295" s="18" t="s">
        <v>95</v>
      </c>
      <c r="S295" s="19" t="s">
        <v>79</v>
      </c>
      <c r="T295" s="21">
        <v>99392158</v>
      </c>
      <c r="U295" s="41">
        <v>6456</v>
      </c>
      <c r="V295" s="41">
        <f>VLOOKUP(T295,$AH$6:$AI$399,2,FALSE)</f>
        <v>6649</v>
      </c>
      <c r="W295" s="58">
        <v>6849</v>
      </c>
      <c r="X295" s="41">
        <f t="shared" si="8"/>
        <v>7159</v>
      </c>
      <c r="Y295" s="22" t="s">
        <v>80</v>
      </c>
      <c r="Z295" s="18" t="s">
        <v>83</v>
      </c>
      <c r="AA295" s="57" t="s">
        <v>649</v>
      </c>
      <c r="AC295" s="55">
        <v>99392158</v>
      </c>
      <c r="AD295">
        <v>6245</v>
      </c>
      <c r="AE295">
        <f>VLOOKUP(AC295,[1]CRE!$A$2:$J$949,10,FALSE)</f>
        <v>6456</v>
      </c>
      <c r="AF295">
        <f t="shared" si="9"/>
        <v>3.3787029623698957E-2</v>
      </c>
      <c r="AH295">
        <v>99392158</v>
      </c>
      <c r="AI295">
        <v>6649</v>
      </c>
      <c r="AP295">
        <v>99392158</v>
      </c>
      <c r="AQ295">
        <v>6859</v>
      </c>
      <c r="AT295">
        <v>99392158</v>
      </c>
      <c r="AU295">
        <v>7159</v>
      </c>
    </row>
    <row r="296" spans="2:47" ht="15" customHeight="1" x14ac:dyDescent="0.35">
      <c r="B296" s="37" t="s">
        <v>535</v>
      </c>
      <c r="C296" s="37" t="s">
        <v>69</v>
      </c>
      <c r="D296" s="18" t="s">
        <v>351</v>
      </c>
      <c r="E296" s="28" t="s">
        <v>351</v>
      </c>
      <c r="F296" s="18">
        <v>2</v>
      </c>
      <c r="G296" s="18" t="s">
        <v>342</v>
      </c>
      <c r="H296" s="28">
        <v>5</v>
      </c>
      <c r="I296" s="28" t="s">
        <v>343</v>
      </c>
      <c r="J296" s="18" t="s">
        <v>343</v>
      </c>
      <c r="K296" s="30" t="s">
        <v>74</v>
      </c>
      <c r="L296" s="30" t="s">
        <v>75</v>
      </c>
      <c r="M296" s="28" t="s">
        <v>76</v>
      </c>
      <c r="N296" s="28">
        <v>2</v>
      </c>
      <c r="O296" s="28" t="s">
        <v>94</v>
      </c>
      <c r="P296" s="18">
        <v>205</v>
      </c>
      <c r="Q296" s="18">
        <v>3</v>
      </c>
      <c r="R296" s="18" t="s">
        <v>95</v>
      </c>
      <c r="S296" s="19" t="s">
        <v>79</v>
      </c>
      <c r="T296" s="16">
        <v>99076271</v>
      </c>
      <c r="U296" s="41">
        <v>6871</v>
      </c>
      <c r="V296" s="41">
        <f>VLOOKUP(T296,$AH$6:$AI$399,2,FALSE)</f>
        <v>7077</v>
      </c>
      <c r="W296" s="58">
        <v>7166</v>
      </c>
      <c r="X296" s="41">
        <f t="shared" si="8"/>
        <v>7533</v>
      </c>
      <c r="Y296" s="22" t="s">
        <v>80</v>
      </c>
      <c r="Z296" s="18" t="s">
        <v>81</v>
      </c>
      <c r="AA296" s="57" t="s">
        <v>649</v>
      </c>
      <c r="AC296" s="55">
        <v>99076271</v>
      </c>
      <c r="AD296">
        <v>6640</v>
      </c>
      <c r="AE296">
        <f>VLOOKUP(AC296,[1]CRE!$A$2:$J$949,10,FALSE)</f>
        <v>6871</v>
      </c>
      <c r="AF296">
        <f t="shared" si="9"/>
        <v>3.4789156626506022E-2</v>
      </c>
      <c r="AH296">
        <v>99076271</v>
      </c>
      <c r="AI296">
        <v>7077</v>
      </c>
      <c r="AP296">
        <v>99076271</v>
      </c>
      <c r="AQ296">
        <v>7212</v>
      </c>
      <c r="AT296">
        <v>99076271</v>
      </c>
      <c r="AU296">
        <v>7533</v>
      </c>
    </row>
    <row r="297" spans="2:47" ht="15" customHeight="1" x14ac:dyDescent="0.35">
      <c r="B297" s="37" t="s">
        <v>536</v>
      </c>
      <c r="C297" s="37" t="s">
        <v>69</v>
      </c>
      <c r="D297" s="18" t="s">
        <v>351</v>
      </c>
      <c r="E297" s="28" t="s">
        <v>351</v>
      </c>
      <c r="F297" s="18">
        <v>2</v>
      </c>
      <c r="G297" s="18" t="s">
        <v>342</v>
      </c>
      <c r="H297" s="28">
        <v>5</v>
      </c>
      <c r="I297" s="28" t="s">
        <v>343</v>
      </c>
      <c r="J297" s="18" t="s">
        <v>343</v>
      </c>
      <c r="K297" s="30" t="s">
        <v>74</v>
      </c>
      <c r="L297" s="30" t="s">
        <v>75</v>
      </c>
      <c r="M297" s="28" t="s">
        <v>76</v>
      </c>
      <c r="N297" s="28">
        <v>2</v>
      </c>
      <c r="O297" s="28" t="s">
        <v>94</v>
      </c>
      <c r="P297" s="18">
        <v>205</v>
      </c>
      <c r="Q297" s="18">
        <v>3</v>
      </c>
      <c r="R297" s="18" t="s">
        <v>95</v>
      </c>
      <c r="S297" s="19" t="s">
        <v>79</v>
      </c>
      <c r="T297" s="16">
        <v>99076264</v>
      </c>
      <c r="U297" s="41">
        <v>6456</v>
      </c>
      <c r="V297" s="41">
        <f>VLOOKUP(T297,$AH$6:$AI$399,2,FALSE)</f>
        <v>6649</v>
      </c>
      <c r="W297" s="58">
        <v>6849</v>
      </c>
      <c r="X297" s="41">
        <f t="shared" si="8"/>
        <v>7159</v>
      </c>
      <c r="Y297" s="22" t="s">
        <v>80</v>
      </c>
      <c r="Z297" s="18" t="s">
        <v>83</v>
      </c>
      <c r="AA297" s="57" t="s">
        <v>649</v>
      </c>
      <c r="AC297" s="55">
        <v>99076264</v>
      </c>
      <c r="AD297">
        <v>6245</v>
      </c>
      <c r="AE297">
        <f>VLOOKUP(AC297,[1]CRE!$A$2:$J$949,10,FALSE)</f>
        <v>6456</v>
      </c>
      <c r="AF297">
        <f t="shared" si="9"/>
        <v>3.3787029623698957E-2</v>
      </c>
      <c r="AH297">
        <v>99076264</v>
      </c>
      <c r="AI297">
        <v>6649</v>
      </c>
      <c r="AP297">
        <v>99076264</v>
      </c>
      <c r="AQ297">
        <v>6859</v>
      </c>
      <c r="AT297">
        <v>99076264</v>
      </c>
      <c r="AU297">
        <v>7159</v>
      </c>
    </row>
    <row r="298" spans="2:47" x14ac:dyDescent="0.35">
      <c r="B298" s="37" t="s">
        <v>537</v>
      </c>
      <c r="C298" s="37" t="s">
        <v>69</v>
      </c>
      <c r="D298" s="18" t="s">
        <v>354</v>
      </c>
      <c r="E298" s="28" t="s">
        <v>354</v>
      </c>
      <c r="F298" s="18">
        <v>3</v>
      </c>
      <c r="G298" s="18" t="s">
        <v>342</v>
      </c>
      <c r="H298" s="28">
        <v>7.5</v>
      </c>
      <c r="I298" s="28" t="s">
        <v>343</v>
      </c>
      <c r="J298" s="18" t="s">
        <v>343</v>
      </c>
      <c r="K298" s="30" t="s">
        <v>74</v>
      </c>
      <c r="L298" s="30" t="s">
        <v>75</v>
      </c>
      <c r="M298" s="28" t="s">
        <v>76</v>
      </c>
      <c r="N298" s="28">
        <v>2</v>
      </c>
      <c r="O298" s="28" t="s">
        <v>100</v>
      </c>
      <c r="P298" s="18">
        <v>209</v>
      </c>
      <c r="Q298" s="18">
        <v>3</v>
      </c>
      <c r="R298" s="18" t="s">
        <v>95</v>
      </c>
      <c r="S298" s="19" t="s">
        <v>79</v>
      </c>
      <c r="T298" s="21">
        <v>99392196</v>
      </c>
      <c r="U298" s="41">
        <v>8075</v>
      </c>
      <c r="V298" s="41">
        <f>VLOOKUP(T298,$AH$6:$AI$399,2,FALSE)</f>
        <v>8319</v>
      </c>
      <c r="W298" s="58">
        <v>8444</v>
      </c>
      <c r="X298" s="41">
        <f t="shared" si="8"/>
        <v>8849</v>
      </c>
      <c r="Y298" s="22" t="s">
        <v>87</v>
      </c>
      <c r="Z298" s="18" t="s">
        <v>81</v>
      </c>
      <c r="AA298" s="57" t="s">
        <v>649</v>
      </c>
      <c r="AC298" s="55">
        <v>99392196</v>
      </c>
      <c r="AD298">
        <v>7808</v>
      </c>
      <c r="AE298">
        <f>VLOOKUP(AC298,[1]CRE!$A$2:$J$949,10,FALSE)</f>
        <v>8075</v>
      </c>
      <c r="AF298">
        <f t="shared" si="9"/>
        <v>3.4195696721311473E-2</v>
      </c>
      <c r="AH298">
        <v>99392196</v>
      </c>
      <c r="AI298">
        <v>8319</v>
      </c>
      <c r="AP298">
        <v>99392196</v>
      </c>
      <c r="AQ298">
        <v>8483</v>
      </c>
      <c r="AT298">
        <v>99392196</v>
      </c>
      <c r="AU298">
        <v>8849</v>
      </c>
    </row>
    <row r="299" spans="2:47" x14ac:dyDescent="0.35">
      <c r="B299" s="37" t="s">
        <v>538</v>
      </c>
      <c r="C299" s="37" t="s">
        <v>69</v>
      </c>
      <c r="D299" s="18" t="s">
        <v>354</v>
      </c>
      <c r="E299" s="28" t="s">
        <v>354</v>
      </c>
      <c r="F299" s="18">
        <v>3</v>
      </c>
      <c r="G299" s="18" t="s">
        <v>342</v>
      </c>
      <c r="H299" s="28">
        <v>7.5</v>
      </c>
      <c r="I299" s="28" t="s">
        <v>343</v>
      </c>
      <c r="J299" s="18" t="s">
        <v>343</v>
      </c>
      <c r="K299" s="30" t="s">
        <v>74</v>
      </c>
      <c r="L299" s="30" t="s">
        <v>75</v>
      </c>
      <c r="M299" s="28" t="s">
        <v>76</v>
      </c>
      <c r="N299" s="28">
        <v>2</v>
      </c>
      <c r="O299" s="28" t="s">
        <v>100</v>
      </c>
      <c r="P299" s="18">
        <v>209</v>
      </c>
      <c r="Q299" s="18">
        <v>3</v>
      </c>
      <c r="R299" s="18" t="s">
        <v>95</v>
      </c>
      <c r="S299" s="19" t="s">
        <v>79</v>
      </c>
      <c r="T299" s="21">
        <v>99392159</v>
      </c>
      <c r="U299" s="41">
        <v>7660</v>
      </c>
      <c r="V299" s="41">
        <f>VLOOKUP(T299,$AH$6:$AI$399,2,FALSE)</f>
        <v>7891</v>
      </c>
      <c r="W299" s="58">
        <v>8127</v>
      </c>
      <c r="X299" s="41">
        <f t="shared" si="8"/>
        <v>8475</v>
      </c>
      <c r="Y299" s="22" t="s">
        <v>87</v>
      </c>
      <c r="Z299" s="18" t="s">
        <v>83</v>
      </c>
      <c r="AA299" s="57" t="s">
        <v>649</v>
      </c>
      <c r="AC299" s="55">
        <v>99392159</v>
      </c>
      <c r="AD299">
        <v>7413</v>
      </c>
      <c r="AE299">
        <f>VLOOKUP(AC299,[1]CRE!$A$2:$J$949,10,FALSE)</f>
        <v>7660</v>
      </c>
      <c r="AF299">
        <f t="shared" si="9"/>
        <v>3.33198435181438E-2</v>
      </c>
      <c r="AH299">
        <v>99392159</v>
      </c>
      <c r="AI299">
        <v>7891</v>
      </c>
      <c r="AP299">
        <v>99392159</v>
      </c>
      <c r="AQ299">
        <v>8130</v>
      </c>
      <c r="AT299">
        <v>99392159</v>
      </c>
      <c r="AU299">
        <v>8475</v>
      </c>
    </row>
    <row r="300" spans="2:47" ht="15" customHeight="1" x14ac:dyDescent="0.35">
      <c r="B300" s="37" t="s">
        <v>539</v>
      </c>
      <c r="C300" s="37" t="s">
        <v>69</v>
      </c>
      <c r="D300" s="18" t="s">
        <v>357</v>
      </c>
      <c r="E300" s="28" t="s">
        <v>357</v>
      </c>
      <c r="F300" s="18">
        <v>3</v>
      </c>
      <c r="G300" s="18" t="s">
        <v>342</v>
      </c>
      <c r="H300" s="28">
        <v>7.5</v>
      </c>
      <c r="I300" s="28" t="s">
        <v>343</v>
      </c>
      <c r="J300" s="18" t="s">
        <v>343</v>
      </c>
      <c r="K300" s="30" t="s">
        <v>74</v>
      </c>
      <c r="L300" s="30" t="s">
        <v>75</v>
      </c>
      <c r="M300" s="28" t="s">
        <v>76</v>
      </c>
      <c r="N300" s="28">
        <v>2</v>
      </c>
      <c r="O300" s="28" t="s">
        <v>94</v>
      </c>
      <c r="P300" s="18">
        <v>218</v>
      </c>
      <c r="Q300" s="18">
        <v>3</v>
      </c>
      <c r="R300" s="18" t="s">
        <v>95</v>
      </c>
      <c r="S300" s="19" t="s">
        <v>79</v>
      </c>
      <c r="T300" s="16">
        <v>99076272</v>
      </c>
      <c r="U300" s="41">
        <v>8075</v>
      </c>
      <c r="V300" s="41">
        <f>VLOOKUP(T300,$AH$6:$AI$399,2,FALSE)</f>
        <v>8319</v>
      </c>
      <c r="W300" s="58">
        <v>8444</v>
      </c>
      <c r="X300" s="41">
        <f t="shared" si="8"/>
        <v>8849</v>
      </c>
      <c r="Y300" s="22" t="s">
        <v>87</v>
      </c>
      <c r="Z300" s="18" t="s">
        <v>81</v>
      </c>
      <c r="AA300" s="57" t="s">
        <v>649</v>
      </c>
      <c r="AC300" s="55">
        <v>99076272</v>
      </c>
      <c r="AD300">
        <v>7808</v>
      </c>
      <c r="AE300">
        <f>VLOOKUP(AC300,[1]CRE!$A$2:$J$949,10,FALSE)</f>
        <v>8075</v>
      </c>
      <c r="AF300">
        <f t="shared" si="9"/>
        <v>3.4195696721311473E-2</v>
      </c>
      <c r="AH300">
        <v>99076272</v>
      </c>
      <c r="AI300">
        <v>8319</v>
      </c>
      <c r="AP300">
        <v>99076272</v>
      </c>
      <c r="AQ300">
        <v>8483</v>
      </c>
      <c r="AT300">
        <v>99076272</v>
      </c>
      <c r="AU300">
        <v>8849</v>
      </c>
    </row>
    <row r="301" spans="2:47" ht="15" customHeight="1" x14ac:dyDescent="0.35">
      <c r="B301" s="37" t="s">
        <v>540</v>
      </c>
      <c r="C301" s="37" t="s">
        <v>69</v>
      </c>
      <c r="D301" s="18" t="s">
        <v>357</v>
      </c>
      <c r="E301" s="28" t="s">
        <v>357</v>
      </c>
      <c r="F301" s="18">
        <v>3</v>
      </c>
      <c r="G301" s="18" t="s">
        <v>342</v>
      </c>
      <c r="H301" s="28">
        <v>7.5</v>
      </c>
      <c r="I301" s="28" t="s">
        <v>343</v>
      </c>
      <c r="J301" s="18" t="s">
        <v>343</v>
      </c>
      <c r="K301" s="30" t="s">
        <v>74</v>
      </c>
      <c r="L301" s="30" t="s">
        <v>75</v>
      </c>
      <c r="M301" s="28" t="s">
        <v>76</v>
      </c>
      <c r="N301" s="28">
        <v>2</v>
      </c>
      <c r="O301" s="28" t="s">
        <v>94</v>
      </c>
      <c r="P301" s="18">
        <v>218</v>
      </c>
      <c r="Q301" s="18">
        <v>3</v>
      </c>
      <c r="R301" s="18" t="s">
        <v>95</v>
      </c>
      <c r="S301" s="19" t="s">
        <v>79</v>
      </c>
      <c r="T301" s="16">
        <v>99076265</v>
      </c>
      <c r="U301" s="41">
        <v>7660</v>
      </c>
      <c r="V301" s="41">
        <f>VLOOKUP(T301,$AH$6:$AI$399,2,FALSE)</f>
        <v>7891</v>
      </c>
      <c r="W301" s="58">
        <v>8127</v>
      </c>
      <c r="X301" s="41">
        <f t="shared" si="8"/>
        <v>8475</v>
      </c>
      <c r="Y301" s="22" t="s">
        <v>87</v>
      </c>
      <c r="Z301" s="18" t="s">
        <v>83</v>
      </c>
      <c r="AA301" s="57" t="s">
        <v>649</v>
      </c>
      <c r="AC301" s="55">
        <v>99076265</v>
      </c>
      <c r="AD301">
        <v>7413</v>
      </c>
      <c r="AE301">
        <f>VLOOKUP(AC301,[1]CRE!$A$2:$J$949,10,FALSE)</f>
        <v>7660</v>
      </c>
      <c r="AF301">
        <f t="shared" si="9"/>
        <v>3.33198435181438E-2</v>
      </c>
      <c r="AH301">
        <v>99076265</v>
      </c>
      <c r="AI301">
        <v>7891</v>
      </c>
      <c r="AP301">
        <v>99076265</v>
      </c>
      <c r="AQ301">
        <v>8130</v>
      </c>
      <c r="AT301">
        <v>99076265</v>
      </c>
      <c r="AU301">
        <v>8475</v>
      </c>
    </row>
    <row r="302" spans="2:47" ht="15" customHeight="1" x14ac:dyDescent="0.35">
      <c r="B302" s="37" t="s">
        <v>541</v>
      </c>
      <c r="C302" s="37" t="s">
        <v>69</v>
      </c>
      <c r="D302" s="18" t="s">
        <v>360</v>
      </c>
      <c r="E302" s="28" t="s">
        <v>360</v>
      </c>
      <c r="F302" s="18">
        <v>4</v>
      </c>
      <c r="G302" s="18" t="s">
        <v>342</v>
      </c>
      <c r="H302" s="28">
        <v>10</v>
      </c>
      <c r="I302" s="28" t="s">
        <v>343</v>
      </c>
      <c r="J302" s="18" t="s">
        <v>343</v>
      </c>
      <c r="K302" s="30" t="s">
        <v>74</v>
      </c>
      <c r="L302" s="30" t="s">
        <v>75</v>
      </c>
      <c r="M302" s="28" t="s">
        <v>76</v>
      </c>
      <c r="N302" s="28">
        <v>2</v>
      </c>
      <c r="O302" s="28" t="s">
        <v>94</v>
      </c>
      <c r="P302" s="18">
        <v>254</v>
      </c>
      <c r="Q302" s="18">
        <v>3</v>
      </c>
      <c r="R302" s="18" t="s">
        <v>95</v>
      </c>
      <c r="S302" s="19" t="s">
        <v>79</v>
      </c>
      <c r="T302" s="16">
        <v>99076273</v>
      </c>
      <c r="U302" s="41">
        <v>9194</v>
      </c>
      <c r="V302" s="41">
        <f>VLOOKUP(T302,$AH$6:$AI$399,2,FALSE)</f>
        <v>9471</v>
      </c>
      <c r="W302" s="58">
        <v>9632</v>
      </c>
      <c r="X302" s="41">
        <f t="shared" si="8"/>
        <v>10092</v>
      </c>
      <c r="Y302" s="22" t="s">
        <v>87</v>
      </c>
      <c r="Z302" s="18" t="s">
        <v>81</v>
      </c>
      <c r="AA302" s="57" t="s">
        <v>649</v>
      </c>
      <c r="AC302" s="55">
        <v>99076273</v>
      </c>
      <c r="AD302">
        <v>8890</v>
      </c>
      <c r="AE302">
        <f>VLOOKUP(AC302,[1]CRE!$A$2:$J$949,10,FALSE)</f>
        <v>9194</v>
      </c>
      <c r="AF302">
        <f t="shared" si="9"/>
        <v>3.4195725534308212E-2</v>
      </c>
      <c r="AH302">
        <v>99076273</v>
      </c>
      <c r="AI302">
        <v>9471</v>
      </c>
      <c r="AP302">
        <v>99076273</v>
      </c>
      <c r="AQ302">
        <v>9673</v>
      </c>
      <c r="AT302">
        <v>99076273</v>
      </c>
      <c r="AU302">
        <v>10092</v>
      </c>
    </row>
    <row r="303" spans="2:47" ht="15" customHeight="1" x14ac:dyDescent="0.35">
      <c r="B303" s="37" t="s">
        <v>542</v>
      </c>
      <c r="C303" s="37" t="s">
        <v>69</v>
      </c>
      <c r="D303" s="18" t="s">
        <v>360</v>
      </c>
      <c r="E303" s="28" t="s">
        <v>360</v>
      </c>
      <c r="F303" s="18">
        <v>4</v>
      </c>
      <c r="G303" s="18" t="s">
        <v>342</v>
      </c>
      <c r="H303" s="28">
        <v>10</v>
      </c>
      <c r="I303" s="28" t="s">
        <v>343</v>
      </c>
      <c r="J303" s="18" t="s">
        <v>343</v>
      </c>
      <c r="K303" s="30" t="s">
        <v>74</v>
      </c>
      <c r="L303" s="30" t="s">
        <v>75</v>
      </c>
      <c r="M303" s="28" t="s">
        <v>76</v>
      </c>
      <c r="N303" s="28">
        <v>2</v>
      </c>
      <c r="O303" s="28" t="s">
        <v>94</v>
      </c>
      <c r="P303" s="18">
        <v>254</v>
      </c>
      <c r="Q303" s="18">
        <v>3</v>
      </c>
      <c r="R303" s="18" t="s">
        <v>95</v>
      </c>
      <c r="S303" s="19" t="s">
        <v>79</v>
      </c>
      <c r="T303" s="16">
        <v>99076266</v>
      </c>
      <c r="U303" s="41">
        <v>8779</v>
      </c>
      <c r="V303" s="41">
        <f>VLOOKUP(T303,$AH$6:$AI$399,2,FALSE)</f>
        <v>9043</v>
      </c>
      <c r="W303" s="58">
        <v>9315</v>
      </c>
      <c r="X303" s="41">
        <f t="shared" si="8"/>
        <v>9718</v>
      </c>
      <c r="Y303" s="22" t="s">
        <v>87</v>
      </c>
      <c r="Z303" s="18" t="s">
        <v>83</v>
      </c>
      <c r="AA303" s="57" t="s">
        <v>649</v>
      </c>
      <c r="AC303" s="55">
        <v>99076266</v>
      </c>
      <c r="AD303">
        <v>8495</v>
      </c>
      <c r="AE303">
        <f>VLOOKUP(AC303,[1]CRE!$A$2:$J$949,10,FALSE)</f>
        <v>8779</v>
      </c>
      <c r="AF303">
        <f t="shared" si="9"/>
        <v>3.3431430253090054E-2</v>
      </c>
      <c r="AH303">
        <v>99076266</v>
      </c>
      <c r="AI303">
        <v>9043</v>
      </c>
      <c r="AP303">
        <v>99076266</v>
      </c>
      <c r="AQ303">
        <v>9320</v>
      </c>
      <c r="AT303">
        <v>99076266</v>
      </c>
      <c r="AU303">
        <v>9718</v>
      </c>
    </row>
    <row r="304" spans="2:47" ht="15" customHeight="1" x14ac:dyDescent="0.35">
      <c r="B304" s="37" t="s">
        <v>543</v>
      </c>
      <c r="C304" s="37" t="s">
        <v>69</v>
      </c>
      <c r="D304" s="18" t="s">
        <v>363</v>
      </c>
      <c r="E304" s="28" t="s">
        <v>363</v>
      </c>
      <c r="F304" s="18">
        <v>5</v>
      </c>
      <c r="G304" s="18" t="s">
        <v>342</v>
      </c>
      <c r="H304" s="28">
        <v>15</v>
      </c>
      <c r="I304" s="28" t="s">
        <v>343</v>
      </c>
      <c r="J304" s="18" t="s">
        <v>343</v>
      </c>
      <c r="K304" s="30" t="s">
        <v>74</v>
      </c>
      <c r="L304" s="30" t="s">
        <v>75</v>
      </c>
      <c r="M304" s="28" t="s">
        <v>76</v>
      </c>
      <c r="N304" s="28">
        <v>2</v>
      </c>
      <c r="O304" s="28" t="s">
        <v>94</v>
      </c>
      <c r="P304" s="18">
        <v>498</v>
      </c>
      <c r="Q304" s="18">
        <v>3</v>
      </c>
      <c r="R304" s="18" t="s">
        <v>95</v>
      </c>
      <c r="S304" s="19" t="s">
        <v>79</v>
      </c>
      <c r="T304" s="16">
        <v>99076420</v>
      </c>
      <c r="U304" s="41">
        <v>10643</v>
      </c>
      <c r="V304" s="41">
        <f>VLOOKUP(T304,$AH$6:$AI$399,2,FALSE)</f>
        <v>10962</v>
      </c>
      <c r="W304" s="58">
        <v>11168</v>
      </c>
      <c r="X304" s="41">
        <f t="shared" si="8"/>
        <v>11517</v>
      </c>
      <c r="Y304" s="22" t="s">
        <v>87</v>
      </c>
      <c r="Z304" s="18" t="s">
        <v>81</v>
      </c>
      <c r="AA304" s="57" t="s">
        <v>649</v>
      </c>
      <c r="AC304" s="55">
        <v>99076420</v>
      </c>
      <c r="AD304">
        <v>10303</v>
      </c>
      <c r="AE304">
        <f>VLOOKUP(AC304,[1]CRE!$A$2:$J$949,10,FALSE)</f>
        <v>10643</v>
      </c>
      <c r="AF304">
        <f t="shared" si="9"/>
        <v>3.3000097059108995E-2</v>
      </c>
      <c r="AH304">
        <v>99076420</v>
      </c>
      <c r="AI304">
        <v>10962</v>
      </c>
      <c r="AP304">
        <v>99076420</v>
      </c>
      <c r="AQ304">
        <v>11074</v>
      </c>
      <c r="AT304">
        <v>99076420</v>
      </c>
      <c r="AU304">
        <v>11517</v>
      </c>
    </row>
    <row r="305" spans="2:47" ht="15" customHeight="1" x14ac:dyDescent="0.35">
      <c r="B305" s="37" t="s">
        <v>544</v>
      </c>
      <c r="C305" s="37" t="s">
        <v>69</v>
      </c>
      <c r="D305" s="18" t="s">
        <v>363</v>
      </c>
      <c r="E305" s="28" t="s">
        <v>363</v>
      </c>
      <c r="F305" s="18">
        <v>5</v>
      </c>
      <c r="G305" s="18" t="s">
        <v>342</v>
      </c>
      <c r="H305" s="28">
        <v>15</v>
      </c>
      <c r="I305" s="28" t="s">
        <v>343</v>
      </c>
      <c r="J305" s="18" t="s">
        <v>343</v>
      </c>
      <c r="K305" s="30" t="s">
        <v>74</v>
      </c>
      <c r="L305" s="30" t="s">
        <v>75</v>
      </c>
      <c r="M305" s="28" t="s">
        <v>76</v>
      </c>
      <c r="N305" s="28">
        <v>2</v>
      </c>
      <c r="O305" s="28" t="s">
        <v>94</v>
      </c>
      <c r="P305" s="18">
        <v>498</v>
      </c>
      <c r="Q305" s="18">
        <v>3</v>
      </c>
      <c r="R305" s="18" t="s">
        <v>95</v>
      </c>
      <c r="S305" s="19" t="s">
        <v>79</v>
      </c>
      <c r="T305" s="16">
        <v>99076417</v>
      </c>
      <c r="U305" s="41">
        <v>10228</v>
      </c>
      <c r="V305" s="41">
        <f>VLOOKUP(T305,$AH$6:$AI$399,2,FALSE)</f>
        <v>10534</v>
      </c>
      <c r="W305" s="58">
        <v>10851</v>
      </c>
      <c r="X305" s="41">
        <f t="shared" si="8"/>
        <v>11143</v>
      </c>
      <c r="Y305" s="22" t="s">
        <v>87</v>
      </c>
      <c r="Z305" s="18" t="s">
        <v>83</v>
      </c>
      <c r="AA305" s="57" t="s">
        <v>649</v>
      </c>
      <c r="AC305" s="55">
        <v>99076417</v>
      </c>
      <c r="AD305">
        <v>9908</v>
      </c>
      <c r="AE305">
        <f>VLOOKUP(AC305,[1]CRE!$A$2:$J$949,10,FALSE)</f>
        <v>10228</v>
      </c>
      <c r="AF305">
        <f t="shared" si="9"/>
        <v>3.2297133629390393E-2</v>
      </c>
      <c r="AH305">
        <v>99076417</v>
      </c>
      <c r="AI305">
        <v>10534</v>
      </c>
      <c r="AP305">
        <v>99076417</v>
      </c>
      <c r="AQ305">
        <v>10721</v>
      </c>
      <c r="AT305">
        <v>99076417</v>
      </c>
      <c r="AU305">
        <v>11143</v>
      </c>
    </row>
    <row r="306" spans="2:47" ht="15" customHeight="1" x14ac:dyDescent="0.35">
      <c r="B306" s="37" t="s">
        <v>545</v>
      </c>
      <c r="C306" s="37" t="s">
        <v>69</v>
      </c>
      <c r="D306" s="18" t="s">
        <v>366</v>
      </c>
      <c r="E306" s="28" t="s">
        <v>366</v>
      </c>
      <c r="F306" s="18" t="s">
        <v>86</v>
      </c>
      <c r="G306" s="18" t="s">
        <v>342</v>
      </c>
      <c r="H306" s="28">
        <v>15</v>
      </c>
      <c r="I306" s="28" t="s">
        <v>343</v>
      </c>
      <c r="J306" s="18" t="s">
        <v>343</v>
      </c>
      <c r="K306" s="30" t="s">
        <v>74</v>
      </c>
      <c r="L306" s="30" t="s">
        <v>75</v>
      </c>
      <c r="M306" s="28" t="s">
        <v>76</v>
      </c>
      <c r="N306" s="28">
        <v>2</v>
      </c>
      <c r="O306" s="28" t="s">
        <v>94</v>
      </c>
      <c r="P306" s="18">
        <v>503</v>
      </c>
      <c r="Q306" s="18">
        <v>3</v>
      </c>
      <c r="R306" s="18" t="s">
        <v>95</v>
      </c>
      <c r="S306" s="19" t="s">
        <v>79</v>
      </c>
      <c r="T306" s="16">
        <v>99076421</v>
      </c>
      <c r="U306" s="41">
        <v>10799</v>
      </c>
      <c r="V306" s="41">
        <f>VLOOKUP(T306,$AH$6:$AI$399,2,FALSE)</f>
        <v>11123</v>
      </c>
      <c r="W306" s="41">
        <v>11334</v>
      </c>
      <c r="X306" s="41">
        <f t="shared" si="8"/>
        <v>11705</v>
      </c>
      <c r="Y306" s="21" t="s">
        <v>112</v>
      </c>
      <c r="Z306" s="18" t="s">
        <v>81</v>
      </c>
      <c r="AA306" s="57" t="s">
        <v>649</v>
      </c>
      <c r="AC306" s="55">
        <v>99076421</v>
      </c>
      <c r="AD306">
        <v>10452</v>
      </c>
      <c r="AE306">
        <f>VLOOKUP(AC306,[1]CRE!$A$2:$J$949,10,FALSE)</f>
        <v>10799</v>
      </c>
      <c r="AF306">
        <f t="shared" si="9"/>
        <v>3.319938767699962E-2</v>
      </c>
      <c r="AH306">
        <v>99076421</v>
      </c>
      <c r="AI306">
        <v>11123</v>
      </c>
      <c r="AP306">
        <v>99076421</v>
      </c>
      <c r="AQ306">
        <v>11247</v>
      </c>
      <c r="AT306">
        <v>99076421</v>
      </c>
      <c r="AU306">
        <v>11705</v>
      </c>
    </row>
    <row r="307" spans="2:47" ht="15" customHeight="1" x14ac:dyDescent="0.35">
      <c r="B307" s="37" t="s">
        <v>546</v>
      </c>
      <c r="C307" s="37" t="s">
        <v>69</v>
      </c>
      <c r="D307" s="18" t="s">
        <v>366</v>
      </c>
      <c r="E307" s="28" t="s">
        <v>366</v>
      </c>
      <c r="F307" s="18" t="s">
        <v>86</v>
      </c>
      <c r="G307" s="18" t="s">
        <v>342</v>
      </c>
      <c r="H307" s="28">
        <v>15</v>
      </c>
      <c r="I307" s="28" t="s">
        <v>343</v>
      </c>
      <c r="J307" s="18" t="s">
        <v>343</v>
      </c>
      <c r="K307" s="30" t="s">
        <v>74</v>
      </c>
      <c r="L307" s="30" t="s">
        <v>75</v>
      </c>
      <c r="M307" s="28" t="s">
        <v>76</v>
      </c>
      <c r="N307" s="28">
        <v>2</v>
      </c>
      <c r="O307" s="28" t="s">
        <v>94</v>
      </c>
      <c r="P307" s="18">
        <v>503</v>
      </c>
      <c r="Q307" s="18">
        <v>3</v>
      </c>
      <c r="R307" s="18" t="s">
        <v>95</v>
      </c>
      <c r="S307" s="19" t="s">
        <v>79</v>
      </c>
      <c r="T307" s="16">
        <v>99076418</v>
      </c>
      <c r="U307" s="41">
        <v>10384</v>
      </c>
      <c r="V307" s="41">
        <f>VLOOKUP(T307,$AH$6:$AI$399,2,FALSE)</f>
        <v>10695</v>
      </c>
      <c r="W307" s="41">
        <v>11017</v>
      </c>
      <c r="X307" s="41">
        <f t="shared" si="8"/>
        <v>11331</v>
      </c>
      <c r="Y307" s="21" t="s">
        <v>112</v>
      </c>
      <c r="Z307" s="18" t="s">
        <v>83</v>
      </c>
      <c r="AA307" s="57" t="s">
        <v>649</v>
      </c>
      <c r="AC307" s="55">
        <v>99076418</v>
      </c>
      <c r="AD307">
        <v>10057</v>
      </c>
      <c r="AE307">
        <f>VLOOKUP(AC307,[1]CRE!$A$2:$J$949,10,FALSE)</f>
        <v>10384</v>
      </c>
      <c r="AF307">
        <f t="shared" si="9"/>
        <v>3.2514666401511384E-2</v>
      </c>
      <c r="AH307">
        <v>99076418</v>
      </c>
      <c r="AI307">
        <v>10695</v>
      </c>
      <c r="AP307">
        <v>99076418</v>
      </c>
      <c r="AQ307">
        <v>10894</v>
      </c>
      <c r="AT307">
        <v>99076418</v>
      </c>
      <c r="AU307">
        <v>11331</v>
      </c>
    </row>
    <row r="308" spans="2:47" ht="15" customHeight="1" x14ac:dyDescent="0.35">
      <c r="B308" s="37" t="s">
        <v>547</v>
      </c>
      <c r="C308" s="37" t="s">
        <v>69</v>
      </c>
      <c r="D308" s="18" t="s">
        <v>369</v>
      </c>
      <c r="E308" s="28" t="s">
        <v>369</v>
      </c>
      <c r="F308" s="18" t="s">
        <v>156</v>
      </c>
      <c r="G308" s="18" t="s">
        <v>342</v>
      </c>
      <c r="H308" s="28">
        <v>20</v>
      </c>
      <c r="I308" s="28" t="s">
        <v>343</v>
      </c>
      <c r="J308" s="18" t="s">
        <v>343</v>
      </c>
      <c r="K308" s="30" t="s">
        <v>74</v>
      </c>
      <c r="L308" s="30" t="s">
        <v>75</v>
      </c>
      <c r="M308" s="28" t="s">
        <v>76</v>
      </c>
      <c r="N308" s="28">
        <v>2</v>
      </c>
      <c r="O308" s="28" t="s">
        <v>94</v>
      </c>
      <c r="P308" s="18">
        <v>514</v>
      </c>
      <c r="Q308" s="18">
        <v>3</v>
      </c>
      <c r="R308" s="18" t="s">
        <v>95</v>
      </c>
      <c r="S308" s="19" t="s">
        <v>79</v>
      </c>
      <c r="T308" s="16">
        <v>98183086</v>
      </c>
      <c r="U308" s="41">
        <v>13512</v>
      </c>
      <c r="V308" s="41">
        <f>VLOOKUP(T308,$AH$6:$AI$399,2,FALSE)</f>
        <v>13918</v>
      </c>
      <c r="W308" s="41">
        <v>14212</v>
      </c>
      <c r="X308" s="41">
        <f t="shared" si="8"/>
        <v>14738</v>
      </c>
      <c r="Y308" s="21" t="s">
        <v>112</v>
      </c>
      <c r="Z308" s="18" t="s">
        <v>81</v>
      </c>
      <c r="AA308" s="57" t="s">
        <v>649</v>
      </c>
      <c r="AC308" s="55">
        <v>98183086</v>
      </c>
      <c r="AD308">
        <v>13068</v>
      </c>
      <c r="AE308">
        <f>VLOOKUP(AC308,[1]CRE!$A$2:$J$949,10,FALSE)</f>
        <v>13512</v>
      </c>
      <c r="AF308">
        <f t="shared" si="9"/>
        <v>3.3976124885215793E-2</v>
      </c>
      <c r="AH308">
        <v>98183086</v>
      </c>
      <c r="AI308">
        <v>13918</v>
      </c>
      <c r="AP308">
        <v>98183086</v>
      </c>
      <c r="AQ308">
        <v>14124</v>
      </c>
      <c r="AT308">
        <v>98183086</v>
      </c>
      <c r="AU308">
        <v>14738</v>
      </c>
    </row>
    <row r="309" spans="2:47" ht="15" customHeight="1" x14ac:dyDescent="0.35">
      <c r="B309" s="37" t="s">
        <v>548</v>
      </c>
      <c r="C309" s="37" t="s">
        <v>69</v>
      </c>
      <c r="D309" s="18" t="s">
        <v>369</v>
      </c>
      <c r="E309" s="28" t="s">
        <v>369</v>
      </c>
      <c r="F309" s="18" t="s">
        <v>156</v>
      </c>
      <c r="G309" s="18" t="s">
        <v>342</v>
      </c>
      <c r="H309" s="28">
        <v>20</v>
      </c>
      <c r="I309" s="28" t="s">
        <v>343</v>
      </c>
      <c r="J309" s="18" t="s">
        <v>343</v>
      </c>
      <c r="K309" s="30" t="s">
        <v>74</v>
      </c>
      <c r="L309" s="30" t="s">
        <v>75</v>
      </c>
      <c r="M309" s="28" t="s">
        <v>76</v>
      </c>
      <c r="N309" s="28">
        <v>2</v>
      </c>
      <c r="O309" s="28" t="s">
        <v>94</v>
      </c>
      <c r="P309" s="18">
        <v>514</v>
      </c>
      <c r="Q309" s="18">
        <v>3</v>
      </c>
      <c r="R309" s="18" t="s">
        <v>95</v>
      </c>
      <c r="S309" s="19" t="s">
        <v>79</v>
      </c>
      <c r="T309" s="16">
        <v>98183090</v>
      </c>
      <c r="U309" s="41">
        <v>13097</v>
      </c>
      <c r="V309" s="41">
        <f>VLOOKUP(T309,$AH$6:$AI$399,2,FALSE)</f>
        <v>13490</v>
      </c>
      <c r="W309" s="41">
        <v>13895</v>
      </c>
      <c r="X309" s="41">
        <f t="shared" si="8"/>
        <v>14364</v>
      </c>
      <c r="Y309" s="21" t="s">
        <v>112</v>
      </c>
      <c r="Z309" s="18" t="s">
        <v>83</v>
      </c>
      <c r="AA309" s="57" t="s">
        <v>649</v>
      </c>
      <c r="AC309" s="55">
        <v>98183090</v>
      </c>
      <c r="AD309">
        <v>12673</v>
      </c>
      <c r="AE309">
        <f>VLOOKUP(AC309,[1]CRE!$A$2:$J$949,10,FALSE)</f>
        <v>13097</v>
      </c>
      <c r="AF309">
        <f t="shared" si="9"/>
        <v>3.3456955732659985E-2</v>
      </c>
      <c r="AH309">
        <v>98183090</v>
      </c>
      <c r="AI309">
        <v>13490</v>
      </c>
      <c r="AP309">
        <v>98183090</v>
      </c>
      <c r="AQ309">
        <v>13771</v>
      </c>
      <c r="AT309">
        <v>98183090</v>
      </c>
      <c r="AU309">
        <v>14364</v>
      </c>
    </row>
    <row r="310" spans="2:47" ht="15" customHeight="1" x14ac:dyDescent="0.35">
      <c r="B310" s="37" t="s">
        <v>549</v>
      </c>
      <c r="C310" s="37" t="s">
        <v>69</v>
      </c>
      <c r="D310" s="18" t="s">
        <v>372</v>
      </c>
      <c r="E310" s="28" t="s">
        <v>372</v>
      </c>
      <c r="F310" s="18" t="s">
        <v>99</v>
      </c>
      <c r="G310" s="18" t="s">
        <v>342</v>
      </c>
      <c r="H310" s="28">
        <v>25</v>
      </c>
      <c r="I310" s="28" t="s">
        <v>343</v>
      </c>
      <c r="J310" s="18" t="s">
        <v>343</v>
      </c>
      <c r="K310" s="30" t="s">
        <v>74</v>
      </c>
      <c r="L310" s="30" t="s">
        <v>75</v>
      </c>
      <c r="M310" s="28" t="s">
        <v>76</v>
      </c>
      <c r="N310" s="28">
        <v>2</v>
      </c>
      <c r="O310" s="28" t="s">
        <v>94</v>
      </c>
      <c r="P310" s="18">
        <v>549</v>
      </c>
      <c r="Q310" s="18">
        <v>3</v>
      </c>
      <c r="R310" s="18" t="s">
        <v>95</v>
      </c>
      <c r="S310" s="19" t="s">
        <v>79</v>
      </c>
      <c r="T310" s="16">
        <v>98183087</v>
      </c>
      <c r="U310" s="41">
        <v>16290</v>
      </c>
      <c r="V310" s="41">
        <f>VLOOKUP(T310,$AH$6:$AI$399,2,FALSE)</f>
        <v>16779</v>
      </c>
      <c r="W310" s="41">
        <v>17158</v>
      </c>
      <c r="X310" s="41">
        <f t="shared" si="8"/>
        <v>17829</v>
      </c>
      <c r="Y310" s="21" t="s">
        <v>129</v>
      </c>
      <c r="Z310" s="18" t="s">
        <v>81</v>
      </c>
      <c r="AA310" s="57" t="s">
        <v>649</v>
      </c>
      <c r="AC310" s="55">
        <v>98183087</v>
      </c>
      <c r="AD310">
        <v>15749</v>
      </c>
      <c r="AE310">
        <f>VLOOKUP(AC310,[1]CRE!$A$2:$J$949,10,FALSE)</f>
        <v>16290</v>
      </c>
      <c r="AF310">
        <f t="shared" si="9"/>
        <v>3.4351387389675532E-2</v>
      </c>
      <c r="AH310">
        <v>98183087</v>
      </c>
      <c r="AI310">
        <v>16779</v>
      </c>
      <c r="AP310">
        <v>98183087</v>
      </c>
      <c r="AQ310">
        <v>17066</v>
      </c>
      <c r="AT310">
        <v>98183087</v>
      </c>
      <c r="AU310">
        <v>17829</v>
      </c>
    </row>
    <row r="311" spans="2:47" ht="15" customHeight="1" x14ac:dyDescent="0.35">
      <c r="B311" s="37" t="s">
        <v>550</v>
      </c>
      <c r="C311" s="37" t="s">
        <v>69</v>
      </c>
      <c r="D311" s="18" t="s">
        <v>372</v>
      </c>
      <c r="E311" s="28" t="s">
        <v>372</v>
      </c>
      <c r="F311" s="18" t="s">
        <v>99</v>
      </c>
      <c r="G311" s="18" t="s">
        <v>342</v>
      </c>
      <c r="H311" s="28">
        <v>25</v>
      </c>
      <c r="I311" s="28" t="s">
        <v>343</v>
      </c>
      <c r="J311" s="18" t="s">
        <v>343</v>
      </c>
      <c r="K311" s="30" t="s">
        <v>74</v>
      </c>
      <c r="L311" s="30" t="s">
        <v>75</v>
      </c>
      <c r="M311" s="28" t="s">
        <v>76</v>
      </c>
      <c r="N311" s="28">
        <v>2</v>
      </c>
      <c r="O311" s="28" t="s">
        <v>94</v>
      </c>
      <c r="P311" s="18">
        <v>549</v>
      </c>
      <c r="Q311" s="18">
        <v>3</v>
      </c>
      <c r="R311" s="18" t="s">
        <v>95</v>
      </c>
      <c r="S311" s="19" t="s">
        <v>79</v>
      </c>
      <c r="T311" s="16">
        <v>98183111</v>
      </c>
      <c r="U311" s="41">
        <v>15875</v>
      </c>
      <c r="V311" s="41">
        <f>VLOOKUP(T311,$AH$6:$AI$399,2,FALSE)</f>
        <v>16351</v>
      </c>
      <c r="W311" s="41">
        <v>16841</v>
      </c>
      <c r="X311" s="41">
        <f t="shared" si="8"/>
        <v>17455</v>
      </c>
      <c r="Y311" s="21" t="s">
        <v>129</v>
      </c>
      <c r="Z311" s="18" t="s">
        <v>83</v>
      </c>
      <c r="AA311" s="57" t="s">
        <v>649</v>
      </c>
      <c r="AC311" s="55">
        <v>98183111</v>
      </c>
      <c r="AD311">
        <v>15354</v>
      </c>
      <c r="AE311">
        <f>VLOOKUP(AC311,[1]CRE!$A$2:$J$949,10,FALSE)</f>
        <v>15875</v>
      </c>
      <c r="AF311">
        <f t="shared" si="9"/>
        <v>3.393252572619513E-2</v>
      </c>
      <c r="AH311">
        <v>98183111</v>
      </c>
      <c r="AI311">
        <v>16351</v>
      </c>
      <c r="AP311">
        <v>98183111</v>
      </c>
      <c r="AQ311">
        <v>16713</v>
      </c>
      <c r="AT311">
        <v>98183111</v>
      </c>
      <c r="AU311">
        <v>17455</v>
      </c>
    </row>
    <row r="312" spans="2:47" ht="15" customHeight="1" x14ac:dyDescent="0.35">
      <c r="B312" s="37" t="s">
        <v>551</v>
      </c>
      <c r="C312" s="37" t="s">
        <v>69</v>
      </c>
      <c r="D312" s="18" t="s">
        <v>341</v>
      </c>
      <c r="E312" s="28" t="s">
        <v>341</v>
      </c>
      <c r="F312" s="18">
        <v>1</v>
      </c>
      <c r="G312" s="18" t="s">
        <v>342</v>
      </c>
      <c r="H312" s="28">
        <v>3</v>
      </c>
      <c r="I312" s="28" t="s">
        <v>343</v>
      </c>
      <c r="J312" s="18" t="s">
        <v>343</v>
      </c>
      <c r="K312" s="30" t="s">
        <v>74</v>
      </c>
      <c r="L312" s="30" t="s">
        <v>75</v>
      </c>
      <c r="M312" s="28" t="s">
        <v>133</v>
      </c>
      <c r="N312" s="28">
        <v>2</v>
      </c>
      <c r="O312" s="28" t="s">
        <v>77</v>
      </c>
      <c r="P312" s="18">
        <v>158</v>
      </c>
      <c r="Q312" s="18">
        <v>3</v>
      </c>
      <c r="R312" s="18" t="s">
        <v>95</v>
      </c>
      <c r="S312" s="19" t="s">
        <v>79</v>
      </c>
      <c r="T312" s="16">
        <v>99392190</v>
      </c>
      <c r="U312" s="41">
        <v>5904</v>
      </c>
      <c r="V312" s="41">
        <f>VLOOKUP(T312,$AH$6:$AI$399,2,FALSE)</f>
        <v>6081</v>
      </c>
      <c r="W312" s="41">
        <v>6140</v>
      </c>
      <c r="X312" s="41">
        <f t="shared" si="8"/>
        <v>6514</v>
      </c>
      <c r="Y312" s="21" t="s">
        <v>80</v>
      </c>
      <c r="Z312" s="18" t="s">
        <v>81</v>
      </c>
      <c r="AA312" s="57" t="s">
        <v>649</v>
      </c>
      <c r="AC312" s="55">
        <v>99392190</v>
      </c>
      <c r="AD312">
        <v>5695</v>
      </c>
      <c r="AE312">
        <f>VLOOKUP(AC312,[1]CRE!$A$2:$J$949,10,FALSE)</f>
        <v>5904</v>
      </c>
      <c r="AF312">
        <f t="shared" si="9"/>
        <v>3.6698858647936788E-2</v>
      </c>
      <c r="AH312">
        <v>99392190</v>
      </c>
      <c r="AI312">
        <v>6081</v>
      </c>
      <c r="AP312">
        <v>99392190</v>
      </c>
      <c r="AQ312">
        <v>6208</v>
      </c>
      <c r="AT312">
        <v>99392190</v>
      </c>
      <c r="AU312">
        <v>6514</v>
      </c>
    </row>
    <row r="313" spans="2:47" ht="15" customHeight="1" x14ac:dyDescent="0.35">
      <c r="B313" s="37" t="s">
        <v>552</v>
      </c>
      <c r="C313" s="37" t="s">
        <v>69</v>
      </c>
      <c r="D313" s="18" t="s">
        <v>341</v>
      </c>
      <c r="E313" s="28" t="s">
        <v>341</v>
      </c>
      <c r="F313" s="18">
        <v>1</v>
      </c>
      <c r="G313" s="18" t="s">
        <v>342</v>
      </c>
      <c r="H313" s="28">
        <v>3</v>
      </c>
      <c r="I313" s="28" t="s">
        <v>343</v>
      </c>
      <c r="J313" s="18" t="s">
        <v>343</v>
      </c>
      <c r="K313" s="30" t="s">
        <v>74</v>
      </c>
      <c r="L313" s="30" t="s">
        <v>75</v>
      </c>
      <c r="M313" s="28" t="s">
        <v>133</v>
      </c>
      <c r="N313" s="28">
        <v>2</v>
      </c>
      <c r="O313" s="28" t="s">
        <v>77</v>
      </c>
      <c r="P313" s="18">
        <v>158</v>
      </c>
      <c r="Q313" s="18">
        <v>3</v>
      </c>
      <c r="R313" s="18" t="s">
        <v>95</v>
      </c>
      <c r="S313" s="19" t="s">
        <v>79</v>
      </c>
      <c r="T313" s="16">
        <v>99392153</v>
      </c>
      <c r="U313" s="41">
        <v>5489</v>
      </c>
      <c r="V313" s="41">
        <f>VLOOKUP(T313,$AH$6:$AI$399,2,FALSE)</f>
        <v>5653</v>
      </c>
      <c r="W313" s="41">
        <v>5823</v>
      </c>
      <c r="X313" s="41">
        <f t="shared" si="8"/>
        <v>6140</v>
      </c>
      <c r="Y313" s="21" t="s">
        <v>80</v>
      </c>
      <c r="Z313" s="18" t="s">
        <v>83</v>
      </c>
      <c r="AA313" s="57" t="s">
        <v>649</v>
      </c>
      <c r="AC313" s="55">
        <v>99392153</v>
      </c>
      <c r="AD313">
        <v>5300</v>
      </c>
      <c r="AE313">
        <f>VLOOKUP(AC313,[1]CRE!$A$2:$J$949,10,FALSE)</f>
        <v>5489</v>
      </c>
      <c r="AF313">
        <f t="shared" si="9"/>
        <v>3.5660377358490564E-2</v>
      </c>
      <c r="AH313">
        <v>99392153</v>
      </c>
      <c r="AI313">
        <v>5653</v>
      </c>
      <c r="AP313">
        <v>99392153</v>
      </c>
      <c r="AQ313">
        <v>5855</v>
      </c>
      <c r="AT313">
        <v>99392153</v>
      </c>
      <c r="AU313">
        <v>6140</v>
      </c>
    </row>
    <row r="314" spans="2:47" ht="15" customHeight="1" x14ac:dyDescent="0.35">
      <c r="B314" s="37" t="s">
        <v>553</v>
      </c>
      <c r="C314" s="37" t="s">
        <v>69</v>
      </c>
      <c r="D314" s="18" t="s">
        <v>374</v>
      </c>
      <c r="E314" s="28" t="s">
        <v>374</v>
      </c>
      <c r="F314" s="18">
        <v>2</v>
      </c>
      <c r="G314" s="18" t="s">
        <v>342</v>
      </c>
      <c r="H314" s="28">
        <v>5</v>
      </c>
      <c r="I314" s="28" t="s">
        <v>343</v>
      </c>
      <c r="J314" s="18" t="s">
        <v>343</v>
      </c>
      <c r="K314" s="30" t="s">
        <v>74</v>
      </c>
      <c r="L314" s="30" t="s">
        <v>75</v>
      </c>
      <c r="M314" s="28" t="s">
        <v>133</v>
      </c>
      <c r="N314" s="28">
        <v>2</v>
      </c>
      <c r="O314" s="28" t="s">
        <v>77</v>
      </c>
      <c r="P314" s="18">
        <v>191</v>
      </c>
      <c r="Q314" s="18">
        <v>3</v>
      </c>
      <c r="R314" s="18" t="s">
        <v>95</v>
      </c>
      <c r="S314" s="19" t="s">
        <v>79</v>
      </c>
      <c r="T314" s="16">
        <v>99392191</v>
      </c>
      <c r="U314" s="41">
        <v>6871</v>
      </c>
      <c r="V314" s="41">
        <f>VLOOKUP(T314,$AH$6:$AI$399,2,FALSE)</f>
        <v>7077</v>
      </c>
      <c r="W314" s="41">
        <v>7166</v>
      </c>
      <c r="X314" s="41">
        <f t="shared" si="8"/>
        <v>7533</v>
      </c>
      <c r="Y314" s="21" t="s">
        <v>80</v>
      </c>
      <c r="Z314" s="18" t="s">
        <v>81</v>
      </c>
      <c r="AA314" s="57" t="s">
        <v>649</v>
      </c>
      <c r="AC314" s="55">
        <v>99392191</v>
      </c>
      <c r="AD314">
        <v>6640</v>
      </c>
      <c r="AE314">
        <f>VLOOKUP(AC314,[1]CRE!$A$2:$J$949,10,FALSE)</f>
        <v>6871</v>
      </c>
      <c r="AF314">
        <f t="shared" si="9"/>
        <v>3.4789156626506022E-2</v>
      </c>
      <c r="AH314">
        <v>99392191</v>
      </c>
      <c r="AI314">
        <v>7077</v>
      </c>
      <c r="AP314">
        <v>99392191</v>
      </c>
      <c r="AQ314">
        <v>7212</v>
      </c>
      <c r="AT314">
        <v>99392191</v>
      </c>
      <c r="AU314">
        <v>7533</v>
      </c>
    </row>
    <row r="315" spans="2:47" ht="15" customHeight="1" x14ac:dyDescent="0.35">
      <c r="B315" s="37" t="s">
        <v>554</v>
      </c>
      <c r="C315" s="37" t="s">
        <v>69</v>
      </c>
      <c r="D315" s="18" t="s">
        <v>374</v>
      </c>
      <c r="E315" s="28" t="s">
        <v>374</v>
      </c>
      <c r="F315" s="18">
        <v>2</v>
      </c>
      <c r="G315" s="18" t="s">
        <v>342</v>
      </c>
      <c r="H315" s="28">
        <v>5</v>
      </c>
      <c r="I315" s="28" t="s">
        <v>343</v>
      </c>
      <c r="J315" s="18" t="s">
        <v>343</v>
      </c>
      <c r="K315" s="30" t="s">
        <v>74</v>
      </c>
      <c r="L315" s="30" t="s">
        <v>75</v>
      </c>
      <c r="M315" s="28" t="s">
        <v>133</v>
      </c>
      <c r="N315" s="28">
        <v>2</v>
      </c>
      <c r="O315" s="28" t="s">
        <v>77</v>
      </c>
      <c r="P315" s="18">
        <v>191</v>
      </c>
      <c r="Q315" s="18">
        <v>3</v>
      </c>
      <c r="R315" s="18" t="s">
        <v>95</v>
      </c>
      <c r="S315" s="19" t="s">
        <v>79</v>
      </c>
      <c r="T315" s="16">
        <v>99392154</v>
      </c>
      <c r="U315" s="41">
        <v>6456</v>
      </c>
      <c r="V315" s="41">
        <f>VLOOKUP(T315,$AH$6:$AI$399,2,FALSE)</f>
        <v>6649</v>
      </c>
      <c r="W315" s="41">
        <v>6849</v>
      </c>
      <c r="X315" s="41">
        <f t="shared" si="8"/>
        <v>7159</v>
      </c>
      <c r="Y315" s="21" t="s">
        <v>80</v>
      </c>
      <c r="Z315" s="18" t="s">
        <v>83</v>
      </c>
      <c r="AA315" s="57" t="s">
        <v>649</v>
      </c>
      <c r="AC315" s="55">
        <v>99392154</v>
      </c>
      <c r="AD315">
        <v>6245</v>
      </c>
      <c r="AE315">
        <f>VLOOKUP(AC315,[1]CRE!$A$2:$J$949,10,FALSE)</f>
        <v>6456</v>
      </c>
      <c r="AF315">
        <f t="shared" si="9"/>
        <v>3.3787029623698957E-2</v>
      </c>
      <c r="AH315">
        <v>99392154</v>
      </c>
      <c r="AI315">
        <v>6649</v>
      </c>
      <c r="AP315">
        <v>99392154</v>
      </c>
      <c r="AQ315">
        <v>6859</v>
      </c>
      <c r="AT315">
        <v>99392154</v>
      </c>
      <c r="AU315">
        <v>7159</v>
      </c>
    </row>
    <row r="316" spans="2:47" ht="15" customHeight="1" x14ac:dyDescent="0.35">
      <c r="B316" s="37" t="s">
        <v>555</v>
      </c>
      <c r="C316" s="37" t="s">
        <v>69</v>
      </c>
      <c r="D316" s="18" t="s">
        <v>375</v>
      </c>
      <c r="E316" s="28" t="s">
        <v>375</v>
      </c>
      <c r="F316" s="18">
        <v>3</v>
      </c>
      <c r="G316" s="18" t="s">
        <v>342</v>
      </c>
      <c r="H316" s="28">
        <v>7.5</v>
      </c>
      <c r="I316" s="28" t="s">
        <v>343</v>
      </c>
      <c r="J316" s="18" t="s">
        <v>343</v>
      </c>
      <c r="K316" s="30" t="s">
        <v>74</v>
      </c>
      <c r="L316" s="30" t="s">
        <v>75</v>
      </c>
      <c r="M316" s="28" t="s">
        <v>133</v>
      </c>
      <c r="N316" s="28">
        <v>2</v>
      </c>
      <c r="O316" s="28" t="s">
        <v>77</v>
      </c>
      <c r="P316" s="18">
        <v>220</v>
      </c>
      <c r="Q316" s="18">
        <v>3</v>
      </c>
      <c r="R316" s="18" t="s">
        <v>95</v>
      </c>
      <c r="S316" s="19" t="s">
        <v>79</v>
      </c>
      <c r="T316" s="16">
        <v>99392192</v>
      </c>
      <c r="U316" s="41">
        <v>8075</v>
      </c>
      <c r="V316" s="41">
        <f>VLOOKUP(T316,$AH$6:$AI$399,2,FALSE)</f>
        <v>8319</v>
      </c>
      <c r="W316" s="41">
        <v>8444</v>
      </c>
      <c r="X316" s="41">
        <f t="shared" si="8"/>
        <v>8849</v>
      </c>
      <c r="Y316" s="21" t="s">
        <v>87</v>
      </c>
      <c r="Z316" s="18" t="s">
        <v>81</v>
      </c>
      <c r="AA316" s="57" t="s">
        <v>649</v>
      </c>
      <c r="AC316" s="55">
        <v>99392192</v>
      </c>
      <c r="AD316">
        <v>7808</v>
      </c>
      <c r="AE316">
        <f>VLOOKUP(AC316,[1]CRE!$A$2:$J$949,10,FALSE)</f>
        <v>8075</v>
      </c>
      <c r="AF316">
        <f t="shared" si="9"/>
        <v>3.4195696721311473E-2</v>
      </c>
      <c r="AH316">
        <v>99392192</v>
      </c>
      <c r="AI316">
        <v>8319</v>
      </c>
      <c r="AP316">
        <v>99392192</v>
      </c>
      <c r="AQ316">
        <v>8483</v>
      </c>
      <c r="AT316">
        <v>99392192</v>
      </c>
      <c r="AU316">
        <v>8849</v>
      </c>
    </row>
    <row r="317" spans="2:47" ht="15" customHeight="1" x14ac:dyDescent="0.35">
      <c r="B317" s="37" t="s">
        <v>556</v>
      </c>
      <c r="C317" s="37" t="s">
        <v>69</v>
      </c>
      <c r="D317" s="18" t="s">
        <v>375</v>
      </c>
      <c r="E317" s="28" t="s">
        <v>375</v>
      </c>
      <c r="F317" s="18">
        <v>3</v>
      </c>
      <c r="G317" s="18" t="s">
        <v>342</v>
      </c>
      <c r="H317" s="28">
        <v>7.5</v>
      </c>
      <c r="I317" s="28" t="s">
        <v>343</v>
      </c>
      <c r="J317" s="18" t="s">
        <v>343</v>
      </c>
      <c r="K317" s="30" t="s">
        <v>74</v>
      </c>
      <c r="L317" s="30" t="s">
        <v>75</v>
      </c>
      <c r="M317" s="28" t="s">
        <v>133</v>
      </c>
      <c r="N317" s="28">
        <v>2</v>
      </c>
      <c r="O317" s="28" t="s">
        <v>77</v>
      </c>
      <c r="P317" s="18">
        <v>220</v>
      </c>
      <c r="Q317" s="18">
        <v>3</v>
      </c>
      <c r="R317" s="18" t="s">
        <v>95</v>
      </c>
      <c r="S317" s="19" t="s">
        <v>79</v>
      </c>
      <c r="T317" s="16">
        <v>99392155</v>
      </c>
      <c r="U317" s="41">
        <v>7660</v>
      </c>
      <c r="V317" s="41">
        <f>VLOOKUP(T317,$AH$6:$AI$399,2,FALSE)</f>
        <v>7891</v>
      </c>
      <c r="W317" s="41">
        <v>8127</v>
      </c>
      <c r="X317" s="41">
        <f t="shared" si="8"/>
        <v>8475</v>
      </c>
      <c r="Y317" s="21" t="s">
        <v>87</v>
      </c>
      <c r="Z317" s="18" t="s">
        <v>83</v>
      </c>
      <c r="AA317" s="57" t="s">
        <v>649</v>
      </c>
      <c r="AC317" s="55">
        <v>99392155</v>
      </c>
      <c r="AD317">
        <v>7413</v>
      </c>
      <c r="AE317">
        <f>VLOOKUP(AC317,[1]CRE!$A$2:$J$949,10,FALSE)</f>
        <v>7660</v>
      </c>
      <c r="AF317">
        <f t="shared" si="9"/>
        <v>3.33198435181438E-2</v>
      </c>
      <c r="AH317">
        <v>99392155</v>
      </c>
      <c r="AI317">
        <v>7891</v>
      </c>
      <c r="AP317">
        <v>99392155</v>
      </c>
      <c r="AQ317">
        <v>8130</v>
      </c>
      <c r="AT317">
        <v>99392155</v>
      </c>
      <c r="AU317">
        <v>8475</v>
      </c>
    </row>
    <row r="318" spans="2:47" ht="15" customHeight="1" x14ac:dyDescent="0.35">
      <c r="B318" s="37" t="s">
        <v>557</v>
      </c>
      <c r="C318" s="37" t="s">
        <v>69</v>
      </c>
      <c r="D318" s="18" t="s">
        <v>341</v>
      </c>
      <c r="E318" s="28" t="s">
        <v>341</v>
      </c>
      <c r="F318" s="18">
        <v>1</v>
      </c>
      <c r="G318" s="18" t="s">
        <v>342</v>
      </c>
      <c r="H318" s="28">
        <v>3</v>
      </c>
      <c r="I318" s="28" t="s">
        <v>343</v>
      </c>
      <c r="J318" s="18" t="s">
        <v>343</v>
      </c>
      <c r="K318" s="30" t="s">
        <v>74</v>
      </c>
      <c r="L318" s="30" t="s">
        <v>75</v>
      </c>
      <c r="M318" s="28" t="s">
        <v>133</v>
      </c>
      <c r="N318" s="28">
        <v>2</v>
      </c>
      <c r="O318" s="28" t="s">
        <v>134</v>
      </c>
      <c r="P318" s="18">
        <v>139</v>
      </c>
      <c r="Q318" s="18">
        <v>3</v>
      </c>
      <c r="R318" s="18" t="s">
        <v>95</v>
      </c>
      <c r="S318" s="19" t="s">
        <v>79</v>
      </c>
      <c r="T318" s="16">
        <v>99341036</v>
      </c>
      <c r="U318" s="41">
        <v>5904</v>
      </c>
      <c r="V318" s="41">
        <f>VLOOKUP(T318,$AH$6:$AI$399,2,FALSE)</f>
        <v>6081</v>
      </c>
      <c r="W318" s="41">
        <v>6140</v>
      </c>
      <c r="X318" s="41">
        <f t="shared" si="8"/>
        <v>6514</v>
      </c>
      <c r="Y318" s="21" t="s">
        <v>80</v>
      </c>
      <c r="Z318" s="18" t="s">
        <v>81</v>
      </c>
      <c r="AA318" s="57" t="s">
        <v>649</v>
      </c>
      <c r="AC318" s="55">
        <v>99341036</v>
      </c>
      <c r="AD318">
        <v>5695</v>
      </c>
      <c r="AE318">
        <f>VLOOKUP(AC318,[1]CRE!$A$2:$J$949,10,FALSE)</f>
        <v>5904</v>
      </c>
      <c r="AF318">
        <f t="shared" si="9"/>
        <v>3.6698858647936788E-2</v>
      </c>
      <c r="AH318">
        <v>99341036</v>
      </c>
      <c r="AI318">
        <v>6081</v>
      </c>
      <c r="AP318">
        <v>99341036</v>
      </c>
      <c r="AQ318">
        <v>6208</v>
      </c>
      <c r="AT318">
        <v>99341036</v>
      </c>
      <c r="AU318">
        <v>6514</v>
      </c>
    </row>
    <row r="319" spans="2:47" ht="15" customHeight="1" x14ac:dyDescent="0.35">
      <c r="B319" s="37" t="s">
        <v>558</v>
      </c>
      <c r="C319" s="37" t="s">
        <v>69</v>
      </c>
      <c r="D319" s="18" t="s">
        <v>341</v>
      </c>
      <c r="E319" s="28" t="s">
        <v>341</v>
      </c>
      <c r="F319" s="18">
        <v>1</v>
      </c>
      <c r="G319" s="18" t="s">
        <v>342</v>
      </c>
      <c r="H319" s="28">
        <v>3</v>
      </c>
      <c r="I319" s="28" t="s">
        <v>343</v>
      </c>
      <c r="J319" s="18" t="s">
        <v>343</v>
      </c>
      <c r="K319" s="30" t="s">
        <v>74</v>
      </c>
      <c r="L319" s="30" t="s">
        <v>75</v>
      </c>
      <c r="M319" s="28" t="s">
        <v>133</v>
      </c>
      <c r="N319" s="28">
        <v>2</v>
      </c>
      <c r="O319" s="28" t="s">
        <v>134</v>
      </c>
      <c r="P319" s="18">
        <v>139</v>
      </c>
      <c r="Q319" s="18">
        <v>3</v>
      </c>
      <c r="R319" s="18" t="s">
        <v>95</v>
      </c>
      <c r="S319" s="19" t="s">
        <v>79</v>
      </c>
      <c r="T319" s="16">
        <v>99341037</v>
      </c>
      <c r="U319" s="41">
        <v>5489</v>
      </c>
      <c r="V319" s="41">
        <f>VLOOKUP(T319,$AH$6:$AI$399,2,FALSE)</f>
        <v>5653</v>
      </c>
      <c r="W319" s="41">
        <v>5823</v>
      </c>
      <c r="X319" s="41">
        <f t="shared" si="8"/>
        <v>6140</v>
      </c>
      <c r="Y319" s="21" t="s">
        <v>80</v>
      </c>
      <c r="Z319" s="18" t="s">
        <v>83</v>
      </c>
      <c r="AA319" s="57" t="s">
        <v>649</v>
      </c>
      <c r="AC319" s="55">
        <v>99341037</v>
      </c>
      <c r="AD319">
        <v>5300</v>
      </c>
      <c r="AE319">
        <f>VLOOKUP(AC319,[1]CRE!$A$2:$J$949,10,FALSE)</f>
        <v>5489</v>
      </c>
      <c r="AF319">
        <f t="shared" si="9"/>
        <v>3.5660377358490564E-2</v>
      </c>
      <c r="AH319">
        <v>99341037</v>
      </c>
      <c r="AI319">
        <v>5653</v>
      </c>
      <c r="AP319">
        <v>99341037</v>
      </c>
      <c r="AQ319">
        <v>5855</v>
      </c>
      <c r="AT319">
        <v>99341037</v>
      </c>
      <c r="AU319">
        <v>6140</v>
      </c>
    </row>
    <row r="320" spans="2:47" ht="15" customHeight="1" x14ac:dyDescent="0.35">
      <c r="B320" s="37" t="s">
        <v>559</v>
      </c>
      <c r="C320" s="37" t="s">
        <v>69</v>
      </c>
      <c r="D320" s="18" t="s">
        <v>374</v>
      </c>
      <c r="E320" s="28" t="s">
        <v>374</v>
      </c>
      <c r="F320" s="18">
        <v>2</v>
      </c>
      <c r="G320" s="18" t="s">
        <v>342</v>
      </c>
      <c r="H320" s="28">
        <v>5</v>
      </c>
      <c r="I320" s="28" t="s">
        <v>343</v>
      </c>
      <c r="J320" s="18" t="s">
        <v>343</v>
      </c>
      <c r="K320" s="30" t="s">
        <v>74</v>
      </c>
      <c r="L320" s="30" t="s">
        <v>75</v>
      </c>
      <c r="M320" s="28" t="s">
        <v>133</v>
      </c>
      <c r="N320" s="28">
        <v>2</v>
      </c>
      <c r="O320" s="28" t="s">
        <v>134</v>
      </c>
      <c r="P320" s="18">
        <v>191</v>
      </c>
      <c r="Q320" s="18">
        <v>3</v>
      </c>
      <c r="R320" s="18" t="s">
        <v>95</v>
      </c>
      <c r="S320" s="19" t="s">
        <v>79</v>
      </c>
      <c r="T320" s="16">
        <v>99076267</v>
      </c>
      <c r="U320" s="41">
        <v>6871</v>
      </c>
      <c r="V320" s="41">
        <f>VLOOKUP(T320,$AH$6:$AI$399,2,FALSE)</f>
        <v>7077</v>
      </c>
      <c r="W320" s="41">
        <v>7166</v>
      </c>
      <c r="X320" s="41">
        <f t="shared" si="8"/>
        <v>7533</v>
      </c>
      <c r="Y320" s="21" t="s">
        <v>80</v>
      </c>
      <c r="Z320" s="18" t="s">
        <v>81</v>
      </c>
      <c r="AA320" s="57" t="s">
        <v>649</v>
      </c>
      <c r="AC320" s="55">
        <v>99076267</v>
      </c>
      <c r="AD320">
        <v>6640</v>
      </c>
      <c r="AE320">
        <f>VLOOKUP(AC320,[1]CRE!$A$2:$J$949,10,FALSE)</f>
        <v>6871</v>
      </c>
      <c r="AF320">
        <f t="shared" si="9"/>
        <v>3.4789156626506022E-2</v>
      </c>
      <c r="AH320">
        <v>99076267</v>
      </c>
      <c r="AI320">
        <v>7077</v>
      </c>
      <c r="AP320">
        <v>99076267</v>
      </c>
      <c r="AQ320">
        <v>7212</v>
      </c>
      <c r="AT320">
        <v>99076267</v>
      </c>
      <c r="AU320">
        <v>7533</v>
      </c>
    </row>
    <row r="321" spans="2:47" ht="15" customHeight="1" x14ac:dyDescent="0.35">
      <c r="B321" s="37" t="s">
        <v>560</v>
      </c>
      <c r="C321" s="37" t="s">
        <v>69</v>
      </c>
      <c r="D321" s="18" t="s">
        <v>374</v>
      </c>
      <c r="E321" s="28" t="s">
        <v>374</v>
      </c>
      <c r="F321" s="18">
        <v>2</v>
      </c>
      <c r="G321" s="18" t="s">
        <v>342</v>
      </c>
      <c r="H321" s="28">
        <v>5</v>
      </c>
      <c r="I321" s="28" t="s">
        <v>343</v>
      </c>
      <c r="J321" s="18" t="s">
        <v>343</v>
      </c>
      <c r="K321" s="30" t="s">
        <v>74</v>
      </c>
      <c r="L321" s="30" t="s">
        <v>75</v>
      </c>
      <c r="M321" s="28" t="s">
        <v>133</v>
      </c>
      <c r="N321" s="28">
        <v>2</v>
      </c>
      <c r="O321" s="28" t="s">
        <v>134</v>
      </c>
      <c r="P321" s="18">
        <v>191</v>
      </c>
      <c r="Q321" s="18">
        <v>3</v>
      </c>
      <c r="R321" s="18" t="s">
        <v>95</v>
      </c>
      <c r="S321" s="19" t="s">
        <v>79</v>
      </c>
      <c r="T321" s="16">
        <v>99076261</v>
      </c>
      <c r="U321" s="41">
        <v>6456</v>
      </c>
      <c r="V321" s="41">
        <f>VLOOKUP(T321,$AH$6:$AI$399,2,FALSE)</f>
        <v>6649</v>
      </c>
      <c r="W321" s="41">
        <v>6849</v>
      </c>
      <c r="X321" s="41">
        <f t="shared" si="8"/>
        <v>7159</v>
      </c>
      <c r="Y321" s="21" t="s">
        <v>80</v>
      </c>
      <c r="Z321" s="18" t="s">
        <v>83</v>
      </c>
      <c r="AA321" s="57" t="s">
        <v>649</v>
      </c>
      <c r="AC321" s="55">
        <v>99076261</v>
      </c>
      <c r="AD321">
        <v>6245</v>
      </c>
      <c r="AE321">
        <f>VLOOKUP(AC321,[1]CRE!$A$2:$J$949,10,FALSE)</f>
        <v>6456</v>
      </c>
      <c r="AF321">
        <f t="shared" si="9"/>
        <v>3.3787029623698957E-2</v>
      </c>
      <c r="AH321">
        <v>99076261</v>
      </c>
      <c r="AI321">
        <v>6649</v>
      </c>
      <c r="AP321">
        <v>99076261</v>
      </c>
      <c r="AQ321">
        <v>6859</v>
      </c>
      <c r="AT321">
        <v>99076261</v>
      </c>
      <c r="AU321">
        <v>7159</v>
      </c>
    </row>
    <row r="322" spans="2:47" ht="15" customHeight="1" x14ac:dyDescent="0.35">
      <c r="B322" s="37" t="s">
        <v>561</v>
      </c>
      <c r="C322" s="37" t="s">
        <v>69</v>
      </c>
      <c r="D322" s="18" t="s">
        <v>375</v>
      </c>
      <c r="E322" s="28" t="s">
        <v>375</v>
      </c>
      <c r="F322" s="18">
        <v>3</v>
      </c>
      <c r="G322" s="18" t="s">
        <v>342</v>
      </c>
      <c r="H322" s="28">
        <v>7.5</v>
      </c>
      <c r="I322" s="28" t="s">
        <v>343</v>
      </c>
      <c r="J322" s="18" t="s">
        <v>343</v>
      </c>
      <c r="K322" s="30" t="s">
        <v>74</v>
      </c>
      <c r="L322" s="30" t="s">
        <v>75</v>
      </c>
      <c r="M322" s="28" t="s">
        <v>133</v>
      </c>
      <c r="N322" s="28">
        <v>2</v>
      </c>
      <c r="O322" s="28" t="s">
        <v>134</v>
      </c>
      <c r="P322" s="18">
        <v>220</v>
      </c>
      <c r="Q322" s="18">
        <v>3</v>
      </c>
      <c r="R322" s="18" t="s">
        <v>95</v>
      </c>
      <c r="S322" s="19" t="s">
        <v>79</v>
      </c>
      <c r="T322" s="16">
        <v>99076268</v>
      </c>
      <c r="U322" s="41">
        <v>8075</v>
      </c>
      <c r="V322" s="41">
        <f>VLOOKUP(T322,$AH$6:$AI$399,2,FALSE)</f>
        <v>8319</v>
      </c>
      <c r="W322" s="41">
        <v>8444</v>
      </c>
      <c r="X322" s="41">
        <f t="shared" si="8"/>
        <v>8849</v>
      </c>
      <c r="Y322" s="21" t="s">
        <v>87</v>
      </c>
      <c r="Z322" s="18" t="s">
        <v>81</v>
      </c>
      <c r="AA322" s="57" t="s">
        <v>649</v>
      </c>
      <c r="AC322" s="55">
        <v>99076268</v>
      </c>
      <c r="AD322">
        <v>7808</v>
      </c>
      <c r="AE322">
        <f>VLOOKUP(AC322,[1]CRE!$A$2:$J$949,10,FALSE)</f>
        <v>8075</v>
      </c>
      <c r="AF322">
        <f t="shared" si="9"/>
        <v>3.4195696721311473E-2</v>
      </c>
      <c r="AH322">
        <v>99076268</v>
      </c>
      <c r="AI322">
        <v>8319</v>
      </c>
      <c r="AP322">
        <v>99076268</v>
      </c>
      <c r="AQ322">
        <v>8483</v>
      </c>
      <c r="AT322">
        <v>99076268</v>
      </c>
      <c r="AU322">
        <v>8849</v>
      </c>
    </row>
    <row r="323" spans="2:47" ht="15" customHeight="1" x14ac:dyDescent="0.35">
      <c r="B323" s="37" t="s">
        <v>562</v>
      </c>
      <c r="C323" s="37" t="s">
        <v>69</v>
      </c>
      <c r="D323" s="18" t="s">
        <v>375</v>
      </c>
      <c r="E323" s="28" t="s">
        <v>375</v>
      </c>
      <c r="F323" s="18">
        <v>3</v>
      </c>
      <c r="G323" s="18" t="s">
        <v>342</v>
      </c>
      <c r="H323" s="28">
        <v>7.5</v>
      </c>
      <c r="I323" s="28" t="s">
        <v>343</v>
      </c>
      <c r="J323" s="18" t="s">
        <v>343</v>
      </c>
      <c r="K323" s="30" t="s">
        <v>74</v>
      </c>
      <c r="L323" s="30" t="s">
        <v>75</v>
      </c>
      <c r="M323" s="28" t="s">
        <v>133</v>
      </c>
      <c r="N323" s="28">
        <v>2</v>
      </c>
      <c r="O323" s="28" t="s">
        <v>134</v>
      </c>
      <c r="P323" s="18">
        <v>220</v>
      </c>
      <c r="Q323" s="18">
        <v>3</v>
      </c>
      <c r="R323" s="18" t="s">
        <v>95</v>
      </c>
      <c r="S323" s="19" t="s">
        <v>79</v>
      </c>
      <c r="T323" s="16">
        <v>99076262</v>
      </c>
      <c r="U323" s="41">
        <v>7660</v>
      </c>
      <c r="V323" s="41">
        <f>VLOOKUP(T323,$AH$6:$AI$399,2,FALSE)</f>
        <v>7891</v>
      </c>
      <c r="W323" s="41">
        <v>8127</v>
      </c>
      <c r="X323" s="41">
        <f t="shared" si="8"/>
        <v>8475</v>
      </c>
      <c r="Y323" s="21" t="s">
        <v>87</v>
      </c>
      <c r="Z323" s="18" t="s">
        <v>83</v>
      </c>
      <c r="AA323" s="57" t="s">
        <v>649</v>
      </c>
      <c r="AC323" s="55">
        <v>99076262</v>
      </c>
      <c r="AD323">
        <v>7413</v>
      </c>
      <c r="AE323">
        <f>VLOOKUP(AC323,[1]CRE!$A$2:$J$949,10,FALSE)</f>
        <v>7660</v>
      </c>
      <c r="AF323">
        <f t="shared" si="9"/>
        <v>3.33198435181438E-2</v>
      </c>
      <c r="AH323">
        <v>99076262</v>
      </c>
      <c r="AI323">
        <v>7891</v>
      </c>
      <c r="AP323">
        <v>99076262</v>
      </c>
      <c r="AQ323">
        <v>8130</v>
      </c>
      <c r="AT323">
        <v>99076262</v>
      </c>
      <c r="AU323">
        <v>8475</v>
      </c>
    </row>
    <row r="324" spans="2:47" ht="15" customHeight="1" x14ac:dyDescent="0.35">
      <c r="B324" s="37" t="s">
        <v>563</v>
      </c>
      <c r="C324" s="37" t="s">
        <v>69</v>
      </c>
      <c r="D324" s="18" t="s">
        <v>360</v>
      </c>
      <c r="E324" s="28" t="s">
        <v>360</v>
      </c>
      <c r="F324" s="18">
        <v>4</v>
      </c>
      <c r="G324" s="18" t="s">
        <v>342</v>
      </c>
      <c r="H324" s="28">
        <v>10</v>
      </c>
      <c r="I324" s="28" t="s">
        <v>343</v>
      </c>
      <c r="J324" s="18" t="s">
        <v>343</v>
      </c>
      <c r="K324" s="30" t="s">
        <v>74</v>
      </c>
      <c r="L324" s="30" t="s">
        <v>75</v>
      </c>
      <c r="M324" s="28" t="s">
        <v>133</v>
      </c>
      <c r="N324" s="28">
        <v>2</v>
      </c>
      <c r="O324" s="28" t="s">
        <v>134</v>
      </c>
      <c r="P324" s="18">
        <v>229</v>
      </c>
      <c r="Q324" s="18">
        <v>3</v>
      </c>
      <c r="R324" s="18" t="s">
        <v>95</v>
      </c>
      <c r="S324" s="19" t="s">
        <v>79</v>
      </c>
      <c r="T324" s="16">
        <v>99076269</v>
      </c>
      <c r="U324" s="41">
        <v>9194</v>
      </c>
      <c r="V324" s="41">
        <f>VLOOKUP(T324,$AH$6:$AI$399,2,FALSE)</f>
        <v>9471</v>
      </c>
      <c r="W324" s="41">
        <v>9632</v>
      </c>
      <c r="X324" s="41">
        <f t="shared" si="8"/>
        <v>10092</v>
      </c>
      <c r="Y324" s="21" t="s">
        <v>87</v>
      </c>
      <c r="Z324" s="18" t="s">
        <v>81</v>
      </c>
      <c r="AA324" s="57" t="s">
        <v>649</v>
      </c>
      <c r="AC324" s="55">
        <v>99076269</v>
      </c>
      <c r="AD324">
        <v>8890</v>
      </c>
      <c r="AE324">
        <f>VLOOKUP(AC324,[1]CRE!$A$2:$J$949,10,FALSE)</f>
        <v>9194</v>
      </c>
      <c r="AF324">
        <f t="shared" si="9"/>
        <v>3.4195725534308212E-2</v>
      </c>
      <c r="AH324">
        <v>99076269</v>
      </c>
      <c r="AI324">
        <v>9471</v>
      </c>
      <c r="AP324">
        <v>99076269</v>
      </c>
      <c r="AQ324">
        <v>9673</v>
      </c>
      <c r="AT324">
        <v>99076269</v>
      </c>
      <c r="AU324">
        <v>10092</v>
      </c>
    </row>
    <row r="325" spans="2:47" ht="15" customHeight="1" x14ac:dyDescent="0.35">
      <c r="B325" s="37" t="s">
        <v>564</v>
      </c>
      <c r="C325" s="37" t="s">
        <v>69</v>
      </c>
      <c r="D325" s="18" t="s">
        <v>360</v>
      </c>
      <c r="E325" s="28" t="s">
        <v>360</v>
      </c>
      <c r="F325" s="18">
        <v>4</v>
      </c>
      <c r="G325" s="18" t="s">
        <v>342</v>
      </c>
      <c r="H325" s="28">
        <v>10</v>
      </c>
      <c r="I325" s="28" t="s">
        <v>343</v>
      </c>
      <c r="J325" s="18" t="s">
        <v>343</v>
      </c>
      <c r="K325" s="30" t="s">
        <v>74</v>
      </c>
      <c r="L325" s="30" t="s">
        <v>75</v>
      </c>
      <c r="M325" s="28" t="s">
        <v>133</v>
      </c>
      <c r="N325" s="28">
        <v>2</v>
      </c>
      <c r="O325" s="28" t="s">
        <v>134</v>
      </c>
      <c r="P325" s="18">
        <v>229</v>
      </c>
      <c r="Q325" s="18">
        <v>3</v>
      </c>
      <c r="R325" s="18" t="s">
        <v>95</v>
      </c>
      <c r="S325" s="19" t="s">
        <v>79</v>
      </c>
      <c r="T325" s="16">
        <v>99076263</v>
      </c>
      <c r="U325" s="41">
        <v>8779</v>
      </c>
      <c r="V325" s="41">
        <f>VLOOKUP(T325,$AH$6:$AI$399,2,FALSE)</f>
        <v>9043</v>
      </c>
      <c r="W325" s="41">
        <v>9315</v>
      </c>
      <c r="X325" s="41">
        <f t="shared" si="8"/>
        <v>9718</v>
      </c>
      <c r="Y325" s="21" t="s">
        <v>87</v>
      </c>
      <c r="Z325" s="18" t="s">
        <v>83</v>
      </c>
      <c r="AA325" s="57" t="s">
        <v>649</v>
      </c>
      <c r="AC325" s="55">
        <v>99076263</v>
      </c>
      <c r="AD325">
        <v>8495</v>
      </c>
      <c r="AE325">
        <f>VLOOKUP(AC325,[1]CRE!$A$2:$J$949,10,FALSE)</f>
        <v>8779</v>
      </c>
      <c r="AF325">
        <f t="shared" si="9"/>
        <v>3.3431430253090054E-2</v>
      </c>
      <c r="AH325">
        <v>99076263</v>
      </c>
      <c r="AI325">
        <v>9043</v>
      </c>
      <c r="AP325">
        <v>99076263</v>
      </c>
      <c r="AQ325">
        <v>9320</v>
      </c>
      <c r="AT325">
        <v>99076263</v>
      </c>
      <c r="AU325">
        <v>9718</v>
      </c>
    </row>
    <row r="326" spans="2:47" ht="15" customHeight="1" x14ac:dyDescent="0.35">
      <c r="B326" s="37" t="s">
        <v>565</v>
      </c>
      <c r="C326" s="37" t="s">
        <v>69</v>
      </c>
      <c r="D326" s="18" t="s">
        <v>363</v>
      </c>
      <c r="E326" s="28" t="s">
        <v>363</v>
      </c>
      <c r="F326" s="18">
        <v>5</v>
      </c>
      <c r="G326" s="18" t="s">
        <v>342</v>
      </c>
      <c r="H326" s="28">
        <v>10</v>
      </c>
      <c r="I326" s="28" t="s">
        <v>343</v>
      </c>
      <c r="J326" s="18" t="s">
        <v>343</v>
      </c>
      <c r="K326" s="30" t="s">
        <v>74</v>
      </c>
      <c r="L326" s="30" t="s">
        <v>75</v>
      </c>
      <c r="M326" s="28" t="s">
        <v>133</v>
      </c>
      <c r="N326" s="28">
        <v>2</v>
      </c>
      <c r="O326" s="28" t="s">
        <v>134</v>
      </c>
      <c r="P326" s="18">
        <v>402</v>
      </c>
      <c r="Q326" s="18">
        <v>3</v>
      </c>
      <c r="R326" s="18" t="s">
        <v>95</v>
      </c>
      <c r="S326" s="19" t="s">
        <v>79</v>
      </c>
      <c r="T326" s="16">
        <v>99076419</v>
      </c>
      <c r="U326" s="41">
        <v>10643</v>
      </c>
      <c r="V326" s="41">
        <f>VLOOKUP(T326,$AH$6:$AI$399,2,FALSE)</f>
        <v>10962</v>
      </c>
      <c r="W326" s="41">
        <v>11168</v>
      </c>
      <c r="X326" s="41">
        <f t="shared" si="8"/>
        <v>11517</v>
      </c>
      <c r="Y326" s="21" t="s">
        <v>87</v>
      </c>
      <c r="Z326" s="18" t="s">
        <v>81</v>
      </c>
      <c r="AA326" s="57" t="s">
        <v>649</v>
      </c>
      <c r="AC326" s="55">
        <v>99076419</v>
      </c>
      <c r="AD326">
        <v>10303</v>
      </c>
      <c r="AE326">
        <f>VLOOKUP(AC326,[1]CRE!$A$2:$J$949,10,FALSE)</f>
        <v>10643</v>
      </c>
      <c r="AF326">
        <f t="shared" si="9"/>
        <v>3.3000097059108995E-2</v>
      </c>
      <c r="AH326">
        <v>99076419</v>
      </c>
      <c r="AI326">
        <v>10962</v>
      </c>
      <c r="AP326">
        <v>99076419</v>
      </c>
      <c r="AQ326">
        <v>11074</v>
      </c>
      <c r="AT326">
        <v>99076419</v>
      </c>
      <c r="AU326">
        <v>11517</v>
      </c>
    </row>
    <row r="327" spans="2:47" ht="15" customHeight="1" x14ac:dyDescent="0.35">
      <c r="B327" s="37" t="s">
        <v>566</v>
      </c>
      <c r="C327" s="37" t="s">
        <v>69</v>
      </c>
      <c r="D327" s="18" t="s">
        <v>363</v>
      </c>
      <c r="E327" s="28" t="s">
        <v>363</v>
      </c>
      <c r="F327" s="18">
        <v>5</v>
      </c>
      <c r="G327" s="18" t="s">
        <v>342</v>
      </c>
      <c r="H327" s="28">
        <v>10</v>
      </c>
      <c r="I327" s="28" t="s">
        <v>343</v>
      </c>
      <c r="J327" s="18" t="s">
        <v>343</v>
      </c>
      <c r="K327" s="30" t="s">
        <v>74</v>
      </c>
      <c r="L327" s="30" t="s">
        <v>75</v>
      </c>
      <c r="M327" s="28" t="s">
        <v>133</v>
      </c>
      <c r="N327" s="28">
        <v>2</v>
      </c>
      <c r="O327" s="28" t="s">
        <v>134</v>
      </c>
      <c r="P327" s="18">
        <v>402</v>
      </c>
      <c r="Q327" s="18">
        <v>3</v>
      </c>
      <c r="R327" s="18" t="s">
        <v>95</v>
      </c>
      <c r="S327" s="19" t="s">
        <v>79</v>
      </c>
      <c r="T327" s="16">
        <v>99076416</v>
      </c>
      <c r="U327" s="41">
        <v>10228</v>
      </c>
      <c r="V327" s="41">
        <f>VLOOKUP(T327,$AH$6:$AI$399,2,FALSE)</f>
        <v>10534</v>
      </c>
      <c r="W327" s="41">
        <v>10851</v>
      </c>
      <c r="X327" s="41">
        <f t="shared" ref="X327:X390" si="10">VLOOKUP(T327,$AT$6:$AU$399,2,FALSE)</f>
        <v>11143</v>
      </c>
      <c r="Y327" s="21" t="s">
        <v>87</v>
      </c>
      <c r="Z327" s="18" t="s">
        <v>83</v>
      </c>
      <c r="AA327" s="57" t="s">
        <v>649</v>
      </c>
      <c r="AC327" s="55">
        <v>99076416</v>
      </c>
      <c r="AD327">
        <v>9908</v>
      </c>
      <c r="AE327">
        <f>VLOOKUP(AC327,[1]CRE!$A$2:$J$949,10,FALSE)</f>
        <v>10228</v>
      </c>
      <c r="AF327">
        <f t="shared" ref="AF327:AF377" si="11">(AE327-AD327)/AD327</f>
        <v>3.2297133629390393E-2</v>
      </c>
      <c r="AH327">
        <v>99076416</v>
      </c>
      <c r="AI327">
        <v>10534</v>
      </c>
      <c r="AP327">
        <v>99076416</v>
      </c>
      <c r="AQ327">
        <v>10721</v>
      </c>
      <c r="AT327">
        <v>99076416</v>
      </c>
      <c r="AU327">
        <v>11143</v>
      </c>
    </row>
    <row r="328" spans="2:47" x14ac:dyDescent="0.35">
      <c r="B328" s="37" t="s">
        <v>567</v>
      </c>
      <c r="C328" s="37" t="s">
        <v>69</v>
      </c>
      <c r="D328" s="18" t="s">
        <v>377</v>
      </c>
      <c r="E328" s="28" t="s">
        <v>377</v>
      </c>
      <c r="F328" s="18">
        <v>1</v>
      </c>
      <c r="G328" s="18" t="s">
        <v>378</v>
      </c>
      <c r="H328" s="28">
        <v>5</v>
      </c>
      <c r="I328" s="28" t="s">
        <v>379</v>
      </c>
      <c r="J328" s="18" t="s">
        <v>379</v>
      </c>
      <c r="K328" s="30" t="s">
        <v>74</v>
      </c>
      <c r="L328" s="30" t="s">
        <v>75</v>
      </c>
      <c r="M328" s="28" t="s">
        <v>380</v>
      </c>
      <c r="N328" s="28">
        <v>2.5</v>
      </c>
      <c r="O328" s="28" t="s">
        <v>100</v>
      </c>
      <c r="P328" s="18">
        <v>211</v>
      </c>
      <c r="Q328" s="18">
        <v>3</v>
      </c>
      <c r="R328" s="18" t="s">
        <v>95</v>
      </c>
      <c r="S328" s="19" t="s">
        <v>79</v>
      </c>
      <c r="T328" s="17">
        <v>99392747</v>
      </c>
      <c r="U328" s="41">
        <v>6171</v>
      </c>
      <c r="V328" s="41">
        <f>VLOOKUP(T328,$AH$6:$AI$399,2,FALSE)</f>
        <v>6357</v>
      </c>
      <c r="W328" s="41">
        <v>6424</v>
      </c>
      <c r="X328" s="41">
        <f t="shared" si="10"/>
        <v>6692</v>
      </c>
      <c r="Y328" s="23" t="s">
        <v>80</v>
      </c>
      <c r="Z328" s="18" t="s">
        <v>81</v>
      </c>
      <c r="AA328" s="57" t="s">
        <v>649</v>
      </c>
      <c r="AC328" s="55">
        <v>99392747</v>
      </c>
      <c r="AD328">
        <v>5974</v>
      </c>
      <c r="AE328">
        <f>VLOOKUP(AC328,[1]CRE!$A$2:$J$949,10,FALSE)</f>
        <v>6171</v>
      </c>
      <c r="AF328">
        <f t="shared" si="11"/>
        <v>3.2976230331436221E-2</v>
      </c>
      <c r="AH328">
        <v>99392747</v>
      </c>
      <c r="AI328">
        <v>6357</v>
      </c>
      <c r="AP328">
        <v>99392747</v>
      </c>
      <c r="AQ328">
        <v>6440</v>
      </c>
      <c r="AT328">
        <v>99392747</v>
      </c>
      <c r="AU328">
        <v>6692</v>
      </c>
    </row>
    <row r="329" spans="2:47" x14ac:dyDescent="0.35">
      <c r="B329" s="37" t="s">
        <v>568</v>
      </c>
      <c r="C329" s="37" t="s">
        <v>69</v>
      </c>
      <c r="D329" s="18" t="s">
        <v>377</v>
      </c>
      <c r="E329" s="28" t="s">
        <v>377</v>
      </c>
      <c r="F329" s="18">
        <v>1</v>
      </c>
      <c r="G329" s="18" t="s">
        <v>378</v>
      </c>
      <c r="H329" s="28">
        <v>5</v>
      </c>
      <c r="I329" s="28" t="s">
        <v>379</v>
      </c>
      <c r="J329" s="18" t="s">
        <v>379</v>
      </c>
      <c r="K329" s="30" t="s">
        <v>74</v>
      </c>
      <c r="L329" s="30" t="s">
        <v>75</v>
      </c>
      <c r="M329" s="28" t="s">
        <v>380</v>
      </c>
      <c r="N329" s="28">
        <v>2.5</v>
      </c>
      <c r="O329" s="28" t="s">
        <v>100</v>
      </c>
      <c r="P329" s="18">
        <v>211</v>
      </c>
      <c r="Q329" s="18">
        <v>3</v>
      </c>
      <c r="R329" s="18" t="s">
        <v>95</v>
      </c>
      <c r="S329" s="19" t="s">
        <v>79</v>
      </c>
      <c r="T329" s="17">
        <v>99392710</v>
      </c>
      <c r="U329" s="41">
        <v>5756</v>
      </c>
      <c r="V329" s="41">
        <f>VLOOKUP(T329,$AH$6:$AI$399,2,FALSE)</f>
        <v>5929</v>
      </c>
      <c r="W329" s="41">
        <v>6107</v>
      </c>
      <c r="X329" s="41">
        <f t="shared" si="10"/>
        <v>6318</v>
      </c>
      <c r="Y329" s="23" t="s">
        <v>80</v>
      </c>
      <c r="Z329" s="18" t="s">
        <v>83</v>
      </c>
      <c r="AA329" s="57" t="s">
        <v>649</v>
      </c>
      <c r="AC329" s="55">
        <v>99392710</v>
      </c>
      <c r="AD329">
        <v>5579</v>
      </c>
      <c r="AE329">
        <f>VLOOKUP(AC329,[1]CRE!$A$2:$J$949,10,FALSE)</f>
        <v>5756</v>
      </c>
      <c r="AF329">
        <f t="shared" si="11"/>
        <v>3.1726115791360456E-2</v>
      </c>
      <c r="AH329">
        <v>99392710</v>
      </c>
      <c r="AI329">
        <v>5929</v>
      </c>
      <c r="AP329">
        <v>99392710</v>
      </c>
      <c r="AQ329">
        <v>6087</v>
      </c>
      <c r="AT329">
        <v>99392710</v>
      </c>
      <c r="AU329">
        <v>6318</v>
      </c>
    </row>
    <row r="330" spans="2:47" ht="15" customHeight="1" x14ac:dyDescent="0.35">
      <c r="B330" s="37" t="s">
        <v>569</v>
      </c>
      <c r="C330" s="37" t="s">
        <v>69</v>
      </c>
      <c r="D330" s="18" t="s">
        <v>383</v>
      </c>
      <c r="E330" s="28" t="s">
        <v>383</v>
      </c>
      <c r="F330" s="18">
        <v>1</v>
      </c>
      <c r="G330" s="18" t="s">
        <v>378</v>
      </c>
      <c r="H330" s="28">
        <v>5</v>
      </c>
      <c r="I330" s="28" t="s">
        <v>379</v>
      </c>
      <c r="J330" s="18" t="s">
        <v>379</v>
      </c>
      <c r="K330" s="30" t="s">
        <v>74</v>
      </c>
      <c r="L330" s="30" t="s">
        <v>75</v>
      </c>
      <c r="M330" s="28" t="s">
        <v>380</v>
      </c>
      <c r="N330" s="28">
        <v>2.5</v>
      </c>
      <c r="O330" s="28" t="s">
        <v>94</v>
      </c>
      <c r="P330" s="18">
        <v>221</v>
      </c>
      <c r="Q330" s="18">
        <v>3</v>
      </c>
      <c r="R330" s="18" t="s">
        <v>95</v>
      </c>
      <c r="S330" s="19" t="s">
        <v>79</v>
      </c>
      <c r="T330" s="17">
        <v>99076525</v>
      </c>
      <c r="U330" s="42">
        <v>6171</v>
      </c>
      <c r="V330" s="41">
        <f>VLOOKUP(T330,$AH$6:$AI$399,2,FALSE)</f>
        <v>6357</v>
      </c>
      <c r="W330" s="42">
        <v>6424</v>
      </c>
      <c r="X330" s="41">
        <f t="shared" si="10"/>
        <v>6692</v>
      </c>
      <c r="Y330" s="36" t="s">
        <v>80</v>
      </c>
      <c r="Z330" s="18" t="s">
        <v>81</v>
      </c>
      <c r="AA330" s="57" t="s">
        <v>649</v>
      </c>
      <c r="AC330" s="55">
        <v>99076525</v>
      </c>
      <c r="AD330">
        <v>5974</v>
      </c>
      <c r="AE330">
        <f>VLOOKUP(AC330,[1]CRE!$A$2:$J$949,10,FALSE)</f>
        <v>6171</v>
      </c>
      <c r="AF330">
        <f t="shared" si="11"/>
        <v>3.2976230331436221E-2</v>
      </c>
      <c r="AH330">
        <v>99076525</v>
      </c>
      <c r="AI330">
        <v>6357</v>
      </c>
      <c r="AP330">
        <v>99076525</v>
      </c>
      <c r="AQ330">
        <v>6440</v>
      </c>
      <c r="AT330">
        <v>99076525</v>
      </c>
      <c r="AU330">
        <v>6692</v>
      </c>
    </row>
    <row r="331" spans="2:47" ht="15" customHeight="1" x14ac:dyDescent="0.35">
      <c r="B331" s="37" t="s">
        <v>570</v>
      </c>
      <c r="C331" s="37" t="s">
        <v>69</v>
      </c>
      <c r="D331" s="18" t="s">
        <v>383</v>
      </c>
      <c r="E331" s="28" t="s">
        <v>383</v>
      </c>
      <c r="F331" s="18">
        <v>1</v>
      </c>
      <c r="G331" s="18" t="s">
        <v>378</v>
      </c>
      <c r="H331" s="28">
        <v>5</v>
      </c>
      <c r="I331" s="28" t="s">
        <v>379</v>
      </c>
      <c r="J331" s="18" t="s">
        <v>379</v>
      </c>
      <c r="K331" s="30" t="s">
        <v>74</v>
      </c>
      <c r="L331" s="30" t="s">
        <v>75</v>
      </c>
      <c r="M331" s="28" t="s">
        <v>380</v>
      </c>
      <c r="N331" s="28">
        <v>2.5</v>
      </c>
      <c r="O331" s="28" t="s">
        <v>94</v>
      </c>
      <c r="P331" s="18">
        <v>221</v>
      </c>
      <c r="Q331" s="18">
        <v>3</v>
      </c>
      <c r="R331" s="18" t="s">
        <v>95</v>
      </c>
      <c r="S331" s="19" t="s">
        <v>79</v>
      </c>
      <c r="T331" s="17">
        <v>99076501</v>
      </c>
      <c r="U331" s="41">
        <v>5756</v>
      </c>
      <c r="V331" s="41">
        <f>VLOOKUP(T331,$AH$6:$AI$399,2,FALSE)</f>
        <v>5929</v>
      </c>
      <c r="W331" s="42">
        <v>6107</v>
      </c>
      <c r="X331" s="41">
        <f t="shared" si="10"/>
        <v>6318</v>
      </c>
      <c r="Y331" s="36" t="s">
        <v>80</v>
      </c>
      <c r="Z331" s="18" t="s">
        <v>83</v>
      </c>
      <c r="AA331" s="57" t="s">
        <v>649</v>
      </c>
      <c r="AC331" s="55">
        <v>99076501</v>
      </c>
      <c r="AD331">
        <v>5579</v>
      </c>
      <c r="AE331">
        <f>VLOOKUP(AC331,[1]CRE!$A$2:$J$949,10,FALSE)</f>
        <v>5756</v>
      </c>
      <c r="AF331">
        <f t="shared" si="11"/>
        <v>3.1726115791360456E-2</v>
      </c>
      <c r="AH331">
        <v>99076501</v>
      </c>
      <c r="AI331">
        <v>5929</v>
      </c>
      <c r="AP331">
        <v>99076501</v>
      </c>
      <c r="AQ331">
        <v>6087</v>
      </c>
      <c r="AT331">
        <v>99076501</v>
      </c>
      <c r="AU331">
        <v>6318</v>
      </c>
    </row>
    <row r="332" spans="2:47" x14ac:dyDescent="0.35">
      <c r="B332" s="37" t="s">
        <v>571</v>
      </c>
      <c r="C332" s="37" t="s">
        <v>69</v>
      </c>
      <c r="D332" s="18" t="s">
        <v>386</v>
      </c>
      <c r="E332" s="28" t="s">
        <v>386</v>
      </c>
      <c r="F332" s="45" t="s">
        <v>387</v>
      </c>
      <c r="G332" s="18" t="s">
        <v>378</v>
      </c>
      <c r="H332" s="28">
        <v>7.5</v>
      </c>
      <c r="I332" s="28" t="s">
        <v>379</v>
      </c>
      <c r="J332" s="18" t="s">
        <v>379</v>
      </c>
      <c r="K332" s="30" t="s">
        <v>74</v>
      </c>
      <c r="L332" s="30" t="s">
        <v>75</v>
      </c>
      <c r="M332" s="28" t="s">
        <v>380</v>
      </c>
      <c r="N332" s="28">
        <v>2.5</v>
      </c>
      <c r="O332" s="28" t="s">
        <v>100</v>
      </c>
      <c r="P332" s="18">
        <v>230</v>
      </c>
      <c r="Q332" s="18">
        <v>3</v>
      </c>
      <c r="R332" s="18" t="s">
        <v>95</v>
      </c>
      <c r="S332" s="19" t="s">
        <v>79</v>
      </c>
      <c r="T332" s="17">
        <v>99392748</v>
      </c>
      <c r="U332" s="41">
        <v>8125</v>
      </c>
      <c r="V332" s="41">
        <f>VLOOKUP(T332,$AH$6:$AI$399,2,FALSE)</f>
        <v>8370</v>
      </c>
      <c r="W332" s="41">
        <v>8496</v>
      </c>
      <c r="X332" s="41">
        <f t="shared" si="10"/>
        <v>8908</v>
      </c>
      <c r="Y332" s="23" t="s">
        <v>80</v>
      </c>
      <c r="Z332" s="18" t="s">
        <v>81</v>
      </c>
      <c r="AA332" s="57" t="s">
        <v>649</v>
      </c>
      <c r="AC332" s="55">
        <v>99392748</v>
      </c>
      <c r="AD332">
        <v>7855</v>
      </c>
      <c r="AE332">
        <f>VLOOKUP(AC332,[1]CRE!$A$2:$J$949,10,FALSE)</f>
        <v>8125</v>
      </c>
      <c r="AF332">
        <f t="shared" si="11"/>
        <v>3.4373010821133039E-2</v>
      </c>
      <c r="AH332">
        <v>99392748</v>
      </c>
      <c r="AI332">
        <v>8370</v>
      </c>
      <c r="AP332">
        <v>99392748</v>
      </c>
      <c r="AQ332">
        <v>8538</v>
      </c>
      <c r="AT332">
        <v>99392748</v>
      </c>
      <c r="AU332">
        <v>8908</v>
      </c>
    </row>
    <row r="333" spans="2:47" x14ac:dyDescent="0.35">
      <c r="B333" s="37" t="s">
        <v>572</v>
      </c>
      <c r="C333" s="37" t="s">
        <v>69</v>
      </c>
      <c r="D333" s="18" t="s">
        <v>386</v>
      </c>
      <c r="E333" s="28" t="s">
        <v>386</v>
      </c>
      <c r="F333" s="45" t="s">
        <v>387</v>
      </c>
      <c r="G333" s="18" t="s">
        <v>378</v>
      </c>
      <c r="H333" s="28">
        <v>7.5</v>
      </c>
      <c r="I333" s="28" t="s">
        <v>379</v>
      </c>
      <c r="J333" s="18" t="s">
        <v>379</v>
      </c>
      <c r="K333" s="30" t="s">
        <v>74</v>
      </c>
      <c r="L333" s="30" t="s">
        <v>75</v>
      </c>
      <c r="M333" s="28" t="s">
        <v>380</v>
      </c>
      <c r="N333" s="28">
        <v>2.5</v>
      </c>
      <c r="O333" s="28" t="s">
        <v>100</v>
      </c>
      <c r="P333" s="18">
        <v>230</v>
      </c>
      <c r="Q333" s="18">
        <v>3</v>
      </c>
      <c r="R333" s="18" t="s">
        <v>95</v>
      </c>
      <c r="S333" s="19" t="s">
        <v>79</v>
      </c>
      <c r="T333" s="17">
        <v>99392744</v>
      </c>
      <c r="U333" s="41">
        <v>7710</v>
      </c>
      <c r="V333" s="41">
        <f>VLOOKUP(T333,$AH$6:$AI$399,2,FALSE)</f>
        <v>7942</v>
      </c>
      <c r="W333" s="41">
        <v>8179</v>
      </c>
      <c r="X333" s="41">
        <f t="shared" si="10"/>
        <v>8534</v>
      </c>
      <c r="Y333" s="23" t="s">
        <v>80</v>
      </c>
      <c r="Z333" s="18" t="s">
        <v>83</v>
      </c>
      <c r="AA333" s="57" t="s">
        <v>649</v>
      </c>
      <c r="AC333" s="55">
        <v>99392744</v>
      </c>
      <c r="AD333">
        <v>7460</v>
      </c>
      <c r="AE333">
        <f>VLOOKUP(AC333,[1]CRE!$A$2:$J$949,10,FALSE)</f>
        <v>7710</v>
      </c>
      <c r="AF333">
        <f t="shared" si="11"/>
        <v>3.351206434316354E-2</v>
      </c>
      <c r="AH333">
        <v>99392744</v>
      </c>
      <c r="AI333">
        <v>7942</v>
      </c>
      <c r="AP333">
        <v>99392744</v>
      </c>
      <c r="AQ333">
        <v>8185</v>
      </c>
      <c r="AT333">
        <v>99392744</v>
      </c>
      <c r="AU333">
        <v>8534</v>
      </c>
    </row>
    <row r="334" spans="2:47" ht="15" customHeight="1" x14ac:dyDescent="0.35">
      <c r="B334" s="37" t="s">
        <v>573</v>
      </c>
      <c r="C334" s="37" t="s">
        <v>69</v>
      </c>
      <c r="D334" s="18" t="s">
        <v>390</v>
      </c>
      <c r="E334" s="28" t="s">
        <v>390</v>
      </c>
      <c r="F334" s="45" t="s">
        <v>387</v>
      </c>
      <c r="G334" s="18" t="s">
        <v>378</v>
      </c>
      <c r="H334" s="28">
        <v>7.5</v>
      </c>
      <c r="I334" s="28" t="s">
        <v>379</v>
      </c>
      <c r="J334" s="18" t="s">
        <v>379</v>
      </c>
      <c r="K334" s="30" t="s">
        <v>74</v>
      </c>
      <c r="L334" s="30" t="s">
        <v>75</v>
      </c>
      <c r="M334" s="28" t="s">
        <v>380</v>
      </c>
      <c r="N334" s="28">
        <v>2.5</v>
      </c>
      <c r="O334" s="28" t="s">
        <v>94</v>
      </c>
      <c r="P334" s="18">
        <v>238</v>
      </c>
      <c r="Q334" s="18">
        <v>3</v>
      </c>
      <c r="R334" s="18" t="s">
        <v>95</v>
      </c>
      <c r="S334" s="19" t="s">
        <v>79</v>
      </c>
      <c r="T334" s="17">
        <v>99076526</v>
      </c>
      <c r="U334" s="41">
        <v>8125</v>
      </c>
      <c r="V334" s="41">
        <f>VLOOKUP(T334,$AH$6:$AI$399,2,FALSE)</f>
        <v>8370</v>
      </c>
      <c r="W334" s="41">
        <v>8496</v>
      </c>
      <c r="X334" s="41">
        <f t="shared" si="10"/>
        <v>8908</v>
      </c>
      <c r="Y334" s="23" t="s">
        <v>80</v>
      </c>
      <c r="Z334" s="18" t="s">
        <v>81</v>
      </c>
      <c r="AA334" s="57" t="s">
        <v>649</v>
      </c>
      <c r="AC334" s="55">
        <v>99076526</v>
      </c>
      <c r="AD334">
        <v>7855</v>
      </c>
      <c r="AE334">
        <f>VLOOKUP(AC334,[1]CRE!$A$2:$J$949,10,FALSE)</f>
        <v>8125</v>
      </c>
      <c r="AF334">
        <f t="shared" si="11"/>
        <v>3.4373010821133039E-2</v>
      </c>
      <c r="AH334">
        <v>99076526</v>
      </c>
      <c r="AI334">
        <v>8370</v>
      </c>
      <c r="AP334">
        <v>99076526</v>
      </c>
      <c r="AQ334">
        <v>8538</v>
      </c>
      <c r="AT334">
        <v>99076526</v>
      </c>
      <c r="AU334">
        <v>8908</v>
      </c>
    </row>
    <row r="335" spans="2:47" ht="15" customHeight="1" x14ac:dyDescent="0.35">
      <c r="B335" s="37" t="s">
        <v>574</v>
      </c>
      <c r="C335" s="37" t="s">
        <v>69</v>
      </c>
      <c r="D335" s="18" t="s">
        <v>390</v>
      </c>
      <c r="E335" s="28" t="s">
        <v>390</v>
      </c>
      <c r="F335" s="45" t="s">
        <v>387</v>
      </c>
      <c r="G335" s="18" t="s">
        <v>378</v>
      </c>
      <c r="H335" s="28">
        <v>7.5</v>
      </c>
      <c r="I335" s="28" t="s">
        <v>379</v>
      </c>
      <c r="J335" s="18" t="s">
        <v>379</v>
      </c>
      <c r="K335" s="30" t="s">
        <v>74</v>
      </c>
      <c r="L335" s="30" t="s">
        <v>75</v>
      </c>
      <c r="M335" s="28" t="s">
        <v>380</v>
      </c>
      <c r="N335" s="28">
        <v>2.5</v>
      </c>
      <c r="O335" s="28" t="s">
        <v>94</v>
      </c>
      <c r="P335" s="18">
        <v>238</v>
      </c>
      <c r="Q335" s="18">
        <v>3</v>
      </c>
      <c r="R335" s="18" t="s">
        <v>95</v>
      </c>
      <c r="S335" s="19" t="s">
        <v>79</v>
      </c>
      <c r="T335" s="17">
        <v>99076523</v>
      </c>
      <c r="U335" s="41">
        <v>7710</v>
      </c>
      <c r="V335" s="41">
        <f>VLOOKUP(T335,$AH$6:$AI$399,2,FALSE)</f>
        <v>7942</v>
      </c>
      <c r="W335" s="41">
        <v>8179</v>
      </c>
      <c r="X335" s="41">
        <f t="shared" si="10"/>
        <v>8534</v>
      </c>
      <c r="Y335" s="23" t="s">
        <v>80</v>
      </c>
      <c r="Z335" s="18" t="s">
        <v>83</v>
      </c>
      <c r="AA335" s="57" t="s">
        <v>649</v>
      </c>
      <c r="AC335" s="55">
        <v>99076523</v>
      </c>
      <c r="AD335">
        <v>7460</v>
      </c>
      <c r="AE335">
        <f>VLOOKUP(AC335,[1]CRE!$A$2:$J$949,10,FALSE)</f>
        <v>7710</v>
      </c>
      <c r="AF335">
        <f t="shared" si="11"/>
        <v>3.351206434316354E-2</v>
      </c>
      <c r="AH335">
        <v>99076523</v>
      </c>
      <c r="AI335">
        <v>7942</v>
      </c>
      <c r="AP335">
        <v>99076523</v>
      </c>
      <c r="AQ335">
        <v>8185</v>
      </c>
      <c r="AT335">
        <v>99076523</v>
      </c>
      <c r="AU335">
        <v>8534</v>
      </c>
    </row>
    <row r="336" spans="2:47" ht="15" customHeight="1" x14ac:dyDescent="0.35">
      <c r="B336" s="37" t="s">
        <v>575</v>
      </c>
      <c r="C336" s="37" t="s">
        <v>69</v>
      </c>
      <c r="D336" s="18" t="s">
        <v>393</v>
      </c>
      <c r="E336" s="28" t="s">
        <v>393</v>
      </c>
      <c r="F336" s="18" t="s">
        <v>394</v>
      </c>
      <c r="G336" s="18" t="s">
        <v>378</v>
      </c>
      <c r="H336" s="29">
        <v>10</v>
      </c>
      <c r="I336" s="28" t="s">
        <v>379</v>
      </c>
      <c r="J336" s="18" t="s">
        <v>379</v>
      </c>
      <c r="K336" s="30" t="s">
        <v>74</v>
      </c>
      <c r="L336" s="30" t="s">
        <v>75</v>
      </c>
      <c r="M336" s="28" t="s">
        <v>380</v>
      </c>
      <c r="N336" s="28">
        <v>2.5</v>
      </c>
      <c r="O336" s="28" t="s">
        <v>94</v>
      </c>
      <c r="P336" s="18">
        <v>276</v>
      </c>
      <c r="Q336" s="26">
        <v>3</v>
      </c>
      <c r="R336" s="26" t="s">
        <v>95</v>
      </c>
      <c r="S336" s="27" t="s">
        <v>79</v>
      </c>
      <c r="T336" s="17">
        <v>99076527</v>
      </c>
      <c r="U336" s="41">
        <v>9636</v>
      </c>
      <c r="V336" s="41">
        <f>VLOOKUP(T336,$AH$6:$AI$399,2,FALSE)</f>
        <v>9926</v>
      </c>
      <c r="W336" s="41">
        <v>10100</v>
      </c>
      <c r="X336" s="41">
        <f t="shared" si="10"/>
        <v>10623</v>
      </c>
      <c r="Y336" s="23" t="s">
        <v>87</v>
      </c>
      <c r="Z336" s="18" t="s">
        <v>81</v>
      </c>
      <c r="AA336" s="57" t="s">
        <v>649</v>
      </c>
      <c r="AC336" s="55">
        <v>99076527</v>
      </c>
      <c r="AD336">
        <v>9311</v>
      </c>
      <c r="AE336">
        <f>VLOOKUP(AC336,[1]CRE!$A$2:$J$949,10,FALSE)</f>
        <v>9636</v>
      </c>
      <c r="AF336">
        <f t="shared" si="11"/>
        <v>3.4904951133068414E-2</v>
      </c>
      <c r="AH336">
        <v>99076527</v>
      </c>
      <c r="AI336">
        <v>9926</v>
      </c>
      <c r="AP336">
        <v>99076527</v>
      </c>
      <c r="AQ336">
        <v>10160</v>
      </c>
      <c r="AT336">
        <v>99076527</v>
      </c>
      <c r="AU336">
        <v>10623</v>
      </c>
    </row>
    <row r="337" spans="2:47" ht="15" customHeight="1" x14ac:dyDescent="0.35">
      <c r="B337" s="37" t="s">
        <v>576</v>
      </c>
      <c r="C337" s="37" t="s">
        <v>69</v>
      </c>
      <c r="D337" s="18" t="s">
        <v>393</v>
      </c>
      <c r="E337" s="28" t="s">
        <v>393</v>
      </c>
      <c r="F337" s="18" t="s">
        <v>394</v>
      </c>
      <c r="G337" s="18" t="s">
        <v>378</v>
      </c>
      <c r="H337" s="29">
        <v>10</v>
      </c>
      <c r="I337" s="28" t="s">
        <v>379</v>
      </c>
      <c r="J337" s="18" t="s">
        <v>379</v>
      </c>
      <c r="K337" s="30" t="s">
        <v>74</v>
      </c>
      <c r="L337" s="30" t="s">
        <v>75</v>
      </c>
      <c r="M337" s="28" t="s">
        <v>380</v>
      </c>
      <c r="N337" s="28">
        <v>2.5</v>
      </c>
      <c r="O337" s="28" t="s">
        <v>94</v>
      </c>
      <c r="P337" s="18">
        <v>276</v>
      </c>
      <c r="Q337" s="26">
        <v>3</v>
      </c>
      <c r="R337" s="26" t="s">
        <v>95</v>
      </c>
      <c r="S337" s="27" t="s">
        <v>79</v>
      </c>
      <c r="T337" s="17">
        <v>99076524</v>
      </c>
      <c r="U337" s="41">
        <v>9221</v>
      </c>
      <c r="V337" s="41">
        <f>VLOOKUP(T337,$AH$6:$AI$399,2,FALSE)</f>
        <v>9498</v>
      </c>
      <c r="W337" s="41">
        <v>9783</v>
      </c>
      <c r="X337" s="41">
        <f t="shared" si="10"/>
        <v>10249</v>
      </c>
      <c r="Y337" s="23" t="s">
        <v>87</v>
      </c>
      <c r="Z337" s="18" t="s">
        <v>83</v>
      </c>
      <c r="AA337" s="57" t="s">
        <v>649</v>
      </c>
      <c r="AC337" s="55">
        <v>99076524</v>
      </c>
      <c r="AD337">
        <v>9316</v>
      </c>
      <c r="AE337">
        <f>VLOOKUP(AC337,[1]CRE!$A$2:$J$949,10,FALSE)</f>
        <v>9221</v>
      </c>
      <c r="AF337">
        <f t="shared" si="11"/>
        <v>-1.0197509660798626E-2</v>
      </c>
      <c r="AH337">
        <v>99076524</v>
      </c>
      <c r="AI337">
        <v>9498</v>
      </c>
      <c r="AP337">
        <v>99076524</v>
      </c>
      <c r="AQ337">
        <v>9807</v>
      </c>
      <c r="AT337">
        <v>99076524</v>
      </c>
      <c r="AU337">
        <v>10249</v>
      </c>
    </row>
    <row r="338" spans="2:47" ht="15" customHeight="1" x14ac:dyDescent="0.35">
      <c r="B338" s="37" t="s">
        <v>577</v>
      </c>
      <c r="C338" s="37" t="s">
        <v>69</v>
      </c>
      <c r="D338" s="18" t="s">
        <v>397</v>
      </c>
      <c r="E338" s="28" t="s">
        <v>397</v>
      </c>
      <c r="F338" s="18" t="s">
        <v>398</v>
      </c>
      <c r="G338" s="18" t="s">
        <v>378</v>
      </c>
      <c r="H338" s="29">
        <v>15</v>
      </c>
      <c r="I338" s="28" t="s">
        <v>379</v>
      </c>
      <c r="J338" s="18" t="s">
        <v>379</v>
      </c>
      <c r="K338" s="30" t="s">
        <v>74</v>
      </c>
      <c r="L338" s="30" t="s">
        <v>75</v>
      </c>
      <c r="M338" s="28" t="s">
        <v>380</v>
      </c>
      <c r="N338" s="28">
        <v>2.5</v>
      </c>
      <c r="O338" s="28" t="s">
        <v>94</v>
      </c>
      <c r="P338" s="18">
        <v>441</v>
      </c>
      <c r="Q338" s="26">
        <v>3</v>
      </c>
      <c r="R338" s="26" t="s">
        <v>95</v>
      </c>
      <c r="S338" s="27" t="s">
        <v>79</v>
      </c>
      <c r="T338" s="17">
        <v>99076548</v>
      </c>
      <c r="U338" s="41">
        <v>12143</v>
      </c>
      <c r="V338" s="41">
        <f>VLOOKUP(T338,$AH$6:$AI$399,2,FALSE)</f>
        <v>12508</v>
      </c>
      <c r="W338" s="41">
        <v>12760</v>
      </c>
      <c r="X338" s="41">
        <f t="shared" si="10"/>
        <v>13322</v>
      </c>
      <c r="Y338" s="24" t="s">
        <v>87</v>
      </c>
      <c r="Z338" s="18" t="s">
        <v>81</v>
      </c>
      <c r="AA338" s="57" t="s">
        <v>649</v>
      </c>
      <c r="AC338" s="55">
        <v>99076548</v>
      </c>
      <c r="AD338">
        <v>11732</v>
      </c>
      <c r="AE338">
        <f>VLOOKUP(AC338,[1]CRE!$A$2:$J$949,10,FALSE)</f>
        <v>12143</v>
      </c>
      <c r="AF338">
        <f t="shared" si="11"/>
        <v>3.5032390044323215E-2</v>
      </c>
      <c r="AH338">
        <v>99076548</v>
      </c>
      <c r="AI338">
        <v>12508</v>
      </c>
      <c r="AP338">
        <v>99076548</v>
      </c>
      <c r="AQ338">
        <v>12730</v>
      </c>
      <c r="AT338">
        <v>99076548</v>
      </c>
      <c r="AU338">
        <v>13322</v>
      </c>
    </row>
    <row r="339" spans="2:47" ht="15" customHeight="1" x14ac:dyDescent="0.35">
      <c r="B339" s="37" t="s">
        <v>578</v>
      </c>
      <c r="C339" s="37" t="s">
        <v>69</v>
      </c>
      <c r="D339" s="18" t="s">
        <v>397</v>
      </c>
      <c r="E339" s="28" t="s">
        <v>397</v>
      </c>
      <c r="F339" s="18" t="s">
        <v>398</v>
      </c>
      <c r="G339" s="18" t="s">
        <v>378</v>
      </c>
      <c r="H339" s="29">
        <v>15</v>
      </c>
      <c r="I339" s="28" t="s">
        <v>379</v>
      </c>
      <c r="J339" s="18" t="s">
        <v>379</v>
      </c>
      <c r="K339" s="30" t="s">
        <v>74</v>
      </c>
      <c r="L339" s="30" t="s">
        <v>75</v>
      </c>
      <c r="M339" s="28" t="s">
        <v>380</v>
      </c>
      <c r="N339" s="28">
        <v>2.5</v>
      </c>
      <c r="O339" s="28" t="s">
        <v>94</v>
      </c>
      <c r="P339" s="18">
        <v>441</v>
      </c>
      <c r="Q339" s="26">
        <v>3</v>
      </c>
      <c r="R339" s="26" t="s">
        <v>95</v>
      </c>
      <c r="S339" s="27" t="s">
        <v>79</v>
      </c>
      <c r="T339" s="33">
        <v>99076547</v>
      </c>
      <c r="U339" s="41">
        <v>11728</v>
      </c>
      <c r="V339" s="41">
        <f>VLOOKUP(T339,$AH$6:$AI$399,2,FALSE)</f>
        <v>12080</v>
      </c>
      <c r="W339" s="41">
        <v>12443</v>
      </c>
      <c r="X339" s="41">
        <f t="shared" si="10"/>
        <v>12948</v>
      </c>
      <c r="Y339" s="24" t="s">
        <v>87</v>
      </c>
      <c r="Z339" s="18" t="s">
        <v>83</v>
      </c>
      <c r="AA339" s="57" t="s">
        <v>649</v>
      </c>
      <c r="AC339" s="55">
        <v>99076547</v>
      </c>
      <c r="AD339">
        <v>11337</v>
      </c>
      <c r="AE339">
        <f>VLOOKUP(AC339,[1]CRE!$A$2:$J$949,10,FALSE)</f>
        <v>11728</v>
      </c>
      <c r="AF339">
        <f t="shared" si="11"/>
        <v>3.4488841845285348E-2</v>
      </c>
      <c r="AH339">
        <v>99076547</v>
      </c>
      <c r="AI339">
        <v>12080</v>
      </c>
      <c r="AP339">
        <v>99076547</v>
      </c>
      <c r="AQ339">
        <v>12377</v>
      </c>
      <c r="AT339">
        <v>99076547</v>
      </c>
      <c r="AU339">
        <v>12948</v>
      </c>
    </row>
    <row r="340" spans="2:47" ht="15" customHeight="1" x14ac:dyDescent="0.35">
      <c r="B340" s="37" t="s">
        <v>579</v>
      </c>
      <c r="C340" s="37" t="s">
        <v>69</v>
      </c>
      <c r="D340" s="18" t="s">
        <v>401</v>
      </c>
      <c r="E340" s="28" t="s">
        <v>401</v>
      </c>
      <c r="F340" s="18" t="s">
        <v>402</v>
      </c>
      <c r="G340" s="18" t="s">
        <v>378</v>
      </c>
      <c r="H340" s="29">
        <v>20</v>
      </c>
      <c r="I340" s="28" t="s">
        <v>379</v>
      </c>
      <c r="J340" s="18" t="s">
        <v>379</v>
      </c>
      <c r="K340" s="30" t="s">
        <v>74</v>
      </c>
      <c r="L340" s="30" t="s">
        <v>75</v>
      </c>
      <c r="M340" s="28" t="s">
        <v>380</v>
      </c>
      <c r="N340" s="28">
        <v>2.5</v>
      </c>
      <c r="O340" s="28" t="s">
        <v>94</v>
      </c>
      <c r="P340" s="18">
        <v>452</v>
      </c>
      <c r="Q340" s="26">
        <v>3</v>
      </c>
      <c r="R340" s="26" t="s">
        <v>95</v>
      </c>
      <c r="S340" s="27" t="s">
        <v>79</v>
      </c>
      <c r="T340" s="17">
        <v>98183604</v>
      </c>
      <c r="U340" s="41">
        <v>15052</v>
      </c>
      <c r="V340" s="41">
        <f>VLOOKUP(T340,$AH$6:$AI$399,2,FALSE)</f>
        <v>15504</v>
      </c>
      <c r="W340" s="41">
        <v>15846</v>
      </c>
      <c r="X340" s="41">
        <f t="shared" si="10"/>
        <v>16589</v>
      </c>
      <c r="Y340" s="24" t="s">
        <v>112</v>
      </c>
      <c r="Z340" s="18" t="s">
        <v>81</v>
      </c>
      <c r="AA340" s="57" t="s">
        <v>649</v>
      </c>
      <c r="AC340" s="55">
        <v>98183604</v>
      </c>
      <c r="AD340">
        <v>14534</v>
      </c>
      <c r="AE340">
        <f>VLOOKUP(AC340,[1]CRE!$A$2:$J$949,10,FALSE)</f>
        <v>15052</v>
      </c>
      <c r="AF340">
        <f t="shared" si="11"/>
        <v>3.5640566946470345E-2</v>
      </c>
      <c r="AH340">
        <v>98183604</v>
      </c>
      <c r="AI340">
        <v>15504</v>
      </c>
      <c r="AP340">
        <v>98183604</v>
      </c>
      <c r="AQ340">
        <v>15822</v>
      </c>
      <c r="AT340">
        <v>98183604</v>
      </c>
      <c r="AU340">
        <v>16589</v>
      </c>
    </row>
    <row r="341" spans="2:47" ht="15" customHeight="1" x14ac:dyDescent="0.35">
      <c r="B341" s="37" t="s">
        <v>580</v>
      </c>
      <c r="C341" s="37" t="s">
        <v>69</v>
      </c>
      <c r="D341" s="18" t="s">
        <v>401</v>
      </c>
      <c r="E341" s="28" t="s">
        <v>401</v>
      </c>
      <c r="F341" s="18" t="s">
        <v>402</v>
      </c>
      <c r="G341" s="18" t="s">
        <v>378</v>
      </c>
      <c r="H341" s="29">
        <v>20</v>
      </c>
      <c r="I341" s="28" t="s">
        <v>379</v>
      </c>
      <c r="J341" s="18" t="s">
        <v>379</v>
      </c>
      <c r="K341" s="30" t="s">
        <v>74</v>
      </c>
      <c r="L341" s="30" t="s">
        <v>75</v>
      </c>
      <c r="M341" s="28" t="s">
        <v>380</v>
      </c>
      <c r="N341" s="28">
        <v>2.5</v>
      </c>
      <c r="O341" s="28" t="s">
        <v>94</v>
      </c>
      <c r="P341" s="18">
        <v>452</v>
      </c>
      <c r="Q341" s="26">
        <v>3</v>
      </c>
      <c r="R341" s="26" t="s">
        <v>95</v>
      </c>
      <c r="S341" s="27" t="s">
        <v>79</v>
      </c>
      <c r="T341" s="33">
        <v>98183611</v>
      </c>
      <c r="U341" s="41">
        <v>14637</v>
      </c>
      <c r="V341" s="41">
        <f>VLOOKUP(T341,$AH$6:$AI$399,2,FALSE)</f>
        <v>15076</v>
      </c>
      <c r="W341" s="41">
        <v>15529</v>
      </c>
      <c r="X341" s="41">
        <f t="shared" si="10"/>
        <v>16215</v>
      </c>
      <c r="Y341" s="24" t="s">
        <v>112</v>
      </c>
      <c r="Z341" s="18" t="s">
        <v>83</v>
      </c>
      <c r="AA341" s="57" t="s">
        <v>649</v>
      </c>
      <c r="AC341" s="55">
        <v>98183611</v>
      </c>
      <c r="AD341">
        <v>14139</v>
      </c>
      <c r="AE341">
        <f>VLOOKUP(AC341,[1]CRE!$A$2:$J$949,10,FALSE)</f>
        <v>14637</v>
      </c>
      <c r="AF341">
        <f t="shared" si="11"/>
        <v>3.5221727137704224E-2</v>
      </c>
      <c r="AH341">
        <v>98183611</v>
      </c>
      <c r="AI341">
        <v>15076</v>
      </c>
      <c r="AP341">
        <v>98183611</v>
      </c>
      <c r="AQ341">
        <v>15469</v>
      </c>
      <c r="AT341">
        <v>98183611</v>
      </c>
      <c r="AU341">
        <v>16215</v>
      </c>
    </row>
    <row r="342" spans="2:47" ht="15" customHeight="1" x14ac:dyDescent="0.35">
      <c r="B342" s="37" t="s">
        <v>581</v>
      </c>
      <c r="C342" s="37" t="s">
        <v>69</v>
      </c>
      <c r="D342" s="18" t="s">
        <v>405</v>
      </c>
      <c r="E342" s="28" t="s">
        <v>405</v>
      </c>
      <c r="F342" s="18" t="s">
        <v>146</v>
      </c>
      <c r="G342" s="18" t="s">
        <v>378</v>
      </c>
      <c r="H342" s="29">
        <v>20</v>
      </c>
      <c r="I342" s="28" t="s">
        <v>379</v>
      </c>
      <c r="J342" s="18" t="s">
        <v>379</v>
      </c>
      <c r="K342" s="30" t="s">
        <v>74</v>
      </c>
      <c r="L342" s="30" t="s">
        <v>75</v>
      </c>
      <c r="M342" s="28" t="s">
        <v>380</v>
      </c>
      <c r="N342" s="28">
        <v>2.5</v>
      </c>
      <c r="O342" s="28" t="s">
        <v>94</v>
      </c>
      <c r="P342" s="18">
        <v>452</v>
      </c>
      <c r="Q342" s="26">
        <v>3</v>
      </c>
      <c r="R342" s="26" t="s">
        <v>95</v>
      </c>
      <c r="S342" s="27" t="s">
        <v>79</v>
      </c>
      <c r="T342" s="17">
        <v>98183605</v>
      </c>
      <c r="U342" s="41">
        <v>15052</v>
      </c>
      <c r="V342" s="41">
        <f>VLOOKUP(T342,$AH$6:$AI$399,2,FALSE)</f>
        <v>15504</v>
      </c>
      <c r="W342" s="41">
        <v>15846</v>
      </c>
      <c r="X342" s="41">
        <f t="shared" si="10"/>
        <v>16589</v>
      </c>
      <c r="Y342" s="24" t="s">
        <v>112</v>
      </c>
      <c r="Z342" s="18" t="s">
        <v>81</v>
      </c>
      <c r="AA342" s="57" t="s">
        <v>649</v>
      </c>
      <c r="AC342" s="55">
        <v>98183605</v>
      </c>
      <c r="AD342">
        <v>14534</v>
      </c>
      <c r="AE342">
        <f>VLOOKUP(AC342,[1]CRE!$A$2:$J$949,10,FALSE)</f>
        <v>15052</v>
      </c>
      <c r="AF342">
        <f t="shared" si="11"/>
        <v>3.5640566946470345E-2</v>
      </c>
      <c r="AH342">
        <v>98183605</v>
      </c>
      <c r="AI342">
        <v>15504</v>
      </c>
      <c r="AP342">
        <v>98183605</v>
      </c>
      <c r="AQ342">
        <v>15822</v>
      </c>
      <c r="AT342">
        <v>98183605</v>
      </c>
      <c r="AU342">
        <v>16589</v>
      </c>
    </row>
    <row r="343" spans="2:47" ht="15" customHeight="1" x14ac:dyDescent="0.35">
      <c r="B343" s="37" t="s">
        <v>582</v>
      </c>
      <c r="C343" s="37" t="s">
        <v>69</v>
      </c>
      <c r="D343" s="18" t="s">
        <v>405</v>
      </c>
      <c r="E343" s="28" t="s">
        <v>405</v>
      </c>
      <c r="F343" s="18" t="s">
        <v>146</v>
      </c>
      <c r="G343" s="18" t="s">
        <v>378</v>
      </c>
      <c r="H343" s="29">
        <v>20</v>
      </c>
      <c r="I343" s="28" t="s">
        <v>379</v>
      </c>
      <c r="J343" s="18" t="s">
        <v>379</v>
      </c>
      <c r="K343" s="30" t="s">
        <v>74</v>
      </c>
      <c r="L343" s="30" t="s">
        <v>75</v>
      </c>
      <c r="M343" s="28" t="s">
        <v>380</v>
      </c>
      <c r="N343" s="28">
        <v>2.5</v>
      </c>
      <c r="O343" s="28" t="s">
        <v>94</v>
      </c>
      <c r="P343" s="18">
        <v>452</v>
      </c>
      <c r="Q343" s="26">
        <v>3</v>
      </c>
      <c r="R343" s="26" t="s">
        <v>95</v>
      </c>
      <c r="S343" s="27" t="s">
        <v>79</v>
      </c>
      <c r="T343" s="33">
        <v>98183612</v>
      </c>
      <c r="U343" s="41">
        <v>14637</v>
      </c>
      <c r="V343" s="41">
        <f>VLOOKUP(T343,$AH$6:$AI$399,2,FALSE)</f>
        <v>15076</v>
      </c>
      <c r="W343" s="41">
        <v>15529</v>
      </c>
      <c r="X343" s="41">
        <f t="shared" si="10"/>
        <v>16215</v>
      </c>
      <c r="Y343" s="24" t="s">
        <v>112</v>
      </c>
      <c r="Z343" s="18" t="s">
        <v>83</v>
      </c>
      <c r="AA343" s="57" t="s">
        <v>649</v>
      </c>
      <c r="AC343" s="55">
        <v>98183612</v>
      </c>
      <c r="AD343">
        <v>14139</v>
      </c>
      <c r="AE343">
        <f>VLOOKUP(AC343,[1]CRE!$A$2:$J$949,10,FALSE)</f>
        <v>14637</v>
      </c>
      <c r="AF343">
        <f t="shared" si="11"/>
        <v>3.5221727137704224E-2</v>
      </c>
      <c r="AH343">
        <v>98183612</v>
      </c>
      <c r="AI343">
        <v>15076</v>
      </c>
      <c r="AP343">
        <v>98183612</v>
      </c>
      <c r="AQ343">
        <v>15469</v>
      </c>
      <c r="AT343">
        <v>98183612</v>
      </c>
      <c r="AU343">
        <v>16215</v>
      </c>
    </row>
    <row r="344" spans="2:47" ht="15" customHeight="1" x14ac:dyDescent="0.35">
      <c r="B344" s="37" t="s">
        <v>583</v>
      </c>
      <c r="C344" s="37" t="s">
        <v>69</v>
      </c>
      <c r="D344" s="18" t="s">
        <v>408</v>
      </c>
      <c r="E344" s="28" t="s">
        <v>408</v>
      </c>
      <c r="F344" s="18" t="s">
        <v>86</v>
      </c>
      <c r="G344" s="18" t="s">
        <v>378</v>
      </c>
      <c r="H344" s="29">
        <v>25</v>
      </c>
      <c r="I344" s="28" t="s">
        <v>379</v>
      </c>
      <c r="J344" s="18" t="s">
        <v>379</v>
      </c>
      <c r="K344" s="30" t="s">
        <v>74</v>
      </c>
      <c r="L344" s="30" t="s">
        <v>75</v>
      </c>
      <c r="M344" s="28" t="s">
        <v>380</v>
      </c>
      <c r="N344" s="28">
        <v>2.5</v>
      </c>
      <c r="O344" s="28" t="s">
        <v>94</v>
      </c>
      <c r="P344" s="18">
        <v>487</v>
      </c>
      <c r="Q344" s="26">
        <v>3</v>
      </c>
      <c r="R344" s="26" t="s">
        <v>95</v>
      </c>
      <c r="S344" s="27" t="s">
        <v>79</v>
      </c>
      <c r="T344" s="17">
        <v>98183606</v>
      </c>
      <c r="U344" s="41">
        <v>17690</v>
      </c>
      <c r="V344" s="41">
        <f>VLOOKUP(T344,$AH$6:$AI$399,2,FALSE)</f>
        <v>18221</v>
      </c>
      <c r="W344" s="41">
        <v>18644</v>
      </c>
      <c r="X344" s="41">
        <f t="shared" si="10"/>
        <v>19512</v>
      </c>
      <c r="Y344" s="24" t="s">
        <v>112</v>
      </c>
      <c r="Z344" s="18" t="s">
        <v>81</v>
      </c>
      <c r="AA344" s="57" t="s">
        <v>649</v>
      </c>
      <c r="AC344" s="55">
        <v>98183606</v>
      </c>
      <c r="AD344">
        <v>17083</v>
      </c>
      <c r="AE344">
        <f>VLOOKUP(AC344,[1]CRE!$A$2:$J$949,10,FALSE)</f>
        <v>17690</v>
      </c>
      <c r="AF344">
        <f t="shared" si="11"/>
        <v>3.5532400632207459E-2</v>
      </c>
      <c r="AH344">
        <v>98183606</v>
      </c>
      <c r="AI344">
        <v>18221</v>
      </c>
      <c r="AP344">
        <v>98183606</v>
      </c>
      <c r="AQ344">
        <v>18611</v>
      </c>
      <c r="AT344">
        <v>98183606</v>
      </c>
      <c r="AU344">
        <v>19512</v>
      </c>
    </row>
    <row r="345" spans="2:47" ht="15" customHeight="1" x14ac:dyDescent="0.35">
      <c r="B345" s="37" t="s">
        <v>584</v>
      </c>
      <c r="C345" s="37" t="s">
        <v>69</v>
      </c>
      <c r="D345" s="18" t="s">
        <v>408</v>
      </c>
      <c r="E345" s="28" t="s">
        <v>408</v>
      </c>
      <c r="F345" s="18" t="s">
        <v>86</v>
      </c>
      <c r="G345" s="18" t="s">
        <v>378</v>
      </c>
      <c r="H345" s="29">
        <v>25</v>
      </c>
      <c r="I345" s="28" t="s">
        <v>379</v>
      </c>
      <c r="J345" s="18" t="s">
        <v>379</v>
      </c>
      <c r="K345" s="30" t="s">
        <v>74</v>
      </c>
      <c r="L345" s="30" t="s">
        <v>75</v>
      </c>
      <c r="M345" s="28" t="s">
        <v>380</v>
      </c>
      <c r="N345" s="28">
        <v>2.5</v>
      </c>
      <c r="O345" s="28" t="s">
        <v>94</v>
      </c>
      <c r="P345" s="18">
        <v>487</v>
      </c>
      <c r="Q345" s="26">
        <v>3</v>
      </c>
      <c r="R345" s="26" t="s">
        <v>95</v>
      </c>
      <c r="S345" s="27" t="s">
        <v>79</v>
      </c>
      <c r="T345" s="33">
        <v>98183613</v>
      </c>
      <c r="U345" s="41">
        <v>17275</v>
      </c>
      <c r="V345" s="41">
        <f>VLOOKUP(T345,$AH$6:$AI$399,2,FALSE)</f>
        <v>17793</v>
      </c>
      <c r="W345" s="41">
        <v>18327</v>
      </c>
      <c r="X345" s="41">
        <f t="shared" si="10"/>
        <v>19138</v>
      </c>
      <c r="Y345" s="24" t="s">
        <v>112</v>
      </c>
      <c r="Z345" s="18" t="s">
        <v>83</v>
      </c>
      <c r="AA345" s="57" t="s">
        <v>649</v>
      </c>
      <c r="AC345" s="55">
        <v>98183613</v>
      </c>
      <c r="AD345">
        <v>16688</v>
      </c>
      <c r="AE345">
        <f>VLOOKUP(AC345,[1]CRE!$A$2:$J$949,10,FALSE)</f>
        <v>17275</v>
      </c>
      <c r="AF345">
        <f t="shared" si="11"/>
        <v>3.5174976030680725E-2</v>
      </c>
      <c r="AH345">
        <v>98183613</v>
      </c>
      <c r="AI345">
        <v>17793</v>
      </c>
      <c r="AP345">
        <v>98183613</v>
      </c>
      <c r="AQ345">
        <v>18258</v>
      </c>
      <c r="AT345">
        <v>98183613</v>
      </c>
      <c r="AU345">
        <v>19138</v>
      </c>
    </row>
    <row r="346" spans="2:47" ht="15" customHeight="1" x14ac:dyDescent="0.35">
      <c r="B346" s="37" t="s">
        <v>585</v>
      </c>
      <c r="C346" s="37" t="s">
        <v>69</v>
      </c>
      <c r="D346" s="18" t="s">
        <v>411</v>
      </c>
      <c r="E346" s="28" t="s">
        <v>411</v>
      </c>
      <c r="F346" s="18" t="s">
        <v>412</v>
      </c>
      <c r="G346" s="18" t="s">
        <v>378</v>
      </c>
      <c r="H346" s="29">
        <v>30</v>
      </c>
      <c r="I346" s="28" t="s">
        <v>379</v>
      </c>
      <c r="J346" s="18" t="s">
        <v>379</v>
      </c>
      <c r="K346" s="30" t="s">
        <v>74</v>
      </c>
      <c r="L346" s="30" t="s">
        <v>75</v>
      </c>
      <c r="M346" s="28" t="s">
        <v>380</v>
      </c>
      <c r="N346" s="28">
        <v>2.5</v>
      </c>
      <c r="O346" s="28" t="s">
        <v>94</v>
      </c>
      <c r="P346" s="18">
        <v>520</v>
      </c>
      <c r="Q346" s="26">
        <v>3</v>
      </c>
      <c r="R346" s="26" t="s">
        <v>95</v>
      </c>
      <c r="S346" s="27" t="s">
        <v>79</v>
      </c>
      <c r="T346" s="17">
        <v>98183607</v>
      </c>
      <c r="U346" s="41">
        <v>19599</v>
      </c>
      <c r="V346" s="41">
        <f>VLOOKUP(T346,$AH$6:$AI$399,2,FALSE)</f>
        <v>20188</v>
      </c>
      <c r="W346" s="41">
        <v>20670</v>
      </c>
      <c r="X346" s="41">
        <f t="shared" si="10"/>
        <v>21554</v>
      </c>
      <c r="Y346" s="24" t="s">
        <v>112</v>
      </c>
      <c r="Z346" s="18" t="s">
        <v>81</v>
      </c>
      <c r="AA346" s="57" t="s">
        <v>649</v>
      </c>
      <c r="AC346" s="55">
        <v>98183607</v>
      </c>
      <c r="AD346">
        <v>18939</v>
      </c>
      <c r="AE346">
        <f>VLOOKUP(AC346,[1]CRE!$A$2:$J$949,10,FALSE)</f>
        <v>19599</v>
      </c>
      <c r="AF346">
        <f t="shared" si="11"/>
        <v>3.4848724853476953E-2</v>
      </c>
      <c r="AH346">
        <v>98183607</v>
      </c>
      <c r="AI346">
        <v>20188</v>
      </c>
      <c r="AP346">
        <v>98183607</v>
      </c>
      <c r="AQ346">
        <v>20593</v>
      </c>
      <c r="AT346">
        <v>98183607</v>
      </c>
      <c r="AU346">
        <v>21554</v>
      </c>
    </row>
    <row r="347" spans="2:47" ht="15" customHeight="1" x14ac:dyDescent="0.35">
      <c r="B347" s="37" t="s">
        <v>586</v>
      </c>
      <c r="C347" s="37" t="s">
        <v>69</v>
      </c>
      <c r="D347" s="18" t="s">
        <v>411</v>
      </c>
      <c r="E347" s="28" t="s">
        <v>411</v>
      </c>
      <c r="F347" s="18" t="s">
        <v>412</v>
      </c>
      <c r="G347" s="18" t="s">
        <v>378</v>
      </c>
      <c r="H347" s="29">
        <v>30</v>
      </c>
      <c r="I347" s="28" t="s">
        <v>379</v>
      </c>
      <c r="J347" s="18" t="s">
        <v>379</v>
      </c>
      <c r="K347" s="30" t="s">
        <v>74</v>
      </c>
      <c r="L347" s="30" t="s">
        <v>75</v>
      </c>
      <c r="M347" s="28" t="s">
        <v>380</v>
      </c>
      <c r="N347" s="28">
        <v>2.5</v>
      </c>
      <c r="O347" s="28" t="s">
        <v>94</v>
      </c>
      <c r="P347" s="18">
        <v>520</v>
      </c>
      <c r="Q347" s="26">
        <v>3</v>
      </c>
      <c r="R347" s="26" t="s">
        <v>95</v>
      </c>
      <c r="S347" s="27" t="s">
        <v>79</v>
      </c>
      <c r="T347" s="33">
        <v>98183614</v>
      </c>
      <c r="U347" s="41">
        <v>19184</v>
      </c>
      <c r="V347" s="41">
        <f>VLOOKUP(T347,$AH$6:$AI$399,2,FALSE)</f>
        <v>19760</v>
      </c>
      <c r="W347" s="41">
        <v>20353</v>
      </c>
      <c r="X347" s="41">
        <f t="shared" si="10"/>
        <v>21180</v>
      </c>
      <c r="Y347" s="24" t="s">
        <v>112</v>
      </c>
      <c r="Z347" s="18" t="s">
        <v>83</v>
      </c>
      <c r="AA347" s="57" t="s">
        <v>649</v>
      </c>
      <c r="AC347" s="55">
        <v>98183614</v>
      </c>
      <c r="AD347">
        <v>18544</v>
      </c>
      <c r="AE347">
        <f>VLOOKUP(AC347,[1]CRE!$A$2:$J$949,10,FALSE)</f>
        <v>19184</v>
      </c>
      <c r="AF347">
        <f t="shared" si="11"/>
        <v>3.4512510785159621E-2</v>
      </c>
      <c r="AH347">
        <v>98183614</v>
      </c>
      <c r="AI347">
        <v>19760</v>
      </c>
      <c r="AP347">
        <v>98183614</v>
      </c>
      <c r="AQ347">
        <v>20240</v>
      </c>
      <c r="AT347">
        <v>98183614</v>
      </c>
      <c r="AU347">
        <v>21180</v>
      </c>
    </row>
    <row r="348" spans="2:47" ht="15" customHeight="1" x14ac:dyDescent="0.35">
      <c r="B348" s="37" t="s">
        <v>587</v>
      </c>
      <c r="C348" s="37" t="s">
        <v>69</v>
      </c>
      <c r="D348" s="18" t="s">
        <v>415</v>
      </c>
      <c r="E348" s="28" t="s">
        <v>415</v>
      </c>
      <c r="F348" s="46" t="s">
        <v>416</v>
      </c>
      <c r="G348" s="18" t="s">
        <v>378</v>
      </c>
      <c r="H348" s="29">
        <v>30</v>
      </c>
      <c r="I348" s="28" t="s">
        <v>379</v>
      </c>
      <c r="J348" s="18" t="s">
        <v>379</v>
      </c>
      <c r="K348" s="30" t="s">
        <v>74</v>
      </c>
      <c r="L348" s="30" t="s">
        <v>75</v>
      </c>
      <c r="M348" s="28" t="s">
        <v>380</v>
      </c>
      <c r="N348" s="28">
        <v>2.5</v>
      </c>
      <c r="O348" s="28" t="s">
        <v>94</v>
      </c>
      <c r="P348" s="18">
        <v>533</v>
      </c>
      <c r="Q348" s="26">
        <v>3</v>
      </c>
      <c r="R348" s="26" t="s">
        <v>95</v>
      </c>
      <c r="S348" s="27" t="s">
        <v>79</v>
      </c>
      <c r="T348" s="17">
        <v>98183609</v>
      </c>
      <c r="U348" s="41">
        <v>20019</v>
      </c>
      <c r="V348" s="41">
        <f>VLOOKUP(T348,$AH$6:$AI$399,2,FALSE)</f>
        <v>20620</v>
      </c>
      <c r="W348" s="41">
        <v>21115</v>
      </c>
      <c r="X348" s="41">
        <f t="shared" si="10"/>
        <v>22058</v>
      </c>
      <c r="Y348" s="24" t="s">
        <v>129</v>
      </c>
      <c r="Z348" s="18" t="s">
        <v>81</v>
      </c>
      <c r="AA348" s="57" t="s">
        <v>649</v>
      </c>
      <c r="AC348" s="55">
        <v>98183609</v>
      </c>
      <c r="AD348">
        <v>19338</v>
      </c>
      <c r="AE348">
        <f>VLOOKUP(AC348,[1]CRE!$A$2:$J$949,10,FALSE)</f>
        <v>20019</v>
      </c>
      <c r="AF348">
        <f t="shared" si="11"/>
        <v>3.5215637604716105E-2</v>
      </c>
      <c r="AH348">
        <v>98183609</v>
      </c>
      <c r="AI348">
        <v>20620</v>
      </c>
      <c r="AP348">
        <v>98183609</v>
      </c>
      <c r="AQ348">
        <v>21056</v>
      </c>
      <c r="AT348">
        <v>98183609</v>
      </c>
      <c r="AU348">
        <v>22058</v>
      </c>
    </row>
    <row r="349" spans="2:47" ht="15" customHeight="1" x14ac:dyDescent="0.35">
      <c r="B349" s="37" t="s">
        <v>588</v>
      </c>
      <c r="C349" s="37" t="s">
        <v>69</v>
      </c>
      <c r="D349" s="18" t="s">
        <v>415</v>
      </c>
      <c r="E349" s="28" t="s">
        <v>415</v>
      </c>
      <c r="F349" s="46" t="s">
        <v>416</v>
      </c>
      <c r="G349" s="18" t="s">
        <v>378</v>
      </c>
      <c r="H349" s="29">
        <v>30</v>
      </c>
      <c r="I349" s="28" t="s">
        <v>379</v>
      </c>
      <c r="J349" s="18" t="s">
        <v>379</v>
      </c>
      <c r="K349" s="30" t="s">
        <v>74</v>
      </c>
      <c r="L349" s="30" t="s">
        <v>75</v>
      </c>
      <c r="M349" s="28" t="s">
        <v>380</v>
      </c>
      <c r="N349" s="28">
        <v>2.5</v>
      </c>
      <c r="O349" s="28" t="s">
        <v>94</v>
      </c>
      <c r="P349" s="18">
        <v>533</v>
      </c>
      <c r="Q349" s="26">
        <v>3</v>
      </c>
      <c r="R349" s="26" t="s">
        <v>95</v>
      </c>
      <c r="S349" s="27" t="s">
        <v>79</v>
      </c>
      <c r="T349" s="33">
        <v>98183615</v>
      </c>
      <c r="U349" s="41">
        <v>19604</v>
      </c>
      <c r="V349" s="41">
        <f>VLOOKUP(T349,$AH$6:$AI$399,2,FALSE)</f>
        <v>20192</v>
      </c>
      <c r="W349" s="41">
        <v>20798</v>
      </c>
      <c r="X349" s="41">
        <f t="shared" si="10"/>
        <v>21684</v>
      </c>
      <c r="Y349" s="24" t="s">
        <v>129</v>
      </c>
      <c r="Z349" s="18" t="s">
        <v>83</v>
      </c>
      <c r="AA349" s="57" t="s">
        <v>649</v>
      </c>
      <c r="AC349" s="55">
        <v>98183615</v>
      </c>
      <c r="AD349">
        <v>18943</v>
      </c>
      <c r="AE349">
        <f>VLOOKUP(AC349,[1]CRE!$A$2:$J$949,10,FALSE)</f>
        <v>19604</v>
      </c>
      <c r="AF349">
        <f t="shared" si="11"/>
        <v>3.4894156152668533E-2</v>
      </c>
      <c r="AH349">
        <v>98183615</v>
      </c>
      <c r="AI349">
        <v>20192</v>
      </c>
      <c r="AP349">
        <v>98183615</v>
      </c>
      <c r="AQ349">
        <v>20703</v>
      </c>
      <c r="AT349">
        <v>98183615</v>
      </c>
      <c r="AU349">
        <v>21684</v>
      </c>
    </row>
    <row r="350" spans="2:47" x14ac:dyDescent="0.35">
      <c r="B350" s="37" t="s">
        <v>589</v>
      </c>
      <c r="C350" s="37" t="s">
        <v>69</v>
      </c>
      <c r="D350" s="18" t="s">
        <v>419</v>
      </c>
      <c r="E350" s="28" t="s">
        <v>419</v>
      </c>
      <c r="F350" s="46" t="s">
        <v>420</v>
      </c>
      <c r="G350" s="18" t="s">
        <v>421</v>
      </c>
      <c r="H350" s="28">
        <v>7.5</v>
      </c>
      <c r="I350" s="28" t="s">
        <v>422</v>
      </c>
      <c r="J350" s="18" t="s">
        <v>422</v>
      </c>
      <c r="K350" s="30" t="s">
        <v>74</v>
      </c>
      <c r="L350" s="30" t="s">
        <v>75</v>
      </c>
      <c r="M350" s="28" t="s">
        <v>380</v>
      </c>
      <c r="N350" s="28">
        <v>3</v>
      </c>
      <c r="O350" s="28" t="s">
        <v>100</v>
      </c>
      <c r="P350" s="18">
        <v>243</v>
      </c>
      <c r="Q350" s="18">
        <v>3</v>
      </c>
      <c r="R350" s="18" t="s">
        <v>95</v>
      </c>
      <c r="S350" s="19" t="s">
        <v>79</v>
      </c>
      <c r="T350" s="17">
        <v>99392763</v>
      </c>
      <c r="U350" s="41">
        <v>7777</v>
      </c>
      <c r="V350" s="41">
        <f>VLOOKUP(T350,$AH$6:$AI$399,2,FALSE)</f>
        <v>8011</v>
      </c>
      <c r="W350" s="41">
        <v>8127</v>
      </c>
      <c r="X350" s="41">
        <f t="shared" si="10"/>
        <v>8490</v>
      </c>
      <c r="Y350" s="23" t="s">
        <v>80</v>
      </c>
      <c r="Z350" s="18" t="s">
        <v>81</v>
      </c>
      <c r="AA350" s="57" t="s">
        <v>649</v>
      </c>
      <c r="AC350" s="55">
        <v>99392763</v>
      </c>
      <c r="AD350">
        <v>7524</v>
      </c>
      <c r="AE350">
        <f>VLOOKUP(AC350,[1]CRE!$A$2:$J$949,10,FALSE)</f>
        <v>7777</v>
      </c>
      <c r="AF350">
        <f t="shared" si="11"/>
        <v>3.3625730994152045E-2</v>
      </c>
      <c r="AH350">
        <v>99392763</v>
      </c>
      <c r="AI350">
        <v>8011</v>
      </c>
      <c r="AP350">
        <v>99392763</v>
      </c>
      <c r="AQ350">
        <v>8154</v>
      </c>
      <c r="AT350">
        <v>99392763</v>
      </c>
      <c r="AU350">
        <v>8490</v>
      </c>
    </row>
    <row r="351" spans="2:47" x14ac:dyDescent="0.35">
      <c r="B351" s="37" t="s">
        <v>590</v>
      </c>
      <c r="C351" s="37" t="s">
        <v>69</v>
      </c>
      <c r="D351" s="18" t="s">
        <v>419</v>
      </c>
      <c r="E351" s="28" t="s">
        <v>419</v>
      </c>
      <c r="F351" s="46" t="s">
        <v>420</v>
      </c>
      <c r="G351" s="18" t="s">
        <v>421</v>
      </c>
      <c r="H351" s="28">
        <v>7.5</v>
      </c>
      <c r="I351" s="28" t="s">
        <v>422</v>
      </c>
      <c r="J351" s="18" t="s">
        <v>422</v>
      </c>
      <c r="K351" s="30" t="s">
        <v>74</v>
      </c>
      <c r="L351" s="30" t="s">
        <v>75</v>
      </c>
      <c r="M351" s="28" t="s">
        <v>380</v>
      </c>
      <c r="N351" s="28">
        <v>3</v>
      </c>
      <c r="O351" s="28" t="s">
        <v>100</v>
      </c>
      <c r="P351" s="18">
        <v>243</v>
      </c>
      <c r="Q351" s="18">
        <v>3</v>
      </c>
      <c r="R351" s="18" t="s">
        <v>95</v>
      </c>
      <c r="S351" s="19" t="s">
        <v>79</v>
      </c>
      <c r="T351" s="17">
        <v>99392751</v>
      </c>
      <c r="U351" s="41">
        <v>7362</v>
      </c>
      <c r="V351" s="41">
        <f>VLOOKUP(T351,$AH$6:$AI$399,2,FALSE)</f>
        <v>7583</v>
      </c>
      <c r="W351" s="41">
        <v>7810</v>
      </c>
      <c r="X351" s="41">
        <f t="shared" si="10"/>
        <v>8116</v>
      </c>
      <c r="Y351" s="23" t="s">
        <v>80</v>
      </c>
      <c r="Z351" s="18" t="s">
        <v>83</v>
      </c>
      <c r="AA351" s="57" t="s">
        <v>649</v>
      </c>
      <c r="AC351" s="55">
        <v>99392751</v>
      </c>
      <c r="AD351">
        <v>7129</v>
      </c>
      <c r="AE351">
        <f>VLOOKUP(AC351,[1]CRE!$A$2:$J$949,10,FALSE)</f>
        <v>7362</v>
      </c>
      <c r="AF351">
        <f t="shared" si="11"/>
        <v>3.2683405807266093E-2</v>
      </c>
      <c r="AH351">
        <v>99392751</v>
      </c>
      <c r="AI351">
        <v>7583</v>
      </c>
      <c r="AP351">
        <v>99392751</v>
      </c>
      <c r="AQ351">
        <v>7801</v>
      </c>
      <c r="AT351">
        <v>99392751</v>
      </c>
      <c r="AU351">
        <v>8116</v>
      </c>
    </row>
    <row r="352" spans="2:47" ht="15" customHeight="1" x14ac:dyDescent="0.35">
      <c r="B352" s="37" t="s">
        <v>591</v>
      </c>
      <c r="C352" s="37" t="s">
        <v>69</v>
      </c>
      <c r="D352" s="18" t="s">
        <v>425</v>
      </c>
      <c r="E352" s="28" t="s">
        <v>425</v>
      </c>
      <c r="F352" s="46" t="s">
        <v>420</v>
      </c>
      <c r="G352" s="18" t="s">
        <v>421</v>
      </c>
      <c r="H352" s="28">
        <v>7.5</v>
      </c>
      <c r="I352" s="28" t="s">
        <v>422</v>
      </c>
      <c r="J352" s="18" t="s">
        <v>422</v>
      </c>
      <c r="K352" s="30" t="s">
        <v>74</v>
      </c>
      <c r="L352" s="30" t="s">
        <v>75</v>
      </c>
      <c r="M352" s="28" t="s">
        <v>380</v>
      </c>
      <c r="N352" s="28">
        <v>3</v>
      </c>
      <c r="O352" s="28" t="s">
        <v>94</v>
      </c>
      <c r="P352" s="18">
        <v>252</v>
      </c>
      <c r="Q352" s="18">
        <v>3</v>
      </c>
      <c r="R352" s="18" t="s">
        <v>95</v>
      </c>
      <c r="S352" s="19" t="s">
        <v>79</v>
      </c>
      <c r="T352" s="17">
        <v>99076536</v>
      </c>
      <c r="U352" s="41">
        <v>7777</v>
      </c>
      <c r="V352" s="41">
        <f>VLOOKUP(T352,$AH$6:$AI$399,2,FALSE)</f>
        <v>8011</v>
      </c>
      <c r="W352" s="41">
        <v>8127</v>
      </c>
      <c r="X352" s="41">
        <f t="shared" si="10"/>
        <v>8490</v>
      </c>
      <c r="Y352" s="23" t="s">
        <v>80</v>
      </c>
      <c r="Z352" s="18" t="s">
        <v>81</v>
      </c>
      <c r="AA352" s="57" t="s">
        <v>649</v>
      </c>
      <c r="AC352" s="55">
        <v>99076536</v>
      </c>
      <c r="AD352">
        <v>7524</v>
      </c>
      <c r="AE352">
        <f>VLOOKUP(AC352,[1]CRE!$A$2:$J$949,10,FALSE)</f>
        <v>7777</v>
      </c>
      <c r="AF352">
        <f t="shared" si="11"/>
        <v>3.3625730994152045E-2</v>
      </c>
      <c r="AH352">
        <v>99076536</v>
      </c>
      <c r="AI352">
        <v>8011</v>
      </c>
      <c r="AP352">
        <v>99076536</v>
      </c>
      <c r="AQ352">
        <v>8154</v>
      </c>
      <c r="AT352">
        <v>99076536</v>
      </c>
      <c r="AU352">
        <v>8490</v>
      </c>
    </row>
    <row r="353" spans="2:47" ht="15" customHeight="1" x14ac:dyDescent="0.35">
      <c r="B353" s="37" t="s">
        <v>592</v>
      </c>
      <c r="C353" s="37" t="s">
        <v>69</v>
      </c>
      <c r="D353" s="18" t="s">
        <v>425</v>
      </c>
      <c r="E353" s="28" t="s">
        <v>425</v>
      </c>
      <c r="F353" s="46" t="s">
        <v>420</v>
      </c>
      <c r="G353" s="18" t="s">
        <v>421</v>
      </c>
      <c r="H353" s="28">
        <v>7.5</v>
      </c>
      <c r="I353" s="28" t="s">
        <v>422</v>
      </c>
      <c r="J353" s="18" t="s">
        <v>422</v>
      </c>
      <c r="K353" s="30" t="s">
        <v>74</v>
      </c>
      <c r="L353" s="30" t="s">
        <v>75</v>
      </c>
      <c r="M353" s="28" t="s">
        <v>380</v>
      </c>
      <c r="N353" s="28">
        <v>3</v>
      </c>
      <c r="O353" s="28" t="s">
        <v>94</v>
      </c>
      <c r="P353" s="18">
        <v>252</v>
      </c>
      <c r="Q353" s="18">
        <v>3</v>
      </c>
      <c r="R353" s="18" t="s">
        <v>95</v>
      </c>
      <c r="S353" s="19" t="s">
        <v>79</v>
      </c>
      <c r="T353" s="17">
        <v>99076534</v>
      </c>
      <c r="U353" s="41">
        <v>7362</v>
      </c>
      <c r="V353" s="41">
        <f>VLOOKUP(T353,$AH$6:$AI$399,2,FALSE)</f>
        <v>7583</v>
      </c>
      <c r="W353" s="41">
        <v>7810</v>
      </c>
      <c r="X353" s="41">
        <f t="shared" si="10"/>
        <v>8116</v>
      </c>
      <c r="Y353" s="23" t="s">
        <v>80</v>
      </c>
      <c r="Z353" s="18" t="s">
        <v>83</v>
      </c>
      <c r="AA353" s="57" t="s">
        <v>649</v>
      </c>
      <c r="AC353" s="55">
        <v>99076534</v>
      </c>
      <c r="AD353">
        <v>7129</v>
      </c>
      <c r="AE353">
        <f>VLOOKUP(AC353,[1]CRE!$A$2:$J$949,10,FALSE)</f>
        <v>7362</v>
      </c>
      <c r="AF353">
        <f t="shared" si="11"/>
        <v>3.2683405807266093E-2</v>
      </c>
      <c r="AH353">
        <v>99076534</v>
      </c>
      <c r="AI353">
        <v>7583</v>
      </c>
      <c r="AP353">
        <v>99076534</v>
      </c>
      <c r="AQ353">
        <v>7801</v>
      </c>
      <c r="AT353">
        <v>99076534</v>
      </c>
      <c r="AU353">
        <v>8116</v>
      </c>
    </row>
    <row r="354" spans="2:47" ht="15" customHeight="1" x14ac:dyDescent="0.35">
      <c r="B354" s="37" t="s">
        <v>593</v>
      </c>
      <c r="C354" s="37" t="s">
        <v>69</v>
      </c>
      <c r="D354" s="18" t="s">
        <v>428</v>
      </c>
      <c r="E354" s="28" t="s">
        <v>428</v>
      </c>
      <c r="F354" s="18" t="s">
        <v>248</v>
      </c>
      <c r="G354" s="18" t="s">
        <v>421</v>
      </c>
      <c r="H354" s="28">
        <v>10</v>
      </c>
      <c r="I354" s="28" t="s">
        <v>422</v>
      </c>
      <c r="J354" s="18" t="s">
        <v>422</v>
      </c>
      <c r="K354" s="30" t="s">
        <v>74</v>
      </c>
      <c r="L354" s="30" t="s">
        <v>75</v>
      </c>
      <c r="M354" s="28" t="s">
        <v>380</v>
      </c>
      <c r="N354" s="28">
        <v>3</v>
      </c>
      <c r="O354" s="28" t="s">
        <v>94</v>
      </c>
      <c r="P354" s="18">
        <v>283</v>
      </c>
      <c r="Q354" s="18">
        <v>3</v>
      </c>
      <c r="R354" s="18" t="s">
        <v>95</v>
      </c>
      <c r="S354" s="19" t="s">
        <v>79</v>
      </c>
      <c r="T354" s="17">
        <v>99076537</v>
      </c>
      <c r="U354" s="41">
        <v>8354</v>
      </c>
      <c r="V354" s="41">
        <f>VLOOKUP(T354,$AH$6:$AI$399,2,FALSE)</f>
        <v>8605</v>
      </c>
      <c r="W354" s="41">
        <v>8740</v>
      </c>
      <c r="X354" s="41">
        <f t="shared" si="10"/>
        <v>9082</v>
      </c>
      <c r="Y354" s="23" t="s">
        <v>80</v>
      </c>
      <c r="Z354" s="18" t="s">
        <v>81</v>
      </c>
      <c r="AA354" s="57" t="s">
        <v>649</v>
      </c>
      <c r="AC354" s="55">
        <v>99076537</v>
      </c>
      <c r="AD354">
        <v>8090</v>
      </c>
      <c r="AE354">
        <f>VLOOKUP(AC354,[1]CRE!$A$2:$J$949,10,FALSE)</f>
        <v>8354</v>
      </c>
      <c r="AF354">
        <f t="shared" si="11"/>
        <v>3.2632880098887512E-2</v>
      </c>
      <c r="AH354">
        <v>99076537</v>
      </c>
      <c r="AI354">
        <v>8605</v>
      </c>
      <c r="AP354">
        <v>99076537</v>
      </c>
      <c r="AQ354">
        <v>8746</v>
      </c>
      <c r="AT354">
        <v>99076537</v>
      </c>
      <c r="AU354">
        <v>9082</v>
      </c>
    </row>
    <row r="355" spans="2:47" ht="15" customHeight="1" x14ac:dyDescent="0.35">
      <c r="B355" s="37" t="s">
        <v>594</v>
      </c>
      <c r="C355" s="37" t="s">
        <v>69</v>
      </c>
      <c r="D355" s="18" t="s">
        <v>428</v>
      </c>
      <c r="E355" s="28" t="s">
        <v>428</v>
      </c>
      <c r="F355" s="18" t="s">
        <v>248</v>
      </c>
      <c r="G355" s="18" t="s">
        <v>421</v>
      </c>
      <c r="H355" s="28">
        <v>10</v>
      </c>
      <c r="I355" s="28" t="s">
        <v>422</v>
      </c>
      <c r="J355" s="18" t="s">
        <v>422</v>
      </c>
      <c r="K355" s="30" t="s">
        <v>74</v>
      </c>
      <c r="L355" s="30" t="s">
        <v>75</v>
      </c>
      <c r="M355" s="28" t="s">
        <v>380</v>
      </c>
      <c r="N355" s="28">
        <v>3</v>
      </c>
      <c r="O355" s="28" t="s">
        <v>94</v>
      </c>
      <c r="P355" s="18">
        <v>283</v>
      </c>
      <c r="Q355" s="18">
        <v>3</v>
      </c>
      <c r="R355" s="18" t="s">
        <v>95</v>
      </c>
      <c r="S355" s="19" t="s">
        <v>79</v>
      </c>
      <c r="T355" s="17">
        <v>99076535</v>
      </c>
      <c r="U355" s="41">
        <v>7939</v>
      </c>
      <c r="V355" s="41">
        <f>VLOOKUP(T355,$AH$6:$AI$399,2,FALSE)</f>
        <v>8177</v>
      </c>
      <c r="W355" s="41">
        <v>8423</v>
      </c>
      <c r="X355" s="41">
        <f t="shared" si="10"/>
        <v>8708</v>
      </c>
      <c r="Y355" s="23" t="s">
        <v>80</v>
      </c>
      <c r="Z355" s="18" t="s">
        <v>83</v>
      </c>
      <c r="AA355" s="57" t="s">
        <v>649</v>
      </c>
      <c r="AC355" s="55">
        <v>99076535</v>
      </c>
      <c r="AD355">
        <v>7695</v>
      </c>
      <c r="AE355">
        <f>VLOOKUP(AC355,[1]CRE!$A$2:$J$949,10,FALSE)</f>
        <v>7939</v>
      </c>
      <c r="AF355">
        <f t="shared" si="11"/>
        <v>3.170890188434048E-2</v>
      </c>
      <c r="AH355">
        <v>99076535</v>
      </c>
      <c r="AI355">
        <v>8177</v>
      </c>
      <c r="AP355">
        <v>99076535</v>
      </c>
      <c r="AQ355">
        <v>8393</v>
      </c>
      <c r="AT355">
        <v>99076535</v>
      </c>
      <c r="AU355">
        <v>8708</v>
      </c>
    </row>
    <row r="356" spans="2:47" ht="15" customHeight="1" x14ac:dyDescent="0.35">
      <c r="B356" s="37" t="s">
        <v>595</v>
      </c>
      <c r="C356" s="37" t="s">
        <v>69</v>
      </c>
      <c r="D356" s="18" t="s">
        <v>431</v>
      </c>
      <c r="E356" s="28" t="s">
        <v>431</v>
      </c>
      <c r="F356" s="18" t="s">
        <v>432</v>
      </c>
      <c r="G356" s="18" t="s">
        <v>421</v>
      </c>
      <c r="H356" s="28">
        <v>15</v>
      </c>
      <c r="I356" s="28" t="s">
        <v>422</v>
      </c>
      <c r="J356" s="18" t="s">
        <v>422</v>
      </c>
      <c r="K356" s="30" t="s">
        <v>74</v>
      </c>
      <c r="L356" s="30" t="s">
        <v>75</v>
      </c>
      <c r="M356" s="28" t="s">
        <v>380</v>
      </c>
      <c r="N356" s="28">
        <v>3</v>
      </c>
      <c r="O356" s="28" t="s">
        <v>94</v>
      </c>
      <c r="P356" s="18">
        <v>449</v>
      </c>
      <c r="Q356" s="18">
        <v>3</v>
      </c>
      <c r="R356" s="18" t="s">
        <v>95</v>
      </c>
      <c r="S356" s="19" t="s">
        <v>79</v>
      </c>
      <c r="T356" s="17">
        <v>99076552</v>
      </c>
      <c r="U356" s="41">
        <v>11626</v>
      </c>
      <c r="V356" s="41">
        <f>VLOOKUP(T356,$AH$6:$AI$399,2,FALSE)</f>
        <v>11975</v>
      </c>
      <c r="W356" s="41">
        <v>12211</v>
      </c>
      <c r="X356" s="41">
        <f t="shared" si="10"/>
        <v>12700</v>
      </c>
      <c r="Y356" s="24" t="s">
        <v>87</v>
      </c>
      <c r="Z356" s="18" t="s">
        <v>81</v>
      </c>
      <c r="AA356" s="57" t="s">
        <v>649</v>
      </c>
      <c r="AC356" s="55">
        <v>99076552</v>
      </c>
      <c r="AD356">
        <v>11240</v>
      </c>
      <c r="AE356">
        <f>VLOOKUP(AC356,[1]CRE!$A$2:$J$949,10,FALSE)</f>
        <v>11626</v>
      </c>
      <c r="AF356">
        <f t="shared" si="11"/>
        <v>3.4341637010676156E-2</v>
      </c>
      <c r="AH356">
        <v>99076552</v>
      </c>
      <c r="AI356">
        <v>11975</v>
      </c>
      <c r="AP356">
        <v>99076552</v>
      </c>
      <c r="AQ356">
        <v>12159</v>
      </c>
      <c r="AT356">
        <v>99076552</v>
      </c>
      <c r="AU356">
        <v>12700</v>
      </c>
    </row>
    <row r="357" spans="2:47" ht="15" customHeight="1" x14ac:dyDescent="0.35">
      <c r="B357" s="37" t="s">
        <v>596</v>
      </c>
      <c r="C357" s="37" t="s">
        <v>69</v>
      </c>
      <c r="D357" s="18" t="s">
        <v>431</v>
      </c>
      <c r="E357" s="28" t="s">
        <v>431</v>
      </c>
      <c r="F357" s="18" t="s">
        <v>432</v>
      </c>
      <c r="G357" s="18" t="s">
        <v>421</v>
      </c>
      <c r="H357" s="28">
        <v>15</v>
      </c>
      <c r="I357" s="28" t="s">
        <v>422</v>
      </c>
      <c r="J357" s="18" t="s">
        <v>422</v>
      </c>
      <c r="K357" s="30" t="s">
        <v>74</v>
      </c>
      <c r="L357" s="30" t="s">
        <v>75</v>
      </c>
      <c r="M357" s="28" t="s">
        <v>380</v>
      </c>
      <c r="N357" s="28">
        <v>3</v>
      </c>
      <c r="O357" s="28" t="s">
        <v>94</v>
      </c>
      <c r="P357" s="18">
        <v>449</v>
      </c>
      <c r="Q357" s="18">
        <v>3</v>
      </c>
      <c r="R357" s="18" t="s">
        <v>95</v>
      </c>
      <c r="S357" s="19" t="s">
        <v>79</v>
      </c>
      <c r="T357" s="17">
        <v>99076551</v>
      </c>
      <c r="U357" s="41">
        <v>11211</v>
      </c>
      <c r="V357" s="41">
        <f>VLOOKUP(T357,$AH$6:$AI$399,2,FALSE)</f>
        <v>11547</v>
      </c>
      <c r="W357" s="41">
        <v>11894</v>
      </c>
      <c r="X357" s="41">
        <f t="shared" si="10"/>
        <v>12326</v>
      </c>
      <c r="Y357" s="24" t="s">
        <v>87</v>
      </c>
      <c r="Z357" s="18" t="s">
        <v>83</v>
      </c>
      <c r="AA357" s="57" t="s">
        <v>649</v>
      </c>
      <c r="AC357" s="55">
        <v>99076551</v>
      </c>
      <c r="AD357">
        <v>10845</v>
      </c>
      <c r="AE357">
        <f>VLOOKUP(AC357,[1]CRE!$A$2:$J$949,10,FALSE)</f>
        <v>11211</v>
      </c>
      <c r="AF357">
        <f t="shared" si="11"/>
        <v>3.3748271092669431E-2</v>
      </c>
      <c r="AH357">
        <v>99076551</v>
      </c>
      <c r="AI357">
        <v>11547</v>
      </c>
      <c r="AP357">
        <v>99076551</v>
      </c>
      <c r="AQ357">
        <v>11806</v>
      </c>
      <c r="AT357">
        <v>99076551</v>
      </c>
      <c r="AU357">
        <v>12326</v>
      </c>
    </row>
    <row r="358" spans="2:47" ht="15" customHeight="1" x14ac:dyDescent="0.35">
      <c r="B358" s="37" t="s">
        <v>597</v>
      </c>
      <c r="C358" s="37" t="s">
        <v>69</v>
      </c>
      <c r="D358" s="18" t="s">
        <v>435</v>
      </c>
      <c r="E358" s="28" t="s">
        <v>435</v>
      </c>
      <c r="F358" s="18" t="s">
        <v>137</v>
      </c>
      <c r="G358" s="18" t="s">
        <v>421</v>
      </c>
      <c r="H358" s="29">
        <v>15</v>
      </c>
      <c r="I358" s="28" t="s">
        <v>422</v>
      </c>
      <c r="J358" s="18" t="s">
        <v>422</v>
      </c>
      <c r="K358" s="30" t="s">
        <v>74</v>
      </c>
      <c r="L358" s="30" t="s">
        <v>75</v>
      </c>
      <c r="M358" s="28" t="s">
        <v>380</v>
      </c>
      <c r="N358" s="28">
        <v>3</v>
      </c>
      <c r="O358" s="28" t="s">
        <v>94</v>
      </c>
      <c r="P358" s="18">
        <v>449</v>
      </c>
      <c r="Q358" s="26">
        <v>3</v>
      </c>
      <c r="R358" s="26" t="s">
        <v>95</v>
      </c>
      <c r="S358" s="27" t="s">
        <v>79</v>
      </c>
      <c r="T358" s="17">
        <v>99249176</v>
      </c>
      <c r="U358" s="41">
        <v>11626</v>
      </c>
      <c r="V358" s="41">
        <f>VLOOKUP(T358,$AH$6:$AI$399,2,FALSE)</f>
        <v>11975</v>
      </c>
      <c r="W358" s="41">
        <v>12211</v>
      </c>
      <c r="X358" s="41">
        <f t="shared" si="10"/>
        <v>12700</v>
      </c>
      <c r="Y358" s="24" t="s">
        <v>87</v>
      </c>
      <c r="Z358" s="18" t="s">
        <v>81</v>
      </c>
      <c r="AA358" s="57" t="s">
        <v>649</v>
      </c>
      <c r="AC358" s="55">
        <v>99249176</v>
      </c>
      <c r="AD358">
        <v>11240</v>
      </c>
      <c r="AE358">
        <f>VLOOKUP(AC358,[1]CRE!$A$2:$J$949,10,FALSE)</f>
        <v>11626</v>
      </c>
      <c r="AF358">
        <f t="shared" si="11"/>
        <v>3.4341637010676156E-2</v>
      </c>
      <c r="AH358">
        <v>99249176</v>
      </c>
      <c r="AI358">
        <v>11975</v>
      </c>
      <c r="AP358">
        <v>99249176</v>
      </c>
      <c r="AQ358">
        <v>12159</v>
      </c>
      <c r="AT358">
        <v>99249176</v>
      </c>
      <c r="AU358">
        <v>12700</v>
      </c>
    </row>
    <row r="359" spans="2:47" ht="15" customHeight="1" x14ac:dyDescent="0.35">
      <c r="B359" s="37" t="s">
        <v>598</v>
      </c>
      <c r="C359" s="37" t="s">
        <v>69</v>
      </c>
      <c r="D359" s="18" t="s">
        <v>435</v>
      </c>
      <c r="E359" s="28" t="s">
        <v>435</v>
      </c>
      <c r="F359" s="18" t="s">
        <v>137</v>
      </c>
      <c r="G359" s="18" t="s">
        <v>421</v>
      </c>
      <c r="H359" s="29">
        <v>15</v>
      </c>
      <c r="I359" s="28" t="s">
        <v>422</v>
      </c>
      <c r="J359" s="18" t="s">
        <v>422</v>
      </c>
      <c r="K359" s="30" t="s">
        <v>74</v>
      </c>
      <c r="L359" s="30" t="s">
        <v>75</v>
      </c>
      <c r="M359" s="28" t="s">
        <v>380</v>
      </c>
      <c r="N359" s="28">
        <v>3</v>
      </c>
      <c r="O359" s="28" t="s">
        <v>94</v>
      </c>
      <c r="P359" s="18">
        <v>449</v>
      </c>
      <c r="Q359" s="26">
        <v>3</v>
      </c>
      <c r="R359" s="26" t="s">
        <v>95</v>
      </c>
      <c r="S359" s="27" t="s">
        <v>79</v>
      </c>
      <c r="T359" s="17">
        <v>99249174</v>
      </c>
      <c r="U359" s="41">
        <v>11211</v>
      </c>
      <c r="V359" s="41">
        <f>VLOOKUP(T359,$AH$6:$AI$399,2,FALSE)</f>
        <v>11547</v>
      </c>
      <c r="W359" s="41">
        <v>11894</v>
      </c>
      <c r="X359" s="41">
        <f t="shared" si="10"/>
        <v>12326</v>
      </c>
      <c r="Y359" s="24" t="s">
        <v>87</v>
      </c>
      <c r="Z359" s="18" t="s">
        <v>83</v>
      </c>
      <c r="AA359" s="57" t="s">
        <v>649</v>
      </c>
      <c r="AC359" s="55">
        <v>99249174</v>
      </c>
      <c r="AD359">
        <v>10845</v>
      </c>
      <c r="AE359">
        <f>VLOOKUP(AC359,[1]CRE!$A$2:$J$949,10,FALSE)</f>
        <v>11211</v>
      </c>
      <c r="AF359">
        <f t="shared" si="11"/>
        <v>3.3748271092669431E-2</v>
      </c>
      <c r="AH359">
        <v>99249174</v>
      </c>
      <c r="AI359">
        <v>11547</v>
      </c>
      <c r="AP359">
        <v>99249174</v>
      </c>
      <c r="AQ359">
        <v>11806</v>
      </c>
      <c r="AT359">
        <v>99249174</v>
      </c>
      <c r="AU359">
        <v>12326</v>
      </c>
    </row>
    <row r="360" spans="2:47" ht="15" customHeight="1" x14ac:dyDescent="0.35">
      <c r="B360" s="37" t="s">
        <v>599</v>
      </c>
      <c r="C360" s="37" t="s">
        <v>69</v>
      </c>
      <c r="D360" s="18" t="s">
        <v>438</v>
      </c>
      <c r="E360" s="28" t="s">
        <v>438</v>
      </c>
      <c r="F360" s="18" t="s">
        <v>394</v>
      </c>
      <c r="G360" s="18" t="s">
        <v>421</v>
      </c>
      <c r="H360" s="29">
        <v>20</v>
      </c>
      <c r="I360" s="28" t="s">
        <v>422</v>
      </c>
      <c r="J360" s="18" t="s">
        <v>422</v>
      </c>
      <c r="K360" s="30" t="s">
        <v>74</v>
      </c>
      <c r="L360" s="30" t="s">
        <v>75</v>
      </c>
      <c r="M360" s="28" t="s">
        <v>380</v>
      </c>
      <c r="N360" s="28">
        <v>3</v>
      </c>
      <c r="O360" s="28" t="s">
        <v>94</v>
      </c>
      <c r="P360" s="18">
        <v>462</v>
      </c>
      <c r="Q360" s="26">
        <v>3</v>
      </c>
      <c r="R360" s="26" t="s">
        <v>95</v>
      </c>
      <c r="S360" s="27" t="s">
        <v>79</v>
      </c>
      <c r="T360" s="17">
        <v>98183640</v>
      </c>
      <c r="U360" s="41">
        <v>15912</v>
      </c>
      <c r="V360" s="41">
        <f>VLOOKUP(T360,$AH$6:$AI$399,2,FALSE)</f>
        <v>16389</v>
      </c>
      <c r="W360" s="58">
        <v>16758</v>
      </c>
      <c r="X360" s="41">
        <f t="shared" si="10"/>
        <v>17623</v>
      </c>
      <c r="Y360" s="34" t="s">
        <v>87</v>
      </c>
      <c r="Z360" s="18" t="s">
        <v>81</v>
      </c>
      <c r="AA360" s="57" t="s">
        <v>649</v>
      </c>
      <c r="AC360" s="55">
        <v>98183640</v>
      </c>
      <c r="AD360">
        <v>15353</v>
      </c>
      <c r="AE360">
        <f>VLOOKUP(AC360,[1]CRE!$A$2:$J$949,10,FALSE)</f>
        <v>15912</v>
      </c>
      <c r="AF360">
        <f t="shared" si="11"/>
        <v>3.6409822184589331E-2</v>
      </c>
      <c r="AH360">
        <v>98183640</v>
      </c>
      <c r="AI360">
        <v>16389</v>
      </c>
      <c r="AP360">
        <v>98183640</v>
      </c>
      <c r="AQ360">
        <v>16771</v>
      </c>
      <c r="AT360">
        <v>98183640</v>
      </c>
      <c r="AU360">
        <v>17623</v>
      </c>
    </row>
    <row r="361" spans="2:47" ht="15" customHeight="1" x14ac:dyDescent="0.35">
      <c r="B361" s="37" t="s">
        <v>600</v>
      </c>
      <c r="C361" s="37" t="s">
        <v>69</v>
      </c>
      <c r="D361" s="18" t="s">
        <v>438</v>
      </c>
      <c r="E361" s="28" t="s">
        <v>438</v>
      </c>
      <c r="F361" s="18" t="s">
        <v>394</v>
      </c>
      <c r="G361" s="18" t="s">
        <v>421</v>
      </c>
      <c r="H361" s="29">
        <v>20</v>
      </c>
      <c r="I361" s="28" t="s">
        <v>422</v>
      </c>
      <c r="J361" s="18" t="s">
        <v>422</v>
      </c>
      <c r="K361" s="30" t="s">
        <v>74</v>
      </c>
      <c r="L361" s="30" t="s">
        <v>75</v>
      </c>
      <c r="M361" s="28" t="s">
        <v>380</v>
      </c>
      <c r="N361" s="28">
        <v>3</v>
      </c>
      <c r="O361" s="28" t="s">
        <v>94</v>
      </c>
      <c r="P361" s="18">
        <v>462</v>
      </c>
      <c r="Q361" s="26">
        <v>3</v>
      </c>
      <c r="R361" s="26" t="s">
        <v>95</v>
      </c>
      <c r="S361" s="27" t="s">
        <v>79</v>
      </c>
      <c r="T361" s="17">
        <v>98183647</v>
      </c>
      <c r="U361" s="41">
        <v>15497</v>
      </c>
      <c r="V361" s="41">
        <f>VLOOKUP(T361,$AH$6:$AI$399,2,FALSE)</f>
        <v>15961</v>
      </c>
      <c r="W361" s="58">
        <v>16441</v>
      </c>
      <c r="X361" s="41">
        <f t="shared" si="10"/>
        <v>17249</v>
      </c>
      <c r="Y361" s="34" t="s">
        <v>87</v>
      </c>
      <c r="Z361" s="18" t="s">
        <v>83</v>
      </c>
      <c r="AA361" s="57" t="s">
        <v>649</v>
      </c>
      <c r="AC361" s="55">
        <v>98183647</v>
      </c>
      <c r="AD361">
        <v>14958</v>
      </c>
      <c r="AE361">
        <f>VLOOKUP(AC361,[1]CRE!$A$2:$J$949,10,FALSE)</f>
        <v>15497</v>
      </c>
      <c r="AF361">
        <f t="shared" si="11"/>
        <v>3.60342291750234E-2</v>
      </c>
      <c r="AH361">
        <v>98183647</v>
      </c>
      <c r="AI361">
        <v>15961</v>
      </c>
      <c r="AP361">
        <v>98183647</v>
      </c>
      <c r="AQ361">
        <v>16418</v>
      </c>
      <c r="AT361">
        <v>98183647</v>
      </c>
      <c r="AU361">
        <v>17249</v>
      </c>
    </row>
    <row r="362" spans="2:47" ht="15" customHeight="1" x14ac:dyDescent="0.35">
      <c r="B362" s="37" t="s">
        <v>601</v>
      </c>
      <c r="C362" s="37" t="s">
        <v>69</v>
      </c>
      <c r="D362" s="18" t="s">
        <v>441</v>
      </c>
      <c r="E362" s="28" t="s">
        <v>441</v>
      </c>
      <c r="F362" s="18" t="s">
        <v>315</v>
      </c>
      <c r="G362" s="18" t="s">
        <v>421</v>
      </c>
      <c r="H362" s="29">
        <v>25</v>
      </c>
      <c r="I362" s="28" t="s">
        <v>422</v>
      </c>
      <c r="J362" s="18" t="s">
        <v>422</v>
      </c>
      <c r="K362" s="30" t="s">
        <v>74</v>
      </c>
      <c r="L362" s="30" t="s">
        <v>75</v>
      </c>
      <c r="M362" s="28" t="s">
        <v>380</v>
      </c>
      <c r="N362" s="28">
        <v>3</v>
      </c>
      <c r="O362" s="28" t="s">
        <v>94</v>
      </c>
      <c r="P362" s="18">
        <v>489</v>
      </c>
      <c r="Q362" s="26">
        <v>3</v>
      </c>
      <c r="R362" s="26" t="s">
        <v>95</v>
      </c>
      <c r="S362" s="27" t="s">
        <v>79</v>
      </c>
      <c r="T362" s="17">
        <v>98183642</v>
      </c>
      <c r="U362" s="41">
        <v>17196</v>
      </c>
      <c r="V362" s="41">
        <f>VLOOKUP(T362,$AH$6:$AI$399,2,FALSE)</f>
        <v>17712</v>
      </c>
      <c r="W362" s="58">
        <v>18120</v>
      </c>
      <c r="X362" s="41">
        <f t="shared" si="10"/>
        <v>18918</v>
      </c>
      <c r="Y362" s="34" t="s">
        <v>87</v>
      </c>
      <c r="Z362" s="18" t="s">
        <v>81</v>
      </c>
      <c r="AA362" s="57" t="s">
        <v>649</v>
      </c>
      <c r="AC362" s="55">
        <v>98183642</v>
      </c>
      <c r="AD362">
        <v>16612</v>
      </c>
      <c r="AE362">
        <f>VLOOKUP(AC362,[1]CRE!$A$2:$J$949,10,FALSE)</f>
        <v>17196</v>
      </c>
      <c r="AF362">
        <f t="shared" si="11"/>
        <v>3.5155309414880806E-2</v>
      </c>
      <c r="AH362">
        <v>98183642</v>
      </c>
      <c r="AI362">
        <v>17712</v>
      </c>
      <c r="AP362">
        <v>98183642</v>
      </c>
      <c r="AQ362">
        <v>18066</v>
      </c>
      <c r="AT362">
        <v>98183642</v>
      </c>
      <c r="AU362">
        <v>18918</v>
      </c>
    </row>
    <row r="363" spans="2:47" ht="15" customHeight="1" x14ac:dyDescent="0.35">
      <c r="B363" s="37" t="s">
        <v>602</v>
      </c>
      <c r="C363" s="37" t="s">
        <v>69</v>
      </c>
      <c r="D363" s="18" t="s">
        <v>441</v>
      </c>
      <c r="E363" s="28" t="s">
        <v>441</v>
      </c>
      <c r="F363" s="18" t="s">
        <v>315</v>
      </c>
      <c r="G363" s="18" t="s">
        <v>421</v>
      </c>
      <c r="H363" s="29">
        <v>25</v>
      </c>
      <c r="I363" s="28" t="s">
        <v>422</v>
      </c>
      <c r="J363" s="18" t="s">
        <v>422</v>
      </c>
      <c r="K363" s="30" t="s">
        <v>74</v>
      </c>
      <c r="L363" s="30" t="s">
        <v>75</v>
      </c>
      <c r="M363" s="28" t="s">
        <v>380</v>
      </c>
      <c r="N363" s="28">
        <v>3</v>
      </c>
      <c r="O363" s="28" t="s">
        <v>94</v>
      </c>
      <c r="P363" s="18">
        <v>489</v>
      </c>
      <c r="Q363" s="26">
        <v>3</v>
      </c>
      <c r="R363" s="26" t="s">
        <v>95</v>
      </c>
      <c r="S363" s="27" t="s">
        <v>79</v>
      </c>
      <c r="T363" s="17">
        <v>98183648</v>
      </c>
      <c r="U363" s="41">
        <v>16781</v>
      </c>
      <c r="V363" s="41">
        <f>VLOOKUP(T363,$AH$6:$AI$399,2,FALSE)</f>
        <v>17284</v>
      </c>
      <c r="W363" s="58">
        <v>17803</v>
      </c>
      <c r="X363" s="41">
        <f t="shared" si="10"/>
        <v>18544</v>
      </c>
      <c r="Y363" s="34" t="s">
        <v>87</v>
      </c>
      <c r="Z363" s="18" t="s">
        <v>83</v>
      </c>
      <c r="AA363" s="57" t="s">
        <v>649</v>
      </c>
      <c r="AC363" s="55">
        <v>98183648</v>
      </c>
      <c r="AD363">
        <v>16217</v>
      </c>
      <c r="AE363">
        <f>VLOOKUP(AC363,[1]CRE!$A$2:$J$949,10,FALSE)</f>
        <v>16781</v>
      </c>
      <c r="AF363">
        <f t="shared" si="11"/>
        <v>3.4778319047912683E-2</v>
      </c>
      <c r="AH363">
        <v>98183648</v>
      </c>
      <c r="AI363">
        <v>17284</v>
      </c>
      <c r="AP363">
        <v>98183648</v>
      </c>
      <c r="AQ363">
        <v>17713</v>
      </c>
      <c r="AT363">
        <v>98183648</v>
      </c>
      <c r="AU363">
        <v>18544</v>
      </c>
    </row>
    <row r="364" spans="2:47" ht="15" customHeight="1" x14ac:dyDescent="0.35">
      <c r="B364" s="37" t="s">
        <v>603</v>
      </c>
      <c r="C364" s="37" t="s">
        <v>69</v>
      </c>
      <c r="D364" s="18" t="s">
        <v>444</v>
      </c>
      <c r="E364" s="28" t="s">
        <v>444</v>
      </c>
      <c r="F364" s="18" t="s">
        <v>398</v>
      </c>
      <c r="G364" s="18" t="s">
        <v>421</v>
      </c>
      <c r="H364" s="29">
        <v>30</v>
      </c>
      <c r="I364" s="28" t="s">
        <v>422</v>
      </c>
      <c r="J364" s="18" t="s">
        <v>422</v>
      </c>
      <c r="K364" s="30" t="s">
        <v>74</v>
      </c>
      <c r="L364" s="30" t="s">
        <v>75</v>
      </c>
      <c r="M364" s="28" t="s">
        <v>380</v>
      </c>
      <c r="N364" s="28">
        <v>3</v>
      </c>
      <c r="O364" s="28" t="s">
        <v>94</v>
      </c>
      <c r="P364" s="18">
        <v>524</v>
      </c>
      <c r="Q364" s="26">
        <v>3</v>
      </c>
      <c r="R364" s="26" t="s">
        <v>95</v>
      </c>
      <c r="S364" s="27" t="s">
        <v>79</v>
      </c>
      <c r="T364" s="17">
        <v>98183643</v>
      </c>
      <c r="U364" s="41">
        <v>19525</v>
      </c>
      <c r="V364" s="41">
        <f>VLOOKUP(T364,$AH$6:$AI$399,2,FALSE)</f>
        <v>20112</v>
      </c>
      <c r="W364" s="41">
        <v>20591</v>
      </c>
      <c r="X364" s="41">
        <f t="shared" si="10"/>
        <v>21464</v>
      </c>
      <c r="Y364" s="24" t="s">
        <v>112</v>
      </c>
      <c r="Z364" s="18" t="s">
        <v>81</v>
      </c>
      <c r="AA364" s="57" t="s">
        <v>649</v>
      </c>
      <c r="AC364" s="55">
        <v>98183643</v>
      </c>
      <c r="AD364">
        <v>18868</v>
      </c>
      <c r="AE364">
        <f>VLOOKUP(AC364,[1]CRE!$A$2:$J$949,10,FALSE)</f>
        <v>19525</v>
      </c>
      <c r="AF364">
        <f t="shared" si="11"/>
        <v>3.4820860716557135E-2</v>
      </c>
      <c r="AH364">
        <v>98183643</v>
      </c>
      <c r="AI364">
        <v>20112</v>
      </c>
      <c r="AP364">
        <v>98183643</v>
      </c>
      <c r="AQ364">
        <v>20511</v>
      </c>
      <c r="AT364">
        <v>98183643</v>
      </c>
      <c r="AU364">
        <v>21464</v>
      </c>
    </row>
    <row r="365" spans="2:47" ht="15" customHeight="1" x14ac:dyDescent="0.35">
      <c r="B365" s="37" t="s">
        <v>604</v>
      </c>
      <c r="C365" s="37" t="s">
        <v>69</v>
      </c>
      <c r="D365" s="18" t="s">
        <v>444</v>
      </c>
      <c r="E365" s="28" t="s">
        <v>444</v>
      </c>
      <c r="F365" s="18" t="s">
        <v>398</v>
      </c>
      <c r="G365" s="18" t="s">
        <v>421</v>
      </c>
      <c r="H365" s="29">
        <v>30</v>
      </c>
      <c r="I365" s="28" t="s">
        <v>422</v>
      </c>
      <c r="J365" s="18" t="s">
        <v>422</v>
      </c>
      <c r="K365" s="30" t="s">
        <v>74</v>
      </c>
      <c r="L365" s="30" t="s">
        <v>75</v>
      </c>
      <c r="M365" s="28" t="s">
        <v>380</v>
      </c>
      <c r="N365" s="28">
        <v>3</v>
      </c>
      <c r="O365" s="28" t="s">
        <v>94</v>
      </c>
      <c r="P365" s="18">
        <v>524</v>
      </c>
      <c r="Q365" s="26">
        <v>3</v>
      </c>
      <c r="R365" s="26" t="s">
        <v>95</v>
      </c>
      <c r="S365" s="27" t="s">
        <v>79</v>
      </c>
      <c r="T365" s="17">
        <v>98183649</v>
      </c>
      <c r="U365" s="41">
        <v>19110</v>
      </c>
      <c r="V365" s="41">
        <f>VLOOKUP(T365,$AH$6:$AI$399,2,FALSE)</f>
        <v>19684</v>
      </c>
      <c r="W365" s="41">
        <v>20274</v>
      </c>
      <c r="X365" s="41">
        <f t="shared" si="10"/>
        <v>21090</v>
      </c>
      <c r="Y365" s="24" t="s">
        <v>112</v>
      </c>
      <c r="Z365" s="18" t="s">
        <v>83</v>
      </c>
      <c r="AA365" s="57" t="s">
        <v>649</v>
      </c>
      <c r="AC365" s="55">
        <v>98183649</v>
      </c>
      <c r="AD365">
        <v>18473</v>
      </c>
      <c r="AE365">
        <f>VLOOKUP(AC365,[1]CRE!$A$2:$J$949,10,FALSE)</f>
        <v>19110</v>
      </c>
      <c r="AF365">
        <f t="shared" si="11"/>
        <v>3.4482758620689655E-2</v>
      </c>
      <c r="AH365">
        <v>98183649</v>
      </c>
      <c r="AI365">
        <v>19684</v>
      </c>
      <c r="AP365">
        <v>98183649</v>
      </c>
      <c r="AQ365">
        <v>20158</v>
      </c>
      <c r="AT365">
        <v>98183649</v>
      </c>
      <c r="AU365">
        <v>21090</v>
      </c>
    </row>
    <row r="366" spans="2:47" ht="15" customHeight="1" x14ac:dyDescent="0.35">
      <c r="B366" s="37" t="s">
        <v>605</v>
      </c>
      <c r="C366" s="37" t="s">
        <v>69</v>
      </c>
      <c r="D366" s="18" t="s">
        <v>447</v>
      </c>
      <c r="E366" s="28" t="s">
        <v>447</v>
      </c>
      <c r="F366" s="18" t="s">
        <v>448</v>
      </c>
      <c r="G366" s="18" t="s">
        <v>421</v>
      </c>
      <c r="H366" s="29">
        <v>30</v>
      </c>
      <c r="I366" s="28" t="s">
        <v>422</v>
      </c>
      <c r="J366" s="18" t="s">
        <v>422</v>
      </c>
      <c r="K366" s="30" t="s">
        <v>74</v>
      </c>
      <c r="L366" s="30" t="s">
        <v>75</v>
      </c>
      <c r="M366" s="28" t="s">
        <v>380</v>
      </c>
      <c r="N366" s="28">
        <v>3</v>
      </c>
      <c r="O366" s="28" t="s">
        <v>94</v>
      </c>
      <c r="P366" s="18">
        <v>529</v>
      </c>
      <c r="Q366" s="26">
        <v>3</v>
      </c>
      <c r="R366" s="26" t="s">
        <v>95</v>
      </c>
      <c r="S366" s="27" t="s">
        <v>79</v>
      </c>
      <c r="T366" s="17">
        <v>98183644</v>
      </c>
      <c r="U366" s="41">
        <v>19525</v>
      </c>
      <c r="V366" s="41">
        <f>VLOOKUP(T366,$AH$6:$AI$399,2,FALSE)</f>
        <v>20112</v>
      </c>
      <c r="W366" s="41">
        <v>20591</v>
      </c>
      <c r="X366" s="41">
        <f t="shared" si="10"/>
        <v>21464</v>
      </c>
      <c r="Y366" s="24" t="s">
        <v>112</v>
      </c>
      <c r="Z366" s="18" t="s">
        <v>81</v>
      </c>
      <c r="AA366" s="57" t="s">
        <v>649</v>
      </c>
      <c r="AC366" s="55">
        <v>98183644</v>
      </c>
      <c r="AD366">
        <v>18868</v>
      </c>
      <c r="AE366">
        <f>VLOOKUP(AC366,[1]CRE!$A$2:$J$949,10,FALSE)</f>
        <v>19525</v>
      </c>
      <c r="AF366">
        <f t="shared" si="11"/>
        <v>3.4820860716557135E-2</v>
      </c>
      <c r="AH366">
        <v>98183644</v>
      </c>
      <c r="AI366">
        <v>20112</v>
      </c>
      <c r="AP366">
        <v>98183644</v>
      </c>
      <c r="AQ366">
        <v>20511</v>
      </c>
      <c r="AT366">
        <v>98183644</v>
      </c>
      <c r="AU366">
        <v>21464</v>
      </c>
    </row>
    <row r="367" spans="2:47" ht="15" customHeight="1" x14ac:dyDescent="0.35">
      <c r="B367" s="37" t="s">
        <v>606</v>
      </c>
      <c r="C367" s="37" t="s">
        <v>69</v>
      </c>
      <c r="D367" s="18" t="s">
        <v>447</v>
      </c>
      <c r="E367" s="28" t="s">
        <v>447</v>
      </c>
      <c r="F367" s="18" t="s">
        <v>448</v>
      </c>
      <c r="G367" s="18" t="s">
        <v>421</v>
      </c>
      <c r="H367" s="29">
        <v>30</v>
      </c>
      <c r="I367" s="28" t="s">
        <v>422</v>
      </c>
      <c r="J367" s="18" t="s">
        <v>422</v>
      </c>
      <c r="K367" s="30" t="s">
        <v>74</v>
      </c>
      <c r="L367" s="30" t="s">
        <v>75</v>
      </c>
      <c r="M367" s="28" t="s">
        <v>380</v>
      </c>
      <c r="N367" s="28">
        <v>3</v>
      </c>
      <c r="O367" s="28" t="s">
        <v>94</v>
      </c>
      <c r="P367" s="18">
        <v>529</v>
      </c>
      <c r="Q367" s="26">
        <v>3</v>
      </c>
      <c r="R367" s="26" t="s">
        <v>95</v>
      </c>
      <c r="S367" s="27" t="s">
        <v>79</v>
      </c>
      <c r="T367" s="17">
        <v>98183650</v>
      </c>
      <c r="U367" s="41">
        <v>19110</v>
      </c>
      <c r="V367" s="41">
        <f>VLOOKUP(T367,$AH$6:$AI$399,2,FALSE)</f>
        <v>19684</v>
      </c>
      <c r="W367" s="41">
        <v>20274</v>
      </c>
      <c r="X367" s="41">
        <f t="shared" si="10"/>
        <v>21090</v>
      </c>
      <c r="Y367" s="24" t="s">
        <v>112</v>
      </c>
      <c r="Z367" s="18" t="s">
        <v>83</v>
      </c>
      <c r="AA367" s="57" t="s">
        <v>649</v>
      </c>
      <c r="AC367" s="55">
        <v>98183650</v>
      </c>
      <c r="AD367">
        <v>18473</v>
      </c>
      <c r="AE367">
        <f>VLOOKUP(AC367,[1]CRE!$A$2:$J$949,10,FALSE)</f>
        <v>19110</v>
      </c>
      <c r="AF367">
        <f t="shared" si="11"/>
        <v>3.4482758620689655E-2</v>
      </c>
      <c r="AH367">
        <v>98183650</v>
      </c>
      <c r="AI367">
        <v>19684</v>
      </c>
      <c r="AP367">
        <v>98183650</v>
      </c>
      <c r="AQ367">
        <v>20158</v>
      </c>
      <c r="AT367">
        <v>98183650</v>
      </c>
      <c r="AU367">
        <v>21090</v>
      </c>
    </row>
    <row r="368" spans="2:47" ht="15" customHeight="1" x14ac:dyDescent="0.35">
      <c r="B368" s="37" t="s">
        <v>607</v>
      </c>
      <c r="C368" s="37" t="s">
        <v>69</v>
      </c>
      <c r="D368" s="18" t="s">
        <v>451</v>
      </c>
      <c r="E368" s="28" t="s">
        <v>451</v>
      </c>
      <c r="F368" s="18" t="s">
        <v>420</v>
      </c>
      <c r="G368" s="18" t="s">
        <v>452</v>
      </c>
      <c r="H368" s="28">
        <v>10</v>
      </c>
      <c r="I368" s="28" t="s">
        <v>453</v>
      </c>
      <c r="J368" s="18" t="s">
        <v>453</v>
      </c>
      <c r="K368" s="30" t="s">
        <v>74</v>
      </c>
      <c r="L368" s="30" t="s">
        <v>75</v>
      </c>
      <c r="M368" s="28" t="s">
        <v>380</v>
      </c>
      <c r="N368" s="28">
        <v>4</v>
      </c>
      <c r="O368" s="28" t="s">
        <v>94</v>
      </c>
      <c r="P368" s="18">
        <v>292</v>
      </c>
      <c r="Q368" s="18">
        <v>3</v>
      </c>
      <c r="R368" s="18" t="s">
        <v>95</v>
      </c>
      <c r="S368" s="19" t="s">
        <v>79</v>
      </c>
      <c r="T368" s="17">
        <v>99076543</v>
      </c>
      <c r="U368" s="41">
        <v>9260</v>
      </c>
      <c r="V368" s="41">
        <f>VLOOKUP(T368,$AH$6:$AI$399,2,FALSE)</f>
        <v>9538</v>
      </c>
      <c r="W368" s="41">
        <v>9701</v>
      </c>
      <c r="X368" s="41">
        <f t="shared" si="10"/>
        <v>10171</v>
      </c>
      <c r="Y368" s="23" t="s">
        <v>80</v>
      </c>
      <c r="Z368" s="18" t="s">
        <v>81</v>
      </c>
      <c r="AA368" s="57" t="s">
        <v>649</v>
      </c>
      <c r="AC368" s="55">
        <v>99076543</v>
      </c>
      <c r="AD368">
        <v>8952</v>
      </c>
      <c r="AE368">
        <f>VLOOKUP(AC368,[1]CRE!$A$2:$J$949,10,FALSE)</f>
        <v>9260</v>
      </c>
      <c r="AF368">
        <f t="shared" si="11"/>
        <v>3.4405719392314564E-2</v>
      </c>
      <c r="AH368">
        <v>99076543</v>
      </c>
      <c r="AI368">
        <v>9538</v>
      </c>
      <c r="AP368">
        <v>99076543</v>
      </c>
      <c r="AQ368">
        <v>9745</v>
      </c>
      <c r="AT368">
        <v>99076543</v>
      </c>
      <c r="AU368">
        <v>10171</v>
      </c>
    </row>
    <row r="369" spans="2:47" ht="15" customHeight="1" x14ac:dyDescent="0.35">
      <c r="B369" s="37" t="s">
        <v>608</v>
      </c>
      <c r="C369" s="37" t="s">
        <v>69</v>
      </c>
      <c r="D369" s="18" t="s">
        <v>451</v>
      </c>
      <c r="E369" s="28" t="s">
        <v>451</v>
      </c>
      <c r="F369" s="18" t="s">
        <v>420</v>
      </c>
      <c r="G369" s="18" t="s">
        <v>452</v>
      </c>
      <c r="H369" s="28">
        <v>10</v>
      </c>
      <c r="I369" s="28" t="s">
        <v>453</v>
      </c>
      <c r="J369" s="18" t="s">
        <v>453</v>
      </c>
      <c r="K369" s="30" t="s">
        <v>74</v>
      </c>
      <c r="L369" s="30" t="s">
        <v>75</v>
      </c>
      <c r="M369" s="28" t="s">
        <v>380</v>
      </c>
      <c r="N369" s="28">
        <v>4</v>
      </c>
      <c r="O369" s="28" t="s">
        <v>94</v>
      </c>
      <c r="P369" s="18">
        <v>292</v>
      </c>
      <c r="Q369" s="18">
        <v>3</v>
      </c>
      <c r="R369" s="18" t="s">
        <v>95</v>
      </c>
      <c r="S369" s="19" t="s">
        <v>79</v>
      </c>
      <c r="T369" s="17">
        <v>99076542</v>
      </c>
      <c r="U369" s="41">
        <v>8845</v>
      </c>
      <c r="V369" s="41">
        <f>VLOOKUP(T369,$AH$6:$AI$399,2,FALSE)</f>
        <v>9110</v>
      </c>
      <c r="W369" s="41">
        <v>9384</v>
      </c>
      <c r="X369" s="41">
        <f t="shared" si="10"/>
        <v>9797</v>
      </c>
      <c r="Y369" s="23" t="s">
        <v>80</v>
      </c>
      <c r="Z369" s="18" t="s">
        <v>83</v>
      </c>
      <c r="AA369" s="57" t="s">
        <v>649</v>
      </c>
      <c r="AC369" s="55">
        <v>99076542</v>
      </c>
      <c r="AD369">
        <v>8557</v>
      </c>
      <c r="AE369">
        <f>VLOOKUP(AC369,[1]CRE!$A$2:$J$949,10,FALSE)</f>
        <v>8845</v>
      </c>
      <c r="AF369">
        <f t="shared" si="11"/>
        <v>3.3656655369872619E-2</v>
      </c>
      <c r="AH369">
        <v>99076542</v>
      </c>
      <c r="AI369">
        <v>9110</v>
      </c>
      <c r="AP369">
        <v>99076542</v>
      </c>
      <c r="AQ369">
        <v>9392</v>
      </c>
      <c r="AT369">
        <v>99076542</v>
      </c>
      <c r="AU369">
        <v>9797</v>
      </c>
    </row>
    <row r="370" spans="2:47" ht="15" customHeight="1" x14ac:dyDescent="0.35">
      <c r="B370" s="37" t="s">
        <v>609</v>
      </c>
      <c r="C370" s="37" t="s">
        <v>69</v>
      </c>
      <c r="D370" s="18" t="s">
        <v>456</v>
      </c>
      <c r="E370" s="28" t="s">
        <v>456</v>
      </c>
      <c r="F370" s="18" t="s">
        <v>248</v>
      </c>
      <c r="G370" s="18" t="s">
        <v>452</v>
      </c>
      <c r="H370" s="28">
        <v>15</v>
      </c>
      <c r="I370" s="28" t="s">
        <v>453</v>
      </c>
      <c r="J370" s="18" t="s">
        <v>453</v>
      </c>
      <c r="K370" s="30" t="s">
        <v>74</v>
      </c>
      <c r="L370" s="30" t="s">
        <v>75</v>
      </c>
      <c r="M370" s="28" t="s">
        <v>380</v>
      </c>
      <c r="N370" s="28">
        <v>4</v>
      </c>
      <c r="O370" s="28" t="s">
        <v>94</v>
      </c>
      <c r="P370" s="18">
        <v>450</v>
      </c>
      <c r="Q370" s="18">
        <v>3</v>
      </c>
      <c r="R370" s="18" t="s">
        <v>95</v>
      </c>
      <c r="S370" s="19" t="s">
        <v>79</v>
      </c>
      <c r="T370" s="17">
        <v>99076556</v>
      </c>
      <c r="U370" s="41">
        <v>10468</v>
      </c>
      <c r="V370" s="41">
        <f>VLOOKUP(T370,$AH$6:$AI$399,2,FALSE)</f>
        <v>10782</v>
      </c>
      <c r="W370" s="41">
        <v>10982</v>
      </c>
      <c r="X370" s="41">
        <f t="shared" si="10"/>
        <v>11307</v>
      </c>
      <c r="Y370" s="24" t="s">
        <v>80</v>
      </c>
      <c r="Z370" s="18" t="s">
        <v>81</v>
      </c>
      <c r="AA370" s="57" t="s">
        <v>649</v>
      </c>
      <c r="AC370" s="55">
        <v>99076556</v>
      </c>
      <c r="AD370">
        <v>10136</v>
      </c>
      <c r="AE370">
        <f>VLOOKUP(AC370,[1]CRE!$A$2:$J$949,10,FALSE)</f>
        <v>10468</v>
      </c>
      <c r="AF370">
        <f t="shared" si="11"/>
        <v>3.2754538279400155E-2</v>
      </c>
      <c r="AH370">
        <v>99076556</v>
      </c>
      <c r="AI370">
        <v>10782</v>
      </c>
      <c r="AP370">
        <v>99076556</v>
      </c>
      <c r="AQ370">
        <v>10881</v>
      </c>
      <c r="AT370">
        <v>99076556</v>
      </c>
      <c r="AU370">
        <v>11307</v>
      </c>
    </row>
    <row r="371" spans="2:47" ht="15" customHeight="1" x14ac:dyDescent="0.35">
      <c r="B371" s="37" t="s">
        <v>610</v>
      </c>
      <c r="C371" s="37" t="s">
        <v>69</v>
      </c>
      <c r="D371" s="18" t="s">
        <v>456</v>
      </c>
      <c r="E371" s="28" t="s">
        <v>456</v>
      </c>
      <c r="F371" s="18" t="s">
        <v>248</v>
      </c>
      <c r="G371" s="18" t="s">
        <v>452</v>
      </c>
      <c r="H371" s="28">
        <v>15</v>
      </c>
      <c r="I371" s="28" t="s">
        <v>453</v>
      </c>
      <c r="J371" s="18" t="s">
        <v>453</v>
      </c>
      <c r="K371" s="30" t="s">
        <v>74</v>
      </c>
      <c r="L371" s="30" t="s">
        <v>75</v>
      </c>
      <c r="M371" s="28" t="s">
        <v>380</v>
      </c>
      <c r="N371" s="28">
        <v>4</v>
      </c>
      <c r="O371" s="28" t="s">
        <v>94</v>
      </c>
      <c r="P371" s="18">
        <v>450</v>
      </c>
      <c r="Q371" s="18">
        <v>3</v>
      </c>
      <c r="R371" s="18" t="s">
        <v>95</v>
      </c>
      <c r="S371" s="19" t="s">
        <v>79</v>
      </c>
      <c r="T371" s="17">
        <v>99076555</v>
      </c>
      <c r="U371" s="41">
        <v>10053</v>
      </c>
      <c r="V371" s="41">
        <f>VLOOKUP(T371,$AH$6:$AI$399,2,FALSE)</f>
        <v>10354</v>
      </c>
      <c r="W371" s="41">
        <v>10665</v>
      </c>
      <c r="X371" s="41">
        <f t="shared" si="10"/>
        <v>10933</v>
      </c>
      <c r="Y371" s="24" t="s">
        <v>80</v>
      </c>
      <c r="Z371" s="18" t="s">
        <v>83</v>
      </c>
      <c r="AA371" s="57" t="s">
        <v>649</v>
      </c>
      <c r="AC371" s="55">
        <v>99076555</v>
      </c>
      <c r="AD371">
        <v>9741</v>
      </c>
      <c r="AE371">
        <f>VLOOKUP(AC371,[1]CRE!$A$2:$J$949,10,FALSE)</f>
        <v>10053</v>
      </c>
      <c r="AF371">
        <f t="shared" si="11"/>
        <v>3.2029565753002774E-2</v>
      </c>
      <c r="AH371">
        <v>99076555</v>
      </c>
      <c r="AI371">
        <v>10354</v>
      </c>
      <c r="AP371">
        <v>99076555</v>
      </c>
      <c r="AQ371">
        <v>10528</v>
      </c>
      <c r="AT371">
        <v>99076555</v>
      </c>
      <c r="AU371">
        <v>10933</v>
      </c>
    </row>
    <row r="372" spans="2:47" ht="15" customHeight="1" x14ac:dyDescent="0.35">
      <c r="B372" s="37" t="s">
        <v>611</v>
      </c>
      <c r="C372" s="37" t="s">
        <v>69</v>
      </c>
      <c r="D372" s="18" t="s">
        <v>459</v>
      </c>
      <c r="E372" s="28" t="s">
        <v>459</v>
      </c>
      <c r="F372" s="18" t="s">
        <v>387</v>
      </c>
      <c r="G372" s="18" t="s">
        <v>452</v>
      </c>
      <c r="H372" s="29">
        <v>20</v>
      </c>
      <c r="I372" s="28" t="s">
        <v>453</v>
      </c>
      <c r="J372" s="18" t="s">
        <v>453</v>
      </c>
      <c r="K372" s="30" t="s">
        <v>74</v>
      </c>
      <c r="L372" s="30" t="s">
        <v>75</v>
      </c>
      <c r="M372" s="28" t="s">
        <v>380</v>
      </c>
      <c r="N372" s="28">
        <v>4</v>
      </c>
      <c r="O372" s="28" t="s">
        <v>94</v>
      </c>
      <c r="P372" s="18">
        <v>464</v>
      </c>
      <c r="Q372" s="26">
        <v>3</v>
      </c>
      <c r="R372" s="26" t="s">
        <v>95</v>
      </c>
      <c r="S372" s="27" t="s">
        <v>79</v>
      </c>
      <c r="T372" s="17">
        <v>98183897</v>
      </c>
      <c r="U372" s="41">
        <v>13877</v>
      </c>
      <c r="V372" s="41">
        <f>VLOOKUP(T372,$AH$6:$AI$399,2,FALSE)</f>
        <v>14293</v>
      </c>
      <c r="W372" s="41">
        <v>14599</v>
      </c>
      <c r="X372" s="41">
        <f t="shared" si="10"/>
        <v>15176</v>
      </c>
      <c r="Y372" s="24" t="s">
        <v>87</v>
      </c>
      <c r="Z372" s="18" t="s">
        <v>81</v>
      </c>
      <c r="AA372" s="57" t="s">
        <v>649</v>
      </c>
      <c r="AC372" s="55">
        <v>98183897</v>
      </c>
      <c r="AD372">
        <v>13415</v>
      </c>
      <c r="AE372">
        <f>VLOOKUP(AC372,[1]CRE!$A$2:$J$949,10,FALSE)</f>
        <v>13877</v>
      </c>
      <c r="AF372">
        <f t="shared" si="11"/>
        <v>3.4439060752888558E-2</v>
      </c>
      <c r="AH372">
        <v>98183897</v>
      </c>
      <c r="AI372">
        <v>14293</v>
      </c>
      <c r="AP372">
        <v>98183897</v>
      </c>
      <c r="AQ372">
        <v>14526</v>
      </c>
      <c r="AT372">
        <v>98183897</v>
      </c>
      <c r="AU372">
        <v>15176</v>
      </c>
    </row>
    <row r="373" spans="2:47" ht="15" customHeight="1" x14ac:dyDescent="0.35">
      <c r="B373" s="37" t="s">
        <v>612</v>
      </c>
      <c r="C373" s="37" t="s">
        <v>69</v>
      </c>
      <c r="D373" s="18" t="s">
        <v>459</v>
      </c>
      <c r="E373" s="28" t="s">
        <v>459</v>
      </c>
      <c r="F373" s="18" t="s">
        <v>387</v>
      </c>
      <c r="G373" s="18" t="s">
        <v>452</v>
      </c>
      <c r="H373" s="29">
        <v>20</v>
      </c>
      <c r="I373" s="28" t="s">
        <v>453</v>
      </c>
      <c r="J373" s="18" t="s">
        <v>453</v>
      </c>
      <c r="K373" s="30" t="s">
        <v>74</v>
      </c>
      <c r="L373" s="30" t="s">
        <v>75</v>
      </c>
      <c r="M373" s="28" t="s">
        <v>380</v>
      </c>
      <c r="N373" s="28">
        <v>4</v>
      </c>
      <c r="O373" s="28" t="s">
        <v>94</v>
      </c>
      <c r="P373" s="18">
        <v>464</v>
      </c>
      <c r="Q373" s="26">
        <v>3</v>
      </c>
      <c r="R373" s="26" t="s">
        <v>95</v>
      </c>
      <c r="S373" s="27" t="s">
        <v>79</v>
      </c>
      <c r="T373" s="17">
        <v>98183927</v>
      </c>
      <c r="U373" s="41">
        <v>13462</v>
      </c>
      <c r="V373" s="41">
        <f>VLOOKUP(T373,$AH$6:$AI$399,2,FALSE)</f>
        <v>13865</v>
      </c>
      <c r="W373" s="41">
        <v>14282</v>
      </c>
      <c r="X373" s="41">
        <f t="shared" si="10"/>
        <v>14802</v>
      </c>
      <c r="Y373" s="24" t="s">
        <v>87</v>
      </c>
      <c r="Z373" s="18" t="s">
        <v>83</v>
      </c>
      <c r="AA373" s="57" t="s">
        <v>649</v>
      </c>
      <c r="AC373" s="55">
        <v>98183927</v>
      </c>
      <c r="AD373">
        <v>13020</v>
      </c>
      <c r="AE373">
        <f>VLOOKUP(AC373,[1]CRE!$A$2:$J$949,10,FALSE)</f>
        <v>13462</v>
      </c>
      <c r="AF373">
        <f t="shared" si="11"/>
        <v>3.3947772657450075E-2</v>
      </c>
      <c r="AH373">
        <v>98183927</v>
      </c>
      <c r="AI373">
        <v>13865</v>
      </c>
      <c r="AP373">
        <v>98183927</v>
      </c>
      <c r="AQ373">
        <v>14173</v>
      </c>
      <c r="AT373">
        <v>98183927</v>
      </c>
      <c r="AU373">
        <v>14802</v>
      </c>
    </row>
    <row r="374" spans="2:47" ht="15" customHeight="1" x14ac:dyDescent="0.35">
      <c r="B374" s="37" t="s">
        <v>613</v>
      </c>
      <c r="C374" s="37" t="s">
        <v>69</v>
      </c>
      <c r="D374" s="18" t="s">
        <v>462</v>
      </c>
      <c r="E374" s="28" t="s">
        <v>462</v>
      </c>
      <c r="F374" s="18" t="s">
        <v>137</v>
      </c>
      <c r="G374" s="18" t="s">
        <v>452</v>
      </c>
      <c r="H374" s="29">
        <v>25</v>
      </c>
      <c r="I374" s="28" t="s">
        <v>453</v>
      </c>
      <c r="J374" s="18" t="s">
        <v>453</v>
      </c>
      <c r="K374" s="30" t="s">
        <v>74</v>
      </c>
      <c r="L374" s="30" t="s">
        <v>75</v>
      </c>
      <c r="M374" s="28" t="s">
        <v>380</v>
      </c>
      <c r="N374" s="28">
        <v>4</v>
      </c>
      <c r="O374" s="28" t="s">
        <v>94</v>
      </c>
      <c r="P374" s="18">
        <v>491</v>
      </c>
      <c r="Q374" s="26">
        <v>3</v>
      </c>
      <c r="R374" s="26" t="s">
        <v>95</v>
      </c>
      <c r="S374" s="27" t="s">
        <v>79</v>
      </c>
      <c r="T374" s="17">
        <v>98183898</v>
      </c>
      <c r="U374" s="41">
        <v>15161</v>
      </c>
      <c r="V374" s="41">
        <f>VLOOKUP(T374,$AH$6:$AI$399,2,FALSE)</f>
        <v>15616</v>
      </c>
      <c r="W374" s="41">
        <v>15961</v>
      </c>
      <c r="X374" s="41">
        <f t="shared" si="10"/>
        <v>16471</v>
      </c>
      <c r="Y374" s="24" t="s">
        <v>87</v>
      </c>
      <c r="Z374" s="18" t="s">
        <v>81</v>
      </c>
      <c r="AA374" s="57" t="s">
        <v>649</v>
      </c>
      <c r="AC374" s="55">
        <v>98183898</v>
      </c>
      <c r="AD374">
        <v>14674</v>
      </c>
      <c r="AE374">
        <f>VLOOKUP(AC374,[1]CRE!$A$2:$J$949,10,FALSE)</f>
        <v>15161</v>
      </c>
      <c r="AF374">
        <f t="shared" si="11"/>
        <v>3.3187951478806051E-2</v>
      </c>
      <c r="AH374">
        <v>98183898</v>
      </c>
      <c r="AI374">
        <v>15616</v>
      </c>
      <c r="AP374">
        <v>98183898</v>
      </c>
      <c r="AQ374">
        <v>15821</v>
      </c>
      <c r="AT374">
        <v>98183898</v>
      </c>
      <c r="AU374">
        <v>16471</v>
      </c>
    </row>
    <row r="375" spans="2:47" ht="15" customHeight="1" x14ac:dyDescent="0.35">
      <c r="B375" s="37" t="s">
        <v>614</v>
      </c>
      <c r="C375" s="37" t="s">
        <v>69</v>
      </c>
      <c r="D375" s="18" t="s">
        <v>462</v>
      </c>
      <c r="E375" s="28" t="s">
        <v>462</v>
      </c>
      <c r="F375" s="18" t="s">
        <v>137</v>
      </c>
      <c r="G375" s="18" t="s">
        <v>452</v>
      </c>
      <c r="H375" s="29">
        <v>25</v>
      </c>
      <c r="I375" s="28" t="s">
        <v>453</v>
      </c>
      <c r="J375" s="18" t="s">
        <v>453</v>
      </c>
      <c r="K375" s="30" t="s">
        <v>74</v>
      </c>
      <c r="L375" s="30" t="s">
        <v>75</v>
      </c>
      <c r="M375" s="28" t="s">
        <v>380</v>
      </c>
      <c r="N375" s="28">
        <v>4</v>
      </c>
      <c r="O375" s="28" t="s">
        <v>94</v>
      </c>
      <c r="P375" s="18">
        <v>491</v>
      </c>
      <c r="Q375" s="26">
        <v>3</v>
      </c>
      <c r="R375" s="26" t="s">
        <v>95</v>
      </c>
      <c r="S375" s="27" t="s">
        <v>79</v>
      </c>
      <c r="T375" s="17">
        <v>98183928</v>
      </c>
      <c r="U375" s="41">
        <v>14746</v>
      </c>
      <c r="V375" s="41">
        <f>VLOOKUP(T375,$AH$6:$AI$399,2,FALSE)</f>
        <v>15188</v>
      </c>
      <c r="W375" s="41">
        <v>15644</v>
      </c>
      <c r="X375" s="41">
        <f t="shared" si="10"/>
        <v>16097</v>
      </c>
      <c r="Y375" s="24" t="s">
        <v>87</v>
      </c>
      <c r="Z375" s="18" t="s">
        <v>83</v>
      </c>
      <c r="AA375" s="57" t="s">
        <v>649</v>
      </c>
      <c r="AC375" s="55">
        <v>98183928</v>
      </c>
      <c r="AD375">
        <v>14279</v>
      </c>
      <c r="AE375">
        <f>VLOOKUP(AC375,[1]CRE!$A$2:$J$949,10,FALSE)</f>
        <v>14746</v>
      </c>
      <c r="AF375">
        <f t="shared" si="11"/>
        <v>3.2705371524616569E-2</v>
      </c>
      <c r="AH375">
        <v>98183928</v>
      </c>
      <c r="AI375">
        <v>15188</v>
      </c>
      <c r="AP375">
        <v>98183928</v>
      </c>
      <c r="AQ375">
        <v>15468</v>
      </c>
      <c r="AT375">
        <v>98183928</v>
      </c>
      <c r="AU375">
        <v>16097</v>
      </c>
    </row>
    <row r="376" spans="2:47" ht="15" customHeight="1" x14ac:dyDescent="0.35">
      <c r="B376" s="37" t="s">
        <v>615</v>
      </c>
      <c r="C376" s="37" t="s">
        <v>69</v>
      </c>
      <c r="D376" s="18" t="s">
        <v>465</v>
      </c>
      <c r="E376" s="28" t="s">
        <v>465</v>
      </c>
      <c r="F376" s="18" t="s">
        <v>394</v>
      </c>
      <c r="G376" s="18" t="s">
        <v>452</v>
      </c>
      <c r="H376" s="29">
        <v>30</v>
      </c>
      <c r="I376" s="28" t="s">
        <v>453</v>
      </c>
      <c r="J376" s="18" t="s">
        <v>453</v>
      </c>
      <c r="K376" s="30" t="s">
        <v>74</v>
      </c>
      <c r="L376" s="30" t="s">
        <v>75</v>
      </c>
      <c r="M376" s="28" t="s">
        <v>380</v>
      </c>
      <c r="N376" s="28">
        <v>4</v>
      </c>
      <c r="O376" s="28" t="s">
        <v>94</v>
      </c>
      <c r="P376" s="18">
        <v>527</v>
      </c>
      <c r="Q376" s="26">
        <v>3</v>
      </c>
      <c r="R376" s="26" t="s">
        <v>95</v>
      </c>
      <c r="S376" s="27" t="s">
        <v>79</v>
      </c>
      <c r="T376" s="17">
        <v>98183899</v>
      </c>
      <c r="U376" s="41">
        <v>18832</v>
      </c>
      <c r="V376" s="41">
        <f>VLOOKUP(T376,$AH$6:$AI$399,2,FALSE)</f>
        <v>19398</v>
      </c>
      <c r="W376" s="58">
        <v>19855</v>
      </c>
      <c r="X376" s="41">
        <f t="shared" si="10"/>
        <v>20631</v>
      </c>
      <c r="Y376" s="34" t="s">
        <v>87</v>
      </c>
      <c r="Z376" s="18" t="s">
        <v>81</v>
      </c>
      <c r="AA376" s="57" t="s">
        <v>649</v>
      </c>
      <c r="AC376" s="55">
        <v>98183899</v>
      </c>
      <c r="AD376">
        <v>18208</v>
      </c>
      <c r="AE376">
        <f>VLOOKUP(AC376,[1]CRE!$A$2:$J$949,10,FALSE)</f>
        <v>18832</v>
      </c>
      <c r="AF376">
        <f t="shared" si="11"/>
        <v>3.4270650263620389E-2</v>
      </c>
      <c r="AH376">
        <v>98183899</v>
      </c>
      <c r="AI376">
        <v>19398</v>
      </c>
      <c r="AP376">
        <v>98183899</v>
      </c>
      <c r="AQ376">
        <v>19746</v>
      </c>
      <c r="AT376">
        <v>98183899</v>
      </c>
      <c r="AU376">
        <v>20631</v>
      </c>
    </row>
    <row r="377" spans="2:47" ht="15" customHeight="1" x14ac:dyDescent="0.35">
      <c r="B377" s="37" t="s">
        <v>616</v>
      </c>
      <c r="C377" s="37" t="s">
        <v>69</v>
      </c>
      <c r="D377" s="18" t="s">
        <v>465</v>
      </c>
      <c r="E377" s="28" t="s">
        <v>465</v>
      </c>
      <c r="F377" s="18" t="s">
        <v>394</v>
      </c>
      <c r="G377" s="18" t="s">
        <v>452</v>
      </c>
      <c r="H377" s="29">
        <v>30</v>
      </c>
      <c r="I377" s="28" t="s">
        <v>453</v>
      </c>
      <c r="J377" s="18" t="s">
        <v>453</v>
      </c>
      <c r="K377" s="30" t="s">
        <v>74</v>
      </c>
      <c r="L377" s="30" t="s">
        <v>75</v>
      </c>
      <c r="M377" s="28" t="s">
        <v>380</v>
      </c>
      <c r="N377" s="28">
        <v>4</v>
      </c>
      <c r="O377" s="28" t="s">
        <v>94</v>
      </c>
      <c r="P377" s="18">
        <v>527</v>
      </c>
      <c r="Q377" s="26">
        <v>3</v>
      </c>
      <c r="R377" s="26" t="s">
        <v>95</v>
      </c>
      <c r="S377" s="27" t="s">
        <v>79</v>
      </c>
      <c r="T377" s="17">
        <v>98183929</v>
      </c>
      <c r="U377" s="41">
        <v>18417</v>
      </c>
      <c r="V377" s="41">
        <f>VLOOKUP(T377,$AH$6:$AI$399,2,FALSE)</f>
        <v>18970</v>
      </c>
      <c r="W377" s="58">
        <v>19538</v>
      </c>
      <c r="X377" s="41">
        <f t="shared" si="10"/>
        <v>20257</v>
      </c>
      <c r="Y377" s="34" t="s">
        <v>87</v>
      </c>
      <c r="Z377" s="18" t="s">
        <v>83</v>
      </c>
      <c r="AA377" s="57" t="s">
        <v>649</v>
      </c>
      <c r="AC377" s="55">
        <v>98183929</v>
      </c>
      <c r="AD377">
        <v>17813</v>
      </c>
      <c r="AE377">
        <f>VLOOKUP(AC377,[1]CRE!$A$2:$J$949,10,FALSE)</f>
        <v>18417</v>
      </c>
      <c r="AF377">
        <f t="shared" si="11"/>
        <v>3.3907820131364737E-2</v>
      </c>
      <c r="AH377">
        <v>98183929</v>
      </c>
      <c r="AI377">
        <v>18970</v>
      </c>
      <c r="AP377">
        <v>98183929</v>
      </c>
      <c r="AQ377">
        <v>19393</v>
      </c>
      <c r="AT377">
        <v>98183929</v>
      </c>
      <c r="AU377">
        <v>20257</v>
      </c>
    </row>
    <row r="378" spans="2:47" x14ac:dyDescent="0.35">
      <c r="B378" s="37" t="s">
        <v>617</v>
      </c>
      <c r="C378" s="37" t="s">
        <v>69</v>
      </c>
      <c r="D378" s="18" t="s">
        <v>484</v>
      </c>
      <c r="E378" s="28" t="s">
        <v>484</v>
      </c>
      <c r="F378" s="46" t="s">
        <v>420</v>
      </c>
      <c r="G378" s="18" t="s">
        <v>485</v>
      </c>
      <c r="H378" s="28">
        <v>15</v>
      </c>
      <c r="I378" s="28" t="s">
        <v>486</v>
      </c>
      <c r="J378" s="18" t="s">
        <v>486</v>
      </c>
      <c r="K378" s="30" t="s">
        <v>74</v>
      </c>
      <c r="L378" s="30" t="s">
        <v>75</v>
      </c>
      <c r="M378" s="28" t="s">
        <v>487</v>
      </c>
      <c r="N378" s="28">
        <v>4</v>
      </c>
      <c r="O378" s="28" t="s">
        <v>94</v>
      </c>
      <c r="P378" s="18">
        <v>636</v>
      </c>
      <c r="Q378" s="18">
        <v>3</v>
      </c>
      <c r="R378" s="18" t="s">
        <v>95</v>
      </c>
      <c r="S378" s="19" t="s">
        <v>79</v>
      </c>
      <c r="T378" s="17">
        <v>99266496</v>
      </c>
      <c r="U378" s="41">
        <v>10945</v>
      </c>
      <c r="V378" s="41">
        <f>VLOOKUP(T378,$AH$6:$AI$399,2,FALSE)</f>
        <v>11137</v>
      </c>
      <c r="W378" s="41">
        <v>11348</v>
      </c>
      <c r="X378" s="41">
        <f t="shared" si="10"/>
        <v>11576</v>
      </c>
      <c r="Y378" s="24" t="s">
        <v>80</v>
      </c>
      <c r="Z378" s="18" t="s">
        <v>81</v>
      </c>
      <c r="AA378" s="57" t="s">
        <v>649</v>
      </c>
      <c r="AC378" s="55">
        <v>99266496</v>
      </c>
      <c r="AD378">
        <v>10808</v>
      </c>
      <c r="AE378">
        <f>VLOOKUP(AC378,[1]CRE!$A$2:$J$949,10,FALSE)</f>
        <v>10945</v>
      </c>
      <c r="AF378">
        <f t="shared" ref="AF378:AF397" si="12">(AE378-AD378)/AD378</f>
        <v>1.2675795706883789E-2</v>
      </c>
      <c r="AH378">
        <v>99266496</v>
      </c>
      <c r="AI378">
        <v>11137</v>
      </c>
      <c r="AP378">
        <v>99266496</v>
      </c>
      <c r="AQ378">
        <v>11262</v>
      </c>
      <c r="AT378">
        <v>99266496</v>
      </c>
      <c r="AU378">
        <v>11576</v>
      </c>
    </row>
    <row r="379" spans="2:47" x14ac:dyDescent="0.35">
      <c r="B379" s="37" t="s">
        <v>618</v>
      </c>
      <c r="C379" s="37" t="s">
        <v>69</v>
      </c>
      <c r="D379" s="18" t="s">
        <v>484</v>
      </c>
      <c r="E379" s="28" t="s">
        <v>484</v>
      </c>
      <c r="F379" s="46" t="s">
        <v>420</v>
      </c>
      <c r="G379" s="18" t="s">
        <v>485</v>
      </c>
      <c r="H379" s="28">
        <v>15</v>
      </c>
      <c r="I379" s="28" t="s">
        <v>486</v>
      </c>
      <c r="J379" s="18" t="s">
        <v>486</v>
      </c>
      <c r="K379" s="30" t="s">
        <v>74</v>
      </c>
      <c r="L379" s="30" t="s">
        <v>75</v>
      </c>
      <c r="M379" s="28" t="s">
        <v>487</v>
      </c>
      <c r="N379" s="28">
        <v>4</v>
      </c>
      <c r="O379" s="28" t="s">
        <v>94</v>
      </c>
      <c r="P379" s="18">
        <v>636</v>
      </c>
      <c r="Q379" s="18">
        <v>3</v>
      </c>
      <c r="R379" s="18" t="s">
        <v>95</v>
      </c>
      <c r="S379" s="19" t="s">
        <v>79</v>
      </c>
      <c r="T379" s="17">
        <v>99145448</v>
      </c>
      <c r="U379" s="41">
        <v>10530</v>
      </c>
      <c r="V379" s="41">
        <f>VLOOKUP(T379,$AH$6:$AI$399,2,FALSE)</f>
        <v>10709</v>
      </c>
      <c r="W379" s="41">
        <v>11031</v>
      </c>
      <c r="X379" s="41">
        <f t="shared" si="10"/>
        <v>11202</v>
      </c>
      <c r="Y379" s="24" t="s">
        <v>80</v>
      </c>
      <c r="Z379" s="18" t="s">
        <v>83</v>
      </c>
      <c r="AA379" s="57" t="s">
        <v>649</v>
      </c>
      <c r="AC379" s="55">
        <v>99145448</v>
      </c>
      <c r="AD379">
        <v>10413</v>
      </c>
      <c r="AE379">
        <f>VLOOKUP(AC379,[1]CRE!$A$2:$J$949,10,FALSE)</f>
        <v>10530</v>
      </c>
      <c r="AF379">
        <f t="shared" si="12"/>
        <v>1.1235955056179775E-2</v>
      </c>
      <c r="AH379">
        <v>99145448</v>
      </c>
      <c r="AI379">
        <v>10709</v>
      </c>
      <c r="AP379">
        <v>99145448</v>
      </c>
      <c r="AQ379">
        <v>10909</v>
      </c>
      <c r="AT379">
        <v>99145448</v>
      </c>
      <c r="AU379">
        <v>11202</v>
      </c>
    </row>
    <row r="380" spans="2:47" x14ac:dyDescent="0.35">
      <c r="B380" s="37" t="s">
        <v>619</v>
      </c>
      <c r="C380" s="37" t="s">
        <v>69</v>
      </c>
      <c r="D380" s="18" t="s">
        <v>490</v>
      </c>
      <c r="E380" s="28" t="s">
        <v>490</v>
      </c>
      <c r="F380" s="18">
        <v>1</v>
      </c>
      <c r="G380" s="18" t="s">
        <v>485</v>
      </c>
      <c r="H380" s="28">
        <v>20</v>
      </c>
      <c r="I380" s="28" t="s">
        <v>486</v>
      </c>
      <c r="J380" s="18" t="s">
        <v>486</v>
      </c>
      <c r="K380" s="30" t="s">
        <v>74</v>
      </c>
      <c r="L380" s="30" t="s">
        <v>75</v>
      </c>
      <c r="M380" s="28" t="s">
        <v>487</v>
      </c>
      <c r="N380" s="28">
        <v>4</v>
      </c>
      <c r="O380" s="28" t="s">
        <v>94</v>
      </c>
      <c r="P380" s="18">
        <v>786</v>
      </c>
      <c r="Q380" s="18">
        <v>3</v>
      </c>
      <c r="R380" s="18" t="s">
        <v>95</v>
      </c>
      <c r="S380" s="19" t="s">
        <v>79</v>
      </c>
      <c r="T380" s="17">
        <v>99266497</v>
      </c>
      <c r="U380" s="41">
        <v>12449</v>
      </c>
      <c r="V380" s="41">
        <f>VLOOKUP(T380,$AH$6:$AI$399,2,FALSE)</f>
        <v>12675</v>
      </c>
      <c r="W380" s="41">
        <v>12933</v>
      </c>
      <c r="X380" s="41">
        <f t="shared" si="10"/>
        <v>13130</v>
      </c>
      <c r="Y380" s="24" t="s">
        <v>80</v>
      </c>
      <c r="Z380" s="18" t="s">
        <v>81</v>
      </c>
      <c r="AA380" s="57" t="s">
        <v>649</v>
      </c>
      <c r="AC380" s="55">
        <v>99266497</v>
      </c>
      <c r="AD380">
        <v>12289</v>
      </c>
      <c r="AE380">
        <f>VLOOKUP(AC380,[1]CRE!$A$2:$J$949,10,FALSE)</f>
        <v>12449</v>
      </c>
      <c r="AF380">
        <f t="shared" si="12"/>
        <v>1.3019773781430547E-2</v>
      </c>
      <c r="AH380">
        <v>99266497</v>
      </c>
      <c r="AI380">
        <v>12675</v>
      </c>
      <c r="AP380">
        <v>99266497</v>
      </c>
      <c r="AQ380">
        <v>12793</v>
      </c>
      <c r="AT380">
        <v>99266497</v>
      </c>
      <c r="AU380">
        <v>13130</v>
      </c>
    </row>
    <row r="381" spans="2:47" x14ac:dyDescent="0.35">
      <c r="B381" s="37" t="s">
        <v>620</v>
      </c>
      <c r="C381" s="37" t="s">
        <v>69</v>
      </c>
      <c r="D381" s="18" t="s">
        <v>490</v>
      </c>
      <c r="E381" s="28" t="s">
        <v>490</v>
      </c>
      <c r="F381" s="18">
        <v>1</v>
      </c>
      <c r="G381" s="18" t="s">
        <v>485</v>
      </c>
      <c r="H381" s="28">
        <v>20</v>
      </c>
      <c r="I381" s="28" t="s">
        <v>486</v>
      </c>
      <c r="J381" s="18" t="s">
        <v>486</v>
      </c>
      <c r="K381" s="30" t="s">
        <v>74</v>
      </c>
      <c r="L381" s="30" t="s">
        <v>75</v>
      </c>
      <c r="M381" s="28" t="s">
        <v>487</v>
      </c>
      <c r="N381" s="28">
        <v>4</v>
      </c>
      <c r="O381" s="28" t="s">
        <v>94</v>
      </c>
      <c r="P381" s="18">
        <v>786</v>
      </c>
      <c r="Q381" s="18">
        <v>3</v>
      </c>
      <c r="R381" s="18" t="s">
        <v>95</v>
      </c>
      <c r="S381" s="19" t="s">
        <v>79</v>
      </c>
      <c r="T381" s="17">
        <v>99145457</v>
      </c>
      <c r="U381" s="41">
        <v>12034</v>
      </c>
      <c r="V381" s="41">
        <f>VLOOKUP(T381,$AH$6:$AI$399,2,FALSE)</f>
        <v>12247</v>
      </c>
      <c r="W381" s="41">
        <v>12616</v>
      </c>
      <c r="X381" s="41">
        <f t="shared" si="10"/>
        <v>12756</v>
      </c>
      <c r="Y381" s="24" t="s">
        <v>80</v>
      </c>
      <c r="Z381" s="18" t="s">
        <v>83</v>
      </c>
      <c r="AA381" s="57" t="s">
        <v>649</v>
      </c>
      <c r="AC381" s="55">
        <v>99145457</v>
      </c>
      <c r="AD381">
        <v>11894</v>
      </c>
      <c r="AE381">
        <f>VLOOKUP(AC381,[1]CRE!$A$2:$J$949,10,FALSE)</f>
        <v>12034</v>
      </c>
      <c r="AF381">
        <f t="shared" si="12"/>
        <v>1.1770640659155876E-2</v>
      </c>
      <c r="AH381">
        <v>99145457</v>
      </c>
      <c r="AI381">
        <v>12247</v>
      </c>
      <c r="AP381">
        <v>99145457</v>
      </c>
      <c r="AQ381">
        <v>12440</v>
      </c>
      <c r="AT381">
        <v>99145457</v>
      </c>
      <c r="AU381">
        <v>12756</v>
      </c>
    </row>
    <row r="382" spans="2:47" x14ac:dyDescent="0.35">
      <c r="B382" s="37" t="s">
        <v>621</v>
      </c>
      <c r="C382" s="37" t="s">
        <v>69</v>
      </c>
      <c r="D382" s="18" t="s">
        <v>493</v>
      </c>
      <c r="E382" s="28" t="s">
        <v>493</v>
      </c>
      <c r="F382" s="46" t="s">
        <v>432</v>
      </c>
      <c r="G382" s="18" t="s">
        <v>485</v>
      </c>
      <c r="H382" s="28">
        <v>25</v>
      </c>
      <c r="I382" s="28" t="s">
        <v>486</v>
      </c>
      <c r="J382" s="18" t="s">
        <v>486</v>
      </c>
      <c r="K382" s="30" t="s">
        <v>74</v>
      </c>
      <c r="L382" s="30" t="s">
        <v>75</v>
      </c>
      <c r="M382" s="28" t="s">
        <v>487</v>
      </c>
      <c r="N382" s="28">
        <v>4</v>
      </c>
      <c r="O382" s="28" t="s">
        <v>94</v>
      </c>
      <c r="P382" s="18">
        <v>827</v>
      </c>
      <c r="Q382" s="18">
        <v>3</v>
      </c>
      <c r="R382" s="18" t="s">
        <v>95</v>
      </c>
      <c r="S382" s="19" t="s">
        <v>79</v>
      </c>
      <c r="T382" s="17">
        <v>99266498</v>
      </c>
      <c r="U382" s="41">
        <v>16508</v>
      </c>
      <c r="V382" s="41">
        <f>VLOOKUP(T382,$AH$6:$AI$399,2,FALSE)</f>
        <v>16773</v>
      </c>
      <c r="W382" s="41">
        <v>17153</v>
      </c>
      <c r="X382" s="41">
        <f t="shared" si="10"/>
        <v>17576</v>
      </c>
      <c r="Y382" s="24" t="s">
        <v>87</v>
      </c>
      <c r="Z382" s="18" t="s">
        <v>81</v>
      </c>
      <c r="AA382" s="57" t="s">
        <v>649</v>
      </c>
      <c r="AC382" s="55">
        <v>99266498</v>
      </c>
      <c r="AD382">
        <v>16323</v>
      </c>
      <c r="AE382">
        <f>VLOOKUP(AC382,[1]CRE!$A$2:$J$949,10,FALSE)</f>
        <v>16508</v>
      </c>
      <c r="AF382">
        <f t="shared" si="12"/>
        <v>1.1333700912822398E-2</v>
      </c>
      <c r="AH382">
        <v>99266498</v>
      </c>
      <c r="AI382">
        <v>16773</v>
      </c>
      <c r="AP382">
        <v>99266498</v>
      </c>
      <c r="AQ382">
        <v>17061</v>
      </c>
      <c r="AT382">
        <v>99266498</v>
      </c>
      <c r="AU382">
        <v>17576</v>
      </c>
    </row>
    <row r="383" spans="2:47" x14ac:dyDescent="0.35">
      <c r="B383" s="37" t="s">
        <v>622</v>
      </c>
      <c r="C383" s="37" t="s">
        <v>69</v>
      </c>
      <c r="D383" s="18" t="s">
        <v>493</v>
      </c>
      <c r="E383" s="28" t="s">
        <v>493</v>
      </c>
      <c r="F383" s="46" t="s">
        <v>432</v>
      </c>
      <c r="G383" s="18" t="s">
        <v>485</v>
      </c>
      <c r="H383" s="28">
        <v>25</v>
      </c>
      <c r="I383" s="28" t="s">
        <v>486</v>
      </c>
      <c r="J383" s="18" t="s">
        <v>486</v>
      </c>
      <c r="K383" s="30" t="s">
        <v>74</v>
      </c>
      <c r="L383" s="30" t="s">
        <v>75</v>
      </c>
      <c r="M383" s="28" t="s">
        <v>487</v>
      </c>
      <c r="N383" s="28">
        <v>4</v>
      </c>
      <c r="O383" s="28" t="s">
        <v>94</v>
      </c>
      <c r="P383" s="18">
        <v>827</v>
      </c>
      <c r="Q383" s="18">
        <v>3</v>
      </c>
      <c r="R383" s="18" t="s">
        <v>95</v>
      </c>
      <c r="S383" s="19" t="s">
        <v>79</v>
      </c>
      <c r="T383" s="17">
        <v>99145466</v>
      </c>
      <c r="U383" s="41">
        <v>16093</v>
      </c>
      <c r="V383" s="41">
        <f>VLOOKUP(T383,$AH$6:$AI$399,2,FALSE)</f>
        <v>16345</v>
      </c>
      <c r="W383" s="41">
        <v>16836</v>
      </c>
      <c r="X383" s="41">
        <f t="shared" si="10"/>
        <v>17202</v>
      </c>
      <c r="Y383" s="24" t="s">
        <v>87</v>
      </c>
      <c r="Z383" s="18" t="s">
        <v>83</v>
      </c>
      <c r="AA383" s="57" t="s">
        <v>649</v>
      </c>
      <c r="AC383" s="55">
        <v>99145466</v>
      </c>
      <c r="AD383">
        <v>15928</v>
      </c>
      <c r="AE383">
        <f>VLOOKUP(AC383,[1]CRE!$A$2:$J$949,10,FALSE)</f>
        <v>16093</v>
      </c>
      <c r="AF383">
        <f t="shared" si="12"/>
        <v>1.0359116022099447E-2</v>
      </c>
      <c r="AH383">
        <v>99145466</v>
      </c>
      <c r="AI383">
        <v>16345</v>
      </c>
      <c r="AP383">
        <v>99145466</v>
      </c>
      <c r="AQ383">
        <v>16708</v>
      </c>
      <c r="AT383">
        <v>99145466</v>
      </c>
      <c r="AU383">
        <v>17202</v>
      </c>
    </row>
    <row r="384" spans="2:47" x14ac:dyDescent="0.35">
      <c r="B384" s="37" t="s">
        <v>623</v>
      </c>
      <c r="C384" s="37" t="s">
        <v>69</v>
      </c>
      <c r="D384" s="18" t="s">
        <v>496</v>
      </c>
      <c r="E384" s="28" t="s">
        <v>496</v>
      </c>
      <c r="F384" s="46" t="s">
        <v>387</v>
      </c>
      <c r="G384" s="18" t="s">
        <v>485</v>
      </c>
      <c r="H384" s="28">
        <v>30</v>
      </c>
      <c r="I384" s="28" t="s">
        <v>486</v>
      </c>
      <c r="J384" s="18" t="s">
        <v>486</v>
      </c>
      <c r="K384" s="30" t="s">
        <v>74</v>
      </c>
      <c r="L384" s="30" t="s">
        <v>75</v>
      </c>
      <c r="M384" s="28" t="s">
        <v>487</v>
      </c>
      <c r="N384" s="28">
        <v>4</v>
      </c>
      <c r="O384" s="28" t="s">
        <v>94</v>
      </c>
      <c r="P384" s="18">
        <v>853</v>
      </c>
      <c r="Q384" s="18">
        <v>3</v>
      </c>
      <c r="R384" s="18" t="s">
        <v>95</v>
      </c>
      <c r="S384" s="19" t="s">
        <v>79</v>
      </c>
      <c r="T384" s="17">
        <v>99266499</v>
      </c>
      <c r="U384" s="41">
        <v>18327</v>
      </c>
      <c r="V384" s="41">
        <f>VLOOKUP(T384,$AH$6:$AI$399,2,FALSE)</f>
        <v>18632</v>
      </c>
      <c r="W384" s="41">
        <v>19067</v>
      </c>
      <c r="X384" s="41">
        <f t="shared" si="10"/>
        <v>19474</v>
      </c>
      <c r="Y384" s="24" t="s">
        <v>87</v>
      </c>
      <c r="Z384" s="18" t="s">
        <v>81</v>
      </c>
      <c r="AA384" s="57" t="s">
        <v>649</v>
      </c>
      <c r="AC384" s="55">
        <v>99266499</v>
      </c>
      <c r="AD384">
        <v>18117</v>
      </c>
      <c r="AE384">
        <f>VLOOKUP(AC384,[1]CRE!$A$2:$J$949,10,FALSE)</f>
        <v>18327</v>
      </c>
      <c r="AF384">
        <f t="shared" si="12"/>
        <v>1.1591323066732903E-2</v>
      </c>
      <c r="AH384">
        <v>99266499</v>
      </c>
      <c r="AI384">
        <v>18632</v>
      </c>
      <c r="AP384">
        <v>99266499</v>
      </c>
      <c r="AQ384">
        <v>18927</v>
      </c>
      <c r="AT384">
        <v>99266499</v>
      </c>
      <c r="AU384">
        <v>19474</v>
      </c>
    </row>
    <row r="385" spans="1:47" x14ac:dyDescent="0.35">
      <c r="B385" s="37" t="s">
        <v>624</v>
      </c>
      <c r="C385" s="37" t="s">
        <v>69</v>
      </c>
      <c r="D385" s="18" t="s">
        <v>496</v>
      </c>
      <c r="E385" s="28" t="s">
        <v>496</v>
      </c>
      <c r="F385" s="46" t="s">
        <v>387</v>
      </c>
      <c r="G385" s="18" t="s">
        <v>485</v>
      </c>
      <c r="H385" s="28">
        <v>30</v>
      </c>
      <c r="I385" s="28" t="s">
        <v>486</v>
      </c>
      <c r="J385" s="18" t="s">
        <v>486</v>
      </c>
      <c r="K385" s="30" t="s">
        <v>74</v>
      </c>
      <c r="L385" s="30" t="s">
        <v>75</v>
      </c>
      <c r="M385" s="28" t="s">
        <v>487</v>
      </c>
      <c r="N385" s="28">
        <v>4</v>
      </c>
      <c r="O385" s="28" t="s">
        <v>94</v>
      </c>
      <c r="P385" s="18">
        <v>853</v>
      </c>
      <c r="Q385" s="18">
        <v>3</v>
      </c>
      <c r="R385" s="18" t="s">
        <v>95</v>
      </c>
      <c r="S385" s="19" t="s">
        <v>79</v>
      </c>
      <c r="T385" s="17">
        <v>99145477</v>
      </c>
      <c r="U385" s="41">
        <v>17912</v>
      </c>
      <c r="V385" s="41">
        <f>VLOOKUP(T385,$AH$6:$AI$399,2,FALSE)</f>
        <v>18204</v>
      </c>
      <c r="W385" s="41">
        <v>18750</v>
      </c>
      <c r="X385" s="41">
        <f t="shared" si="10"/>
        <v>19100</v>
      </c>
      <c r="Y385" s="24" t="s">
        <v>87</v>
      </c>
      <c r="Z385" s="18" t="s">
        <v>83</v>
      </c>
      <c r="AA385" s="57" t="s">
        <v>649</v>
      </c>
      <c r="AC385" s="55">
        <v>99145477</v>
      </c>
      <c r="AD385">
        <v>17722</v>
      </c>
      <c r="AE385">
        <f>VLOOKUP(AC385,[1]CRE!$A$2:$J$949,10,FALSE)</f>
        <v>17912</v>
      </c>
      <c r="AF385">
        <f t="shared" si="12"/>
        <v>1.0721137569123124E-2</v>
      </c>
      <c r="AH385">
        <v>99145477</v>
      </c>
      <c r="AI385">
        <v>18204</v>
      </c>
      <c r="AP385">
        <v>99145477</v>
      </c>
      <c r="AQ385">
        <v>18574</v>
      </c>
      <c r="AT385">
        <v>99145477</v>
      </c>
      <c r="AU385">
        <v>19100</v>
      </c>
    </row>
    <row r="386" spans="1:47" x14ac:dyDescent="0.35">
      <c r="B386" s="37" t="s">
        <v>625</v>
      </c>
      <c r="C386" s="37" t="s">
        <v>69</v>
      </c>
      <c r="D386" s="18" t="s">
        <v>499</v>
      </c>
      <c r="E386" s="28" t="s">
        <v>499</v>
      </c>
      <c r="F386" s="18">
        <v>2</v>
      </c>
      <c r="G386" s="18" t="s">
        <v>485</v>
      </c>
      <c r="H386" s="28">
        <v>30</v>
      </c>
      <c r="I386" s="28" t="s">
        <v>486</v>
      </c>
      <c r="J386" s="18" t="s">
        <v>486</v>
      </c>
      <c r="K386" s="30" t="s">
        <v>74</v>
      </c>
      <c r="L386" s="30" t="s">
        <v>75</v>
      </c>
      <c r="M386" s="28" t="s">
        <v>487</v>
      </c>
      <c r="N386" s="28">
        <v>4</v>
      </c>
      <c r="O386" s="28" t="s">
        <v>94</v>
      </c>
      <c r="P386" s="18">
        <v>853</v>
      </c>
      <c r="Q386" s="18">
        <v>3</v>
      </c>
      <c r="R386" s="18" t="s">
        <v>95</v>
      </c>
      <c r="S386" s="19" t="s">
        <v>79</v>
      </c>
      <c r="T386" s="17">
        <v>99266500</v>
      </c>
      <c r="U386" s="41">
        <v>18327</v>
      </c>
      <c r="V386" s="41">
        <f>VLOOKUP(T386,$AH$6:$AI$399,2,FALSE)</f>
        <v>18632</v>
      </c>
      <c r="W386" s="41">
        <v>19067</v>
      </c>
      <c r="X386" s="41">
        <f t="shared" si="10"/>
        <v>19474</v>
      </c>
      <c r="Y386" s="24" t="s">
        <v>87</v>
      </c>
      <c r="Z386" s="18" t="s">
        <v>81</v>
      </c>
      <c r="AA386" s="57" t="s">
        <v>649</v>
      </c>
      <c r="AC386" s="55">
        <v>99266500</v>
      </c>
      <c r="AD386">
        <v>18117</v>
      </c>
      <c r="AE386">
        <f>VLOOKUP(AC386,[1]CRE!$A$2:$J$949,10,FALSE)</f>
        <v>18327</v>
      </c>
      <c r="AF386">
        <f t="shared" si="12"/>
        <v>1.1591323066732903E-2</v>
      </c>
      <c r="AH386">
        <v>99266500</v>
      </c>
      <c r="AI386">
        <v>18632</v>
      </c>
      <c r="AP386">
        <v>99266500</v>
      </c>
      <c r="AQ386">
        <v>18927</v>
      </c>
      <c r="AT386">
        <v>99266500</v>
      </c>
      <c r="AU386">
        <v>19474</v>
      </c>
    </row>
    <row r="387" spans="1:47" x14ac:dyDescent="0.35">
      <c r="B387" s="37" t="s">
        <v>626</v>
      </c>
      <c r="C387" s="37" t="s">
        <v>69</v>
      </c>
      <c r="D387" s="18" t="s">
        <v>499</v>
      </c>
      <c r="E387" s="28" t="s">
        <v>499</v>
      </c>
      <c r="F387" s="18">
        <v>2</v>
      </c>
      <c r="G387" s="18" t="s">
        <v>485</v>
      </c>
      <c r="H387" s="28">
        <v>30</v>
      </c>
      <c r="I387" s="28" t="s">
        <v>486</v>
      </c>
      <c r="J387" s="18" t="s">
        <v>486</v>
      </c>
      <c r="K387" s="30" t="s">
        <v>74</v>
      </c>
      <c r="L387" s="30" t="s">
        <v>75</v>
      </c>
      <c r="M387" s="28" t="s">
        <v>487</v>
      </c>
      <c r="N387" s="28">
        <v>4</v>
      </c>
      <c r="O387" s="28" t="s">
        <v>94</v>
      </c>
      <c r="P387" s="18">
        <v>853</v>
      </c>
      <c r="Q387" s="18">
        <v>3</v>
      </c>
      <c r="R387" s="18" t="s">
        <v>95</v>
      </c>
      <c r="S387" s="19" t="s">
        <v>79</v>
      </c>
      <c r="T387" s="17">
        <v>99145490</v>
      </c>
      <c r="U387" s="41">
        <v>17912</v>
      </c>
      <c r="V387" s="41">
        <f>VLOOKUP(T387,$AH$6:$AI$399,2,FALSE)</f>
        <v>18204</v>
      </c>
      <c r="W387" s="41">
        <v>18750</v>
      </c>
      <c r="X387" s="41">
        <f t="shared" si="10"/>
        <v>19100</v>
      </c>
      <c r="Y387" s="24" t="s">
        <v>87</v>
      </c>
      <c r="Z387" s="18" t="s">
        <v>83</v>
      </c>
      <c r="AA387" s="57" t="s">
        <v>649</v>
      </c>
      <c r="AC387" s="55">
        <v>99145490</v>
      </c>
      <c r="AD387">
        <v>17722</v>
      </c>
      <c r="AE387">
        <f>VLOOKUP(AC387,[1]CRE!$A$2:$J$949,10,FALSE)</f>
        <v>17912</v>
      </c>
      <c r="AF387">
        <f t="shared" si="12"/>
        <v>1.0721137569123124E-2</v>
      </c>
      <c r="AH387">
        <v>99145490</v>
      </c>
      <c r="AI387">
        <v>18204</v>
      </c>
      <c r="AP387">
        <v>99145490</v>
      </c>
      <c r="AQ387">
        <v>18574</v>
      </c>
      <c r="AT387">
        <v>99145490</v>
      </c>
      <c r="AU387">
        <v>19100</v>
      </c>
    </row>
    <row r="388" spans="1:47" ht="15" customHeight="1" x14ac:dyDescent="0.35">
      <c r="B388" s="37" t="s">
        <v>627</v>
      </c>
      <c r="C388" s="37" t="s">
        <v>69</v>
      </c>
      <c r="D388" s="18" t="s">
        <v>110</v>
      </c>
      <c r="E388" s="18" t="s">
        <v>110</v>
      </c>
      <c r="F388" s="18">
        <v>15</v>
      </c>
      <c r="G388" s="18" t="s">
        <v>72</v>
      </c>
      <c r="H388" s="18">
        <v>2</v>
      </c>
      <c r="I388" s="18" t="s">
        <v>73</v>
      </c>
      <c r="J388" s="18"/>
      <c r="K388" s="25" t="s">
        <v>74</v>
      </c>
      <c r="L388" s="25" t="s">
        <v>75</v>
      </c>
      <c r="M388" s="18" t="s">
        <v>76</v>
      </c>
      <c r="N388" s="18">
        <v>1.25</v>
      </c>
      <c r="O388" s="18" t="s">
        <v>100</v>
      </c>
      <c r="P388" s="18">
        <v>103</v>
      </c>
      <c r="Q388" s="18">
        <v>3</v>
      </c>
      <c r="R388" s="18" t="s">
        <v>95</v>
      </c>
      <c r="S388" s="19" t="s">
        <v>79</v>
      </c>
      <c r="T388" s="16">
        <v>99389015</v>
      </c>
      <c r="U388" s="41">
        <v>4878</v>
      </c>
      <c r="V388" s="41">
        <f>VLOOKUP(T388,$AH$6:$AI$399,2,FALSE)</f>
        <v>5025</v>
      </c>
      <c r="W388" s="41">
        <v>5052</v>
      </c>
      <c r="X388" s="41">
        <f t="shared" si="10"/>
        <v>5343</v>
      </c>
      <c r="Y388" s="17" t="s">
        <v>112</v>
      </c>
      <c r="Z388" s="18" t="s">
        <v>81</v>
      </c>
      <c r="AA388" s="57" t="s">
        <v>649</v>
      </c>
      <c r="AC388" s="55">
        <v>99389015</v>
      </c>
      <c r="AD388">
        <v>4750</v>
      </c>
      <c r="AE388">
        <f>VLOOKUP(AC388,[1]CRE!$A$2:$J$949,10,FALSE)</f>
        <v>4878</v>
      </c>
      <c r="AF388">
        <f t="shared" si="12"/>
        <v>2.6947368421052633E-2</v>
      </c>
      <c r="AH388">
        <v>99389015</v>
      </c>
      <c r="AI388">
        <v>5025</v>
      </c>
      <c r="AP388">
        <v>99389015</v>
      </c>
      <c r="AQ388">
        <v>5104</v>
      </c>
      <c r="AT388">
        <v>99389015</v>
      </c>
      <c r="AU388">
        <v>5343</v>
      </c>
    </row>
    <row r="389" spans="1:47" ht="15" customHeight="1" x14ac:dyDescent="0.35">
      <c r="B389" s="37" t="s">
        <v>628</v>
      </c>
      <c r="C389" s="37" t="s">
        <v>69</v>
      </c>
      <c r="D389" s="18" t="s">
        <v>110</v>
      </c>
      <c r="E389" s="18" t="s">
        <v>110</v>
      </c>
      <c r="F389" s="18">
        <v>15</v>
      </c>
      <c r="G389" s="18" t="s">
        <v>72</v>
      </c>
      <c r="H389" s="18">
        <v>2</v>
      </c>
      <c r="I389" s="18" t="s">
        <v>73</v>
      </c>
      <c r="J389" s="18"/>
      <c r="K389" s="25" t="s">
        <v>74</v>
      </c>
      <c r="L389" s="25" t="s">
        <v>75</v>
      </c>
      <c r="M389" s="18" t="s">
        <v>76</v>
      </c>
      <c r="N389" s="18">
        <v>1.25</v>
      </c>
      <c r="O389" s="18" t="s">
        <v>100</v>
      </c>
      <c r="P389" s="18">
        <v>103</v>
      </c>
      <c r="Q389" s="18">
        <v>3</v>
      </c>
      <c r="R389" s="18" t="s">
        <v>95</v>
      </c>
      <c r="S389" s="19" t="s">
        <v>79</v>
      </c>
      <c r="T389" s="16">
        <v>99388996</v>
      </c>
      <c r="U389" s="41">
        <v>4463</v>
      </c>
      <c r="V389" s="41">
        <f>VLOOKUP(T389,$AH$6:$AI$399,2,FALSE)</f>
        <v>4597</v>
      </c>
      <c r="W389" s="41">
        <v>4735</v>
      </c>
      <c r="X389" s="41">
        <f t="shared" si="10"/>
        <v>4969</v>
      </c>
      <c r="Y389" s="17" t="s">
        <v>112</v>
      </c>
      <c r="Z389" s="18" t="s">
        <v>83</v>
      </c>
      <c r="AA389" s="57" t="s">
        <v>649</v>
      </c>
      <c r="AC389" s="55">
        <v>99388996</v>
      </c>
      <c r="AD389">
        <v>4355</v>
      </c>
      <c r="AE389">
        <f>VLOOKUP(AC389,[1]CRE!$A$2:$J$949,10,FALSE)</f>
        <v>4463</v>
      </c>
      <c r="AF389">
        <f t="shared" si="12"/>
        <v>2.4799081515499425E-2</v>
      </c>
      <c r="AH389">
        <v>99388996</v>
      </c>
      <c r="AI389">
        <v>4597</v>
      </c>
      <c r="AP389">
        <v>99388996</v>
      </c>
      <c r="AQ389">
        <v>4751</v>
      </c>
      <c r="AT389">
        <v>99388996</v>
      </c>
      <c r="AU389">
        <v>4969</v>
      </c>
    </row>
    <row r="390" spans="1:47" ht="15" customHeight="1" x14ac:dyDescent="0.35">
      <c r="B390" s="37" t="s">
        <v>629</v>
      </c>
      <c r="C390" s="37" t="s">
        <v>69</v>
      </c>
      <c r="D390" s="18" t="s">
        <v>174</v>
      </c>
      <c r="E390" s="18" t="s">
        <v>174</v>
      </c>
      <c r="F390" s="18">
        <v>15</v>
      </c>
      <c r="G390" s="18" t="s">
        <v>138</v>
      </c>
      <c r="H390" s="18">
        <v>3</v>
      </c>
      <c r="I390" s="18" t="s">
        <v>139</v>
      </c>
      <c r="J390" s="18"/>
      <c r="K390" s="25" t="s">
        <v>74</v>
      </c>
      <c r="L390" s="25" t="s">
        <v>75</v>
      </c>
      <c r="M390" s="18" t="s">
        <v>76</v>
      </c>
      <c r="N390" s="18">
        <v>1.25</v>
      </c>
      <c r="O390" s="18" t="s">
        <v>100</v>
      </c>
      <c r="P390" s="18">
        <v>123</v>
      </c>
      <c r="Q390" s="18">
        <v>3</v>
      </c>
      <c r="R390" s="26" t="s">
        <v>95</v>
      </c>
      <c r="S390" s="27" t="s">
        <v>79</v>
      </c>
      <c r="T390" s="16">
        <v>99389044</v>
      </c>
      <c r="U390" s="41">
        <v>5148</v>
      </c>
      <c r="V390" s="41">
        <f t="shared" ref="V390:V399" si="13">VLOOKUP(T390,$AH$6:$AI$399,2,FALSE)</f>
        <v>5303</v>
      </c>
      <c r="W390" s="58">
        <v>5338</v>
      </c>
      <c r="X390" s="41">
        <f t="shared" si="10"/>
        <v>5605</v>
      </c>
      <c r="Y390" s="20" t="s">
        <v>112</v>
      </c>
      <c r="Z390" s="18" t="s">
        <v>81</v>
      </c>
      <c r="AA390" s="57" t="s">
        <v>649</v>
      </c>
      <c r="AC390" s="55">
        <v>99389044</v>
      </c>
      <c r="AD390">
        <v>5015</v>
      </c>
      <c r="AE390">
        <f>VLOOKUP(AC390,[1]CRE!$A$2:$J$949,10,FALSE)</f>
        <v>5148</v>
      </c>
      <c r="AF390">
        <f t="shared" si="12"/>
        <v>2.6520438683948155E-2</v>
      </c>
      <c r="AH390">
        <v>99389044</v>
      </c>
      <c r="AI390">
        <v>5303</v>
      </c>
      <c r="AP390">
        <v>99389044</v>
      </c>
      <c r="AQ390">
        <v>5374</v>
      </c>
      <c r="AT390">
        <v>99389044</v>
      </c>
      <c r="AU390">
        <v>5605</v>
      </c>
    </row>
    <row r="391" spans="1:47" ht="15" customHeight="1" x14ac:dyDescent="0.35">
      <c r="B391" s="37" t="s">
        <v>630</v>
      </c>
      <c r="C391" s="37" t="s">
        <v>69</v>
      </c>
      <c r="D391" s="18" t="s">
        <v>174</v>
      </c>
      <c r="E391" s="18" t="s">
        <v>174</v>
      </c>
      <c r="F391" s="18">
        <v>15</v>
      </c>
      <c r="G391" s="18" t="s">
        <v>138</v>
      </c>
      <c r="H391" s="18">
        <v>3</v>
      </c>
      <c r="I391" s="18" t="s">
        <v>139</v>
      </c>
      <c r="J391" s="18"/>
      <c r="K391" s="25" t="s">
        <v>74</v>
      </c>
      <c r="L391" s="25" t="s">
        <v>75</v>
      </c>
      <c r="M391" s="18" t="s">
        <v>76</v>
      </c>
      <c r="N391" s="18">
        <v>1.25</v>
      </c>
      <c r="O391" s="18" t="s">
        <v>100</v>
      </c>
      <c r="P391" s="18">
        <v>123</v>
      </c>
      <c r="Q391" s="18">
        <v>3</v>
      </c>
      <c r="R391" s="26" t="s">
        <v>95</v>
      </c>
      <c r="S391" s="27" t="s">
        <v>79</v>
      </c>
      <c r="T391" s="16">
        <v>99389031</v>
      </c>
      <c r="U391" s="41">
        <v>4733</v>
      </c>
      <c r="V391" s="41">
        <f t="shared" si="13"/>
        <v>4875</v>
      </c>
      <c r="W391" s="58">
        <v>5022</v>
      </c>
      <c r="X391" s="41">
        <f t="shared" ref="X391:X400" si="14">VLOOKUP(T391,$AT$6:$AU$399,2,FALSE)</f>
        <v>5231</v>
      </c>
      <c r="Y391" s="20" t="s">
        <v>112</v>
      </c>
      <c r="Z391" s="18" t="s">
        <v>83</v>
      </c>
      <c r="AA391" s="57" t="s">
        <v>649</v>
      </c>
      <c r="AC391" s="55">
        <v>99389031</v>
      </c>
      <c r="AD391">
        <v>4620</v>
      </c>
      <c r="AE391">
        <f>VLOOKUP(AC391,[1]CRE!$A$2:$J$949,10,FALSE)</f>
        <v>4733</v>
      </c>
      <c r="AF391">
        <f t="shared" si="12"/>
        <v>2.4458874458874458E-2</v>
      </c>
      <c r="AH391">
        <v>99389031</v>
      </c>
      <c r="AI391">
        <v>4875</v>
      </c>
      <c r="AP391">
        <v>99389031</v>
      </c>
      <c r="AQ391">
        <v>5021</v>
      </c>
      <c r="AT391">
        <v>99389031</v>
      </c>
      <c r="AU391">
        <v>5231</v>
      </c>
    </row>
    <row r="392" spans="1:47" ht="15" customHeight="1" x14ac:dyDescent="0.35">
      <c r="B392" s="37" t="s">
        <v>631</v>
      </c>
      <c r="C392" s="37" t="s">
        <v>69</v>
      </c>
      <c r="D392" s="18" t="s">
        <v>506</v>
      </c>
      <c r="E392" s="18" t="s">
        <v>506</v>
      </c>
      <c r="F392" s="46" t="s">
        <v>420</v>
      </c>
      <c r="G392" s="18" t="s">
        <v>507</v>
      </c>
      <c r="H392" s="18">
        <v>15</v>
      </c>
      <c r="I392" s="18" t="s">
        <v>637</v>
      </c>
      <c r="J392" s="18" t="s">
        <v>657</v>
      </c>
      <c r="K392" s="25" t="s">
        <v>74</v>
      </c>
      <c r="L392" s="25" t="s">
        <v>75</v>
      </c>
      <c r="M392" s="18" t="s">
        <v>487</v>
      </c>
      <c r="N392" s="18">
        <v>6</v>
      </c>
      <c r="O392" s="18" t="s">
        <v>134</v>
      </c>
      <c r="P392" s="18">
        <v>867</v>
      </c>
      <c r="Q392" s="18">
        <v>3</v>
      </c>
      <c r="R392" s="26" t="s">
        <v>95</v>
      </c>
      <c r="S392" s="27" t="s">
        <v>79</v>
      </c>
      <c r="T392" s="47">
        <v>99266507</v>
      </c>
      <c r="U392" s="48">
        <v>15995</v>
      </c>
      <c r="V392" s="41">
        <f t="shared" si="13"/>
        <v>17370</v>
      </c>
      <c r="W392" s="59">
        <v>17769</v>
      </c>
      <c r="X392" s="41">
        <f t="shared" si="14"/>
        <v>18461</v>
      </c>
      <c r="Y392" s="49" t="s">
        <v>80</v>
      </c>
      <c r="Z392" s="18" t="s">
        <v>81</v>
      </c>
      <c r="AA392" s="57" t="s">
        <v>649</v>
      </c>
      <c r="AC392" s="55">
        <v>99266507</v>
      </c>
      <c r="AD392">
        <v>16854</v>
      </c>
      <c r="AE392">
        <f>VLOOKUP(AC392,[1]CRE!$A$2:$J$949,10,FALSE)</f>
        <v>15995</v>
      </c>
      <c r="AF392">
        <f t="shared" si="12"/>
        <v>-5.0967129464815471E-2</v>
      </c>
      <c r="AH392">
        <v>99266507</v>
      </c>
      <c r="AI392">
        <v>17370</v>
      </c>
      <c r="AP392">
        <v>99266507</v>
      </c>
      <c r="AQ392">
        <v>17822</v>
      </c>
      <c r="AT392">
        <v>99266507</v>
      </c>
      <c r="AU392">
        <v>18461</v>
      </c>
    </row>
    <row r="393" spans="1:47" ht="15" customHeight="1" x14ac:dyDescent="0.35">
      <c r="B393" s="37" t="s">
        <v>632</v>
      </c>
      <c r="C393" s="37" t="s">
        <v>69</v>
      </c>
      <c r="D393" s="18" t="s">
        <v>506</v>
      </c>
      <c r="E393" s="18" t="s">
        <v>506</v>
      </c>
      <c r="F393" s="46" t="s">
        <v>420</v>
      </c>
      <c r="G393" s="18" t="s">
        <v>507</v>
      </c>
      <c r="H393" s="18">
        <v>15</v>
      </c>
      <c r="I393" s="18" t="s">
        <v>637</v>
      </c>
      <c r="J393" s="18" t="s">
        <v>657</v>
      </c>
      <c r="K393" s="25" t="s">
        <v>74</v>
      </c>
      <c r="L393" s="25" t="s">
        <v>75</v>
      </c>
      <c r="M393" s="18" t="s">
        <v>487</v>
      </c>
      <c r="N393" s="18">
        <v>6</v>
      </c>
      <c r="O393" s="18" t="s">
        <v>134</v>
      </c>
      <c r="P393" s="18">
        <v>867</v>
      </c>
      <c r="Q393" s="18">
        <v>3</v>
      </c>
      <c r="R393" s="26" t="s">
        <v>95</v>
      </c>
      <c r="S393" s="27" t="s">
        <v>79</v>
      </c>
      <c r="T393" s="47">
        <v>99266478</v>
      </c>
      <c r="U393" s="48">
        <v>15580</v>
      </c>
      <c r="V393" s="41">
        <f t="shared" si="13"/>
        <v>16942</v>
      </c>
      <c r="W393" s="59">
        <v>17452</v>
      </c>
      <c r="X393" s="41">
        <f t="shared" si="14"/>
        <v>18087</v>
      </c>
      <c r="Y393" s="49" t="s">
        <v>80</v>
      </c>
      <c r="Z393" s="18" t="s">
        <v>83</v>
      </c>
      <c r="AA393" s="57" t="s">
        <v>649</v>
      </c>
      <c r="AC393" s="55">
        <v>99266478</v>
      </c>
      <c r="AD393">
        <v>16459</v>
      </c>
      <c r="AE393">
        <f>VLOOKUP(AC393,[1]CRE!$A$2:$J$949,10,FALSE)</f>
        <v>15580</v>
      </c>
      <c r="AF393">
        <f t="shared" si="12"/>
        <v>-5.3405431678716808E-2</v>
      </c>
      <c r="AH393">
        <v>99266478</v>
      </c>
      <c r="AI393">
        <v>16942</v>
      </c>
      <c r="AP393">
        <v>99266478</v>
      </c>
      <c r="AQ393">
        <v>17469</v>
      </c>
      <c r="AT393">
        <v>99266478</v>
      </c>
      <c r="AU393">
        <v>18087</v>
      </c>
    </row>
    <row r="394" spans="1:47" ht="15" customHeight="1" x14ac:dyDescent="0.35">
      <c r="B394" s="37" t="s">
        <v>633</v>
      </c>
      <c r="C394" s="37" t="s">
        <v>69</v>
      </c>
      <c r="D394" s="18" t="s">
        <v>510</v>
      </c>
      <c r="E394" s="18" t="s">
        <v>510</v>
      </c>
      <c r="F394" s="18">
        <v>1</v>
      </c>
      <c r="G394" s="18" t="s">
        <v>507</v>
      </c>
      <c r="H394" s="18">
        <v>25</v>
      </c>
      <c r="I394" s="18" t="s">
        <v>637</v>
      </c>
      <c r="J394" s="18" t="s">
        <v>657</v>
      </c>
      <c r="K394" s="25" t="s">
        <v>74</v>
      </c>
      <c r="L394" s="25" t="s">
        <v>75</v>
      </c>
      <c r="M394" s="18" t="s">
        <v>487</v>
      </c>
      <c r="N394" s="18">
        <v>6</v>
      </c>
      <c r="O394" s="18" t="s">
        <v>94</v>
      </c>
      <c r="P394" s="18">
        <v>907</v>
      </c>
      <c r="Q394" s="18">
        <v>3</v>
      </c>
      <c r="R394" s="26" t="s">
        <v>95</v>
      </c>
      <c r="S394" s="27" t="s">
        <v>79</v>
      </c>
      <c r="T394" s="47">
        <v>99266508</v>
      </c>
      <c r="U394" s="48">
        <v>18428</v>
      </c>
      <c r="V394" s="41">
        <f t="shared" si="13"/>
        <v>18693</v>
      </c>
      <c r="W394" s="59">
        <v>19131</v>
      </c>
      <c r="X394" s="41">
        <f t="shared" si="14"/>
        <v>19756</v>
      </c>
      <c r="Y394" s="49" t="s">
        <v>80</v>
      </c>
      <c r="Z394" s="18" t="s">
        <v>81</v>
      </c>
      <c r="AA394" s="57" t="s">
        <v>649</v>
      </c>
      <c r="AC394" s="55">
        <v>99266508</v>
      </c>
      <c r="AD394">
        <v>19163</v>
      </c>
      <c r="AE394">
        <f>VLOOKUP(AC394,[1]CRE!$A$2:$J$949,10,FALSE)</f>
        <v>18428</v>
      </c>
      <c r="AF394">
        <f t="shared" si="12"/>
        <v>-3.8355163596514114E-2</v>
      </c>
      <c r="AH394">
        <v>99266508</v>
      </c>
      <c r="AI394">
        <v>18693</v>
      </c>
      <c r="AP394">
        <v>99266508</v>
      </c>
      <c r="AQ394">
        <v>19117</v>
      </c>
      <c r="AT394">
        <v>99266508</v>
      </c>
      <c r="AU394">
        <v>19756</v>
      </c>
    </row>
    <row r="395" spans="1:47" ht="15" customHeight="1" x14ac:dyDescent="0.35">
      <c r="B395" s="37" t="s">
        <v>634</v>
      </c>
      <c r="C395" s="37" t="s">
        <v>69</v>
      </c>
      <c r="D395" s="18" t="s">
        <v>510</v>
      </c>
      <c r="E395" s="18" t="s">
        <v>510</v>
      </c>
      <c r="F395" s="18">
        <v>1</v>
      </c>
      <c r="G395" s="18" t="s">
        <v>507</v>
      </c>
      <c r="H395" s="18">
        <v>25</v>
      </c>
      <c r="I395" s="18" t="s">
        <v>637</v>
      </c>
      <c r="J395" s="18" t="s">
        <v>657</v>
      </c>
      <c r="K395" s="25" t="s">
        <v>74</v>
      </c>
      <c r="L395" s="25" t="s">
        <v>75</v>
      </c>
      <c r="M395" s="18" t="s">
        <v>487</v>
      </c>
      <c r="N395" s="18">
        <v>6</v>
      </c>
      <c r="O395" s="18" t="s">
        <v>94</v>
      </c>
      <c r="P395" s="18">
        <v>907</v>
      </c>
      <c r="Q395" s="18">
        <v>3</v>
      </c>
      <c r="R395" s="26" t="s">
        <v>95</v>
      </c>
      <c r="S395" s="27" t="s">
        <v>79</v>
      </c>
      <c r="T395" s="47">
        <v>99266479</v>
      </c>
      <c r="U395" s="48">
        <v>18013</v>
      </c>
      <c r="V395" s="41">
        <f t="shared" si="13"/>
        <v>18265</v>
      </c>
      <c r="W395" s="59">
        <v>18814</v>
      </c>
      <c r="X395" s="41">
        <f t="shared" si="14"/>
        <v>19382</v>
      </c>
      <c r="Y395" s="49" t="s">
        <v>80</v>
      </c>
      <c r="Z395" s="18" t="s">
        <v>83</v>
      </c>
      <c r="AA395" s="57" t="s">
        <v>649</v>
      </c>
      <c r="AC395" s="55">
        <v>99266479</v>
      </c>
      <c r="AD395">
        <v>18768</v>
      </c>
      <c r="AE395">
        <f>VLOOKUP(AC395,[1]CRE!$A$2:$J$949,10,FALSE)</f>
        <v>18013</v>
      </c>
      <c r="AF395">
        <f t="shared" si="12"/>
        <v>-4.0228047740835465E-2</v>
      </c>
      <c r="AH395">
        <v>99266479</v>
      </c>
      <c r="AI395">
        <v>18265</v>
      </c>
      <c r="AP395">
        <v>99266479</v>
      </c>
      <c r="AQ395">
        <v>18764</v>
      </c>
      <c r="AT395">
        <v>99266479</v>
      </c>
      <c r="AU395">
        <v>19382</v>
      </c>
    </row>
    <row r="396" spans="1:47" ht="15" customHeight="1" x14ac:dyDescent="0.35">
      <c r="B396" s="37" t="s">
        <v>635</v>
      </c>
      <c r="C396" s="37" t="s">
        <v>69</v>
      </c>
      <c r="D396" s="18" t="s">
        <v>513</v>
      </c>
      <c r="E396" s="18" t="s">
        <v>513</v>
      </c>
      <c r="F396" s="45" t="s">
        <v>432</v>
      </c>
      <c r="G396" s="18" t="s">
        <v>507</v>
      </c>
      <c r="H396" s="18">
        <v>30</v>
      </c>
      <c r="I396" s="18" t="s">
        <v>637</v>
      </c>
      <c r="J396" s="18" t="s">
        <v>657</v>
      </c>
      <c r="K396" s="25" t="s">
        <v>74</v>
      </c>
      <c r="L396" s="25" t="s">
        <v>75</v>
      </c>
      <c r="M396" s="18" t="s">
        <v>487</v>
      </c>
      <c r="N396" s="18">
        <v>6</v>
      </c>
      <c r="O396" s="18" t="s">
        <v>94</v>
      </c>
      <c r="P396" s="18">
        <v>956</v>
      </c>
      <c r="Q396" s="18">
        <v>3</v>
      </c>
      <c r="R396" s="26" t="s">
        <v>95</v>
      </c>
      <c r="S396" s="27" t="s">
        <v>79</v>
      </c>
      <c r="T396" s="47">
        <v>99266509</v>
      </c>
      <c r="U396" s="48">
        <v>23427</v>
      </c>
      <c r="V396" s="41">
        <f t="shared" si="13"/>
        <v>23732</v>
      </c>
      <c r="W396" s="59">
        <v>24320</v>
      </c>
      <c r="X396" s="41">
        <f t="shared" si="14"/>
        <v>25265</v>
      </c>
      <c r="Y396" s="49" t="s">
        <v>87</v>
      </c>
      <c r="Z396" s="18" t="s">
        <v>81</v>
      </c>
      <c r="AA396" s="57" t="s">
        <v>649</v>
      </c>
      <c r="AC396" s="55">
        <v>99266509</v>
      </c>
      <c r="AD396">
        <v>21637</v>
      </c>
      <c r="AE396">
        <f>VLOOKUP(AC396,[1]CRE!$A$2:$J$949,10,FALSE)</f>
        <v>23427</v>
      </c>
      <c r="AF396">
        <f t="shared" si="12"/>
        <v>8.2728659241114763E-2</v>
      </c>
      <c r="AH396">
        <v>99266509</v>
      </c>
      <c r="AI396">
        <v>23732</v>
      </c>
      <c r="AP396">
        <v>99266509</v>
      </c>
      <c r="AQ396">
        <v>24390</v>
      </c>
      <c r="AT396">
        <v>99266509</v>
      </c>
      <c r="AU396">
        <v>25265</v>
      </c>
    </row>
    <row r="397" spans="1:47" ht="15" customHeight="1" x14ac:dyDescent="0.35">
      <c r="B397" s="37" t="s">
        <v>636</v>
      </c>
      <c r="C397" s="37" t="s">
        <v>69</v>
      </c>
      <c r="D397" s="18" t="s">
        <v>513</v>
      </c>
      <c r="E397" s="18" t="s">
        <v>513</v>
      </c>
      <c r="F397" s="46" t="s">
        <v>432</v>
      </c>
      <c r="G397" s="18" t="s">
        <v>507</v>
      </c>
      <c r="H397" s="18">
        <v>30</v>
      </c>
      <c r="I397" s="18" t="s">
        <v>637</v>
      </c>
      <c r="J397" s="18" t="s">
        <v>657</v>
      </c>
      <c r="K397" s="25" t="s">
        <v>74</v>
      </c>
      <c r="L397" s="25" t="s">
        <v>75</v>
      </c>
      <c r="M397" s="18" t="s">
        <v>487</v>
      </c>
      <c r="N397" s="18">
        <v>6</v>
      </c>
      <c r="O397" s="18" t="s">
        <v>94</v>
      </c>
      <c r="P397" s="18">
        <v>956</v>
      </c>
      <c r="Q397" s="18">
        <v>3</v>
      </c>
      <c r="R397" s="26" t="s">
        <v>95</v>
      </c>
      <c r="S397" s="27" t="s">
        <v>79</v>
      </c>
      <c r="T397" s="47">
        <v>99266480</v>
      </c>
      <c r="U397" s="48">
        <v>23012</v>
      </c>
      <c r="V397" s="41">
        <f t="shared" si="13"/>
        <v>23304</v>
      </c>
      <c r="W397" s="59">
        <v>24003</v>
      </c>
      <c r="X397" s="41">
        <f t="shared" si="14"/>
        <v>24891</v>
      </c>
      <c r="Y397" s="49" t="s">
        <v>87</v>
      </c>
      <c r="Z397" s="18" t="s">
        <v>83</v>
      </c>
      <c r="AA397" s="57" t="s">
        <v>649</v>
      </c>
      <c r="AC397" s="55">
        <v>99266480</v>
      </c>
      <c r="AD397">
        <v>21242</v>
      </c>
      <c r="AE397">
        <f>VLOOKUP(AC397,[1]CRE!$A$2:$J$949,10,FALSE)</f>
        <v>23012</v>
      </c>
      <c r="AF397">
        <f t="shared" si="12"/>
        <v>8.3325487242255913E-2</v>
      </c>
      <c r="AH397">
        <v>99266480</v>
      </c>
      <c r="AI397">
        <v>23304</v>
      </c>
      <c r="AP397">
        <v>99266480</v>
      </c>
      <c r="AQ397">
        <v>24037</v>
      </c>
      <c r="AT397">
        <v>99266480</v>
      </c>
      <c r="AU397">
        <v>24891</v>
      </c>
    </row>
    <row r="398" spans="1:47" ht="15" customHeight="1" x14ac:dyDescent="0.35">
      <c r="B398" s="37" t="s">
        <v>643</v>
      </c>
      <c r="C398" s="37" t="s">
        <v>69</v>
      </c>
      <c r="D398" s="18" t="s">
        <v>645</v>
      </c>
      <c r="E398" s="18" t="s">
        <v>645</v>
      </c>
      <c r="F398" s="46" t="s">
        <v>420</v>
      </c>
      <c r="G398" s="18" t="s">
        <v>646</v>
      </c>
      <c r="H398" s="18">
        <v>25</v>
      </c>
      <c r="I398" s="18" t="s">
        <v>647</v>
      </c>
      <c r="J398" s="18" t="s">
        <v>658</v>
      </c>
      <c r="K398" s="25" t="s">
        <v>74</v>
      </c>
      <c r="L398" s="25" t="s">
        <v>75</v>
      </c>
      <c r="M398" s="18" t="s">
        <v>487</v>
      </c>
      <c r="N398" s="18">
        <v>6</v>
      </c>
      <c r="O398" s="18" t="s">
        <v>94</v>
      </c>
      <c r="P398" s="18">
        <v>909</v>
      </c>
      <c r="Q398" s="18">
        <v>3</v>
      </c>
      <c r="R398" s="26" t="s">
        <v>95</v>
      </c>
      <c r="S398" s="27" t="s">
        <v>79</v>
      </c>
      <c r="T398" s="47">
        <v>99266513</v>
      </c>
      <c r="U398" s="48">
        <v>21588</v>
      </c>
      <c r="V398" s="41">
        <f t="shared" si="13"/>
        <v>21853</v>
      </c>
      <c r="W398" s="59">
        <v>22385</v>
      </c>
      <c r="X398" s="41">
        <f t="shared" si="14"/>
        <v>23343</v>
      </c>
      <c r="Y398" s="49" t="s">
        <v>80</v>
      </c>
      <c r="Z398" s="18" t="s">
        <v>81</v>
      </c>
      <c r="AA398" s="57" t="s">
        <v>649</v>
      </c>
      <c r="AH398">
        <v>99266513</v>
      </c>
      <c r="AI398">
        <v>21853</v>
      </c>
      <c r="AP398">
        <v>99266513</v>
      </c>
      <c r="AQ398">
        <v>22502</v>
      </c>
      <c r="AT398">
        <v>99266513</v>
      </c>
      <c r="AU398">
        <v>23343</v>
      </c>
    </row>
    <row r="399" spans="1:47" ht="15" customHeight="1" x14ac:dyDescent="0.35">
      <c r="B399" s="37" t="s">
        <v>644</v>
      </c>
      <c r="C399" s="37" t="s">
        <v>69</v>
      </c>
      <c r="D399" s="18" t="s">
        <v>645</v>
      </c>
      <c r="E399" s="18" t="s">
        <v>645</v>
      </c>
      <c r="F399" s="46" t="s">
        <v>420</v>
      </c>
      <c r="G399" s="18" t="s">
        <v>646</v>
      </c>
      <c r="H399" s="18">
        <v>25</v>
      </c>
      <c r="I399" s="18" t="s">
        <v>647</v>
      </c>
      <c r="J399" s="18" t="s">
        <v>658</v>
      </c>
      <c r="K399" s="25" t="s">
        <v>74</v>
      </c>
      <c r="L399" s="25" t="s">
        <v>75</v>
      </c>
      <c r="M399" s="18" t="s">
        <v>487</v>
      </c>
      <c r="N399" s="18">
        <v>6</v>
      </c>
      <c r="O399" s="18" t="s">
        <v>94</v>
      </c>
      <c r="P399" s="18">
        <v>909</v>
      </c>
      <c r="Q399" s="18">
        <v>3</v>
      </c>
      <c r="R399" s="26" t="s">
        <v>95</v>
      </c>
      <c r="S399" s="27" t="s">
        <v>79</v>
      </c>
      <c r="T399" s="47">
        <v>99266494</v>
      </c>
      <c r="U399" s="49">
        <v>21173</v>
      </c>
      <c r="V399" s="41">
        <f t="shared" si="13"/>
        <v>21425</v>
      </c>
      <c r="W399" s="59">
        <v>22068</v>
      </c>
      <c r="X399" s="41">
        <f t="shared" si="14"/>
        <v>22969</v>
      </c>
      <c r="Y399" s="49" t="s">
        <v>80</v>
      </c>
      <c r="Z399" s="18" t="s">
        <v>83</v>
      </c>
      <c r="AA399" s="57" t="s">
        <v>649</v>
      </c>
      <c r="AH399">
        <v>99266494</v>
      </c>
      <c r="AI399">
        <v>21425</v>
      </c>
      <c r="AP399">
        <v>99266494</v>
      </c>
      <c r="AQ399">
        <v>22149</v>
      </c>
      <c r="AT399">
        <v>99266494</v>
      </c>
      <c r="AU399">
        <v>22969</v>
      </c>
    </row>
    <row r="400" spans="1:47" x14ac:dyDescent="0.35">
      <c r="A400" s="3" t="s">
        <v>59</v>
      </c>
      <c r="B400" s="37"/>
      <c r="J400" s="18"/>
      <c r="X400" s="41" t="e">
        <f t="shared" si="14"/>
        <v>#N/A</v>
      </c>
    </row>
    <row r="401" spans="10:10" x14ac:dyDescent="0.35">
      <c r="J401" s="18"/>
    </row>
    <row r="583" spans="1:1" x14ac:dyDescent="0.35">
      <c r="A583" s="3" t="s">
        <v>59</v>
      </c>
    </row>
  </sheetData>
  <mergeCells count="1">
    <mergeCell ref="AT5:AU5"/>
  </mergeCells>
  <dataValidations count="1">
    <dataValidation type="list" allowBlank="1" showInputMessage="1" showErrorMessage="1" errorTitle="Invalid Attribute Type" error="Please select an attribute type from the dropdown list." sqref="B3:AA3" xr:uid="{00000000-0002-0000-0100-000000000000}">
      <formula1>"text, double, short, calculation, compatibility rule, string expression, boolean, description, pointer, pointer-merge, price"</formula1>
    </dataValidation>
  </dataValidations>
  <hyperlinks>
    <hyperlink ref="B1" r:id="rId1" display="\\usbrosql02\PacoExpressSuite_Published_CKB_Data\SelConfigData\Dimensions\CRE_StdPumps.xml" xr:uid="{00000000-0004-0000-0100-000000000000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4450B-F40C-4B1A-8364-557C99CF20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E99928-C370-4E9F-8D32-DDA8316D090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555815-250C-46BE-9A96-A2388C6252F7"/>
    <ds:schemaRef ds:uri="http://purl.org/dc/elements/1.1/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7FDAB8-18EC-44F7-85EE-CA962CE34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CRE_StdPumps</vt:lpstr>
    </vt:vector>
  </TitlesOfParts>
  <Manager/>
  <Company>Grundfos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Finn</dc:creator>
  <cp:keywords/>
  <dc:description/>
  <cp:lastModifiedBy>Patrick Seago</cp:lastModifiedBy>
  <cp:revision/>
  <dcterms:created xsi:type="dcterms:W3CDTF">2012-09-06T00:31:04Z</dcterms:created>
  <dcterms:modified xsi:type="dcterms:W3CDTF">2021-12-20T20:01:45Z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