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E:\workspace\python\rdm\rdm\excel\"/>
    </mc:Choice>
  </mc:AlternateContent>
  <xr:revisionPtr revIDLastSave="0" documentId="13_ncr:1_{FC161B36-BAA1-42D8-9F0B-04B63640B270}" xr6:coauthVersionLast="47" xr6:coauthVersionMax="47" xr10:uidLastSave="{00000000-0000-0000-0000-000000000000}"/>
  <bookViews>
    <workbookView xWindow="28680" yWindow="-120" windowWidth="29040" windowHeight="15720" xr2:uid="{00000000-000D-0000-FFFF-FFFF00000000}"/>
  </bookViews>
  <sheets>
    <sheet name="员工绩效" sheetId="1" r:id="rId1"/>
    <sheet name="质量分" sheetId="2" r:id="rId2"/>
  </sheets>
  <externalReferences>
    <externalReference r:id="rId3"/>
    <externalReference r:id="rId4"/>
  </externalReferences>
  <calcPr calcId="191029"/>
</workbook>
</file>

<file path=xl/calcChain.xml><?xml version="1.0" encoding="utf-8"?>
<calcChain xmlns="http://schemas.openxmlformats.org/spreadsheetml/2006/main">
  <c r="K164" i="1" l="1"/>
  <c r="N164" i="1" s="1"/>
  <c r="K163" i="1"/>
  <c r="N163" i="1" s="1"/>
  <c r="K162" i="1"/>
  <c r="N162" i="1" s="1"/>
  <c r="K161" i="1"/>
  <c r="N161" i="1" s="1"/>
  <c r="K160" i="1"/>
  <c r="N160" i="1" s="1"/>
  <c r="K159" i="1"/>
  <c r="N159" i="1" s="1"/>
  <c r="K158" i="1"/>
  <c r="N158" i="1" s="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F98" i="1"/>
  <c r="N98" i="1" s="1"/>
  <c r="F97" i="1"/>
  <c r="N97" i="1" s="1"/>
  <c r="F96" i="1"/>
  <c r="N96" i="1" s="1"/>
  <c r="N95" i="1"/>
  <c r="F95" i="1"/>
  <c r="F94" i="1"/>
  <c r="N94" i="1" s="1"/>
  <c r="F93" i="1"/>
  <c r="N93" i="1" s="1"/>
  <c r="F92" i="1"/>
  <c r="N92" i="1" s="1"/>
  <c r="F91" i="1"/>
  <c r="N91" i="1" s="1"/>
  <c r="F90" i="1"/>
  <c r="N90" i="1" s="1"/>
  <c r="F89" i="1"/>
  <c r="N89" i="1" s="1"/>
  <c r="F88" i="1"/>
  <c r="N88" i="1" s="1"/>
  <c r="N73" i="1"/>
  <c r="N71" i="1"/>
  <c r="N70" i="1"/>
  <c r="N69" i="1"/>
  <c r="F69" i="1"/>
  <c r="N68" i="1"/>
  <c r="F68" i="1"/>
  <c r="F66" i="1"/>
  <c r="N66" i="1" s="1"/>
  <c r="N65" i="1"/>
  <c r="F65" i="1"/>
  <c r="N64" i="1"/>
  <c r="N63" i="1"/>
  <c r="N62" i="1"/>
  <c r="N61" i="1"/>
  <c r="N60" i="1"/>
  <c r="N58" i="1"/>
  <c r="N57" i="1"/>
  <c r="N56" i="1"/>
  <c r="N55" i="1"/>
  <c r="N54" i="1"/>
  <c r="N53" i="1"/>
  <c r="N52" i="1"/>
  <c r="N51" i="1"/>
  <c r="N50" i="1"/>
  <c r="N49" i="1"/>
  <c r="N48" i="1"/>
</calcChain>
</file>

<file path=xl/sharedStrings.xml><?xml version="1.0" encoding="utf-8"?>
<sst xmlns="http://schemas.openxmlformats.org/spreadsheetml/2006/main" count="1767" uniqueCount="820">
  <si>
    <t>一级部门</t>
  </si>
  <si>
    <t>负责人</t>
  </si>
  <si>
    <t>姓名</t>
  </si>
  <si>
    <t>工号</t>
  </si>
  <si>
    <t>技术级别</t>
  </si>
  <si>
    <t>质量分（50）</t>
  </si>
  <si>
    <t>工作任务（40）</t>
  </si>
  <si>
    <t>工作评价（10）</t>
  </si>
  <si>
    <t>加分项（10）</t>
  </si>
  <si>
    <t>绩效总分</t>
  </si>
  <si>
    <t>绩效评价</t>
  </si>
  <si>
    <t>工时情况</t>
  </si>
  <si>
    <t>考核积分</t>
  </si>
  <si>
    <t>获得积分</t>
  </si>
  <si>
    <t>评价分数</t>
  </si>
  <si>
    <t>外部评价</t>
  </si>
  <si>
    <t>延长工时情况</t>
  </si>
  <si>
    <t>代码评审</t>
  </si>
  <si>
    <t>技术贡献</t>
  </si>
  <si>
    <t>月度实际工作日（天）</t>
  </si>
  <si>
    <t>月度标准工时（小时）</t>
  </si>
  <si>
    <t>月度考勤总工时（小时）</t>
  </si>
  <si>
    <t>内控提交工时（小时）</t>
  </si>
  <si>
    <t>内控未提交日报次数（次）</t>
  </si>
  <si>
    <t>超过22：00打卡次数</t>
  </si>
  <si>
    <t>集中管控产品线</t>
  </si>
  <si>
    <t>付少波</t>
  </si>
  <si>
    <t>潘东</t>
  </si>
  <si>
    <t>1437</t>
  </si>
  <si>
    <t>T6</t>
  </si>
  <si>
    <t>C-（48）</t>
  </si>
  <si>
    <t>34.2</t>
  </si>
  <si>
    <t>43.94</t>
  </si>
  <si>
    <t>C-</t>
  </si>
  <si>
    <t>工作态度积极，高效的支持终端、ndlp产品线多个F版本以及产品版本的需求开发了联调，终端540-F03版本宁夏银行项目提测遗漏脚本触发质量红线，后续需要加强提测质量</t>
  </si>
  <si>
    <t>18</t>
  </si>
  <si>
    <t>152.00</t>
  </si>
  <si>
    <t>181.51</t>
  </si>
  <si>
    <t>169.5</t>
  </si>
  <si>
    <t>0</t>
  </si>
  <si>
    <t>李延</t>
  </si>
  <si>
    <t>1727</t>
  </si>
  <si>
    <t>T8</t>
  </si>
  <si>
    <t>45.6</t>
  </si>
  <si>
    <t>54.16</t>
  </si>
  <si>
    <t>C+</t>
  </si>
  <si>
    <t>工作态度积极、完成任务难度较高，并积极完成团队内部以及团队外部代码评审工作，外部评审中提出有效建议5个以上，540F01版本完成跨区传输上报、代码仓库插件化等高难度任务。</t>
  </si>
  <si>
    <t>19</t>
  </si>
  <si>
    <t>173.26</t>
  </si>
  <si>
    <t>162.5</t>
  </si>
  <si>
    <t>郝文涛</t>
  </si>
  <si>
    <t>1806</t>
  </si>
  <si>
    <t>38.98</t>
  </si>
  <si>
    <t>C</t>
  </si>
  <si>
    <t>按时完成自身研发任务，在项目计划和任务变化的情况下能主动延长工时保证项目的研发进度</t>
  </si>
  <si>
    <t>191.75</t>
  </si>
  <si>
    <t>165.5</t>
  </si>
  <si>
    <t>王贤团</t>
  </si>
  <si>
    <t>1927</t>
  </si>
  <si>
    <t>33.07</t>
  </si>
  <si>
    <t>43.38</t>
  </si>
  <si>
    <t>工作态度积极高效，支持540F01版本以及产品版本开发任务的同时，高效的完成分配的相关bom、jenkens等技术调研工作，研发质量和技术调研完成效果都比较好</t>
  </si>
  <si>
    <t>168.95</t>
  </si>
  <si>
    <t>曹霄龙</t>
  </si>
  <si>
    <t>2161</t>
  </si>
  <si>
    <t>T2</t>
  </si>
  <si>
    <t>19.0</t>
  </si>
  <si>
    <t>22.78</t>
  </si>
  <si>
    <t>可以完成分配到自身的低级别任务，技术能力有待继续提高以完成后续的中级别任务</t>
  </si>
  <si>
    <t>165.06</t>
  </si>
  <si>
    <t>165.0</t>
  </si>
  <si>
    <t>王梦琦</t>
  </si>
  <si>
    <t>2169</t>
  </si>
  <si>
    <t>22.38</t>
  </si>
  <si>
    <t>工作态度积极，能完成分配到自身的研发任务，技术能力需要继续提高以完成后续中级别任务，自测出现一个验证不通过后续需要加强功能自测质量</t>
  </si>
  <si>
    <t>174.71</t>
  </si>
  <si>
    <t>154.5</t>
  </si>
  <si>
    <t>侯文广</t>
  </si>
  <si>
    <t>1777</t>
  </si>
  <si>
    <t>T7</t>
  </si>
  <si>
    <t>37.4</t>
  </si>
  <si>
    <t>34.71</t>
  </si>
  <si>
    <t>D</t>
  </si>
  <si>
    <t>工作态度积极，但是无法按时完成技术级别匹配的研发任务，需继续提升自身技术能力</t>
  </si>
  <si>
    <t>158.98</t>
  </si>
  <si>
    <t>169.0</t>
  </si>
  <si>
    <t>王泽文</t>
  </si>
  <si>
    <t>1974</t>
  </si>
  <si>
    <t>37.91</t>
  </si>
  <si>
    <t>可以按时完成项目现场支持以及项目管理工作，本月完成邮储、浦发、28s、国防科大等项目现场支持</t>
  </si>
  <si>
    <t>184.45</t>
  </si>
  <si>
    <t>183.5</t>
  </si>
  <si>
    <t>1</t>
  </si>
  <si>
    <t>曾谊涛</t>
  </si>
  <si>
    <t>1834</t>
  </si>
  <si>
    <t>T5</t>
  </si>
  <si>
    <t>25.6</t>
  </si>
  <si>
    <t>30.2</t>
  </si>
  <si>
    <t>工作态度积极，高效整理了所有项目资料并完成交接工作，交接工作期间针对项目反馈的问题也能积极处理并解决，本月正常完成了研发和交接任务</t>
  </si>
  <si>
    <t>144.00</t>
  </si>
  <si>
    <t>130.13</t>
  </si>
  <si>
    <t>152.5</t>
  </si>
  <si>
    <t>白海洋</t>
  </si>
  <si>
    <t>1065</t>
  </si>
  <si>
    <t>45.0</t>
  </si>
  <si>
    <t>49.59</t>
  </si>
  <si>
    <t>工作态度积极，在保证产品研发进度以及质量的前期下，支持28s完成vue3.0版本适配的高难度任务，并多次完成前端代码审核并提出有效建议，个人工作效率较高</t>
  </si>
  <si>
    <t>197.58</t>
  </si>
  <si>
    <t>174.0</t>
  </si>
  <si>
    <t>刘蓬</t>
  </si>
  <si>
    <t>1281</t>
  </si>
  <si>
    <t>41.8</t>
  </si>
  <si>
    <t>42.55</t>
  </si>
  <si>
    <t>工作态度积极，在28s项目中多次延长工作支持项目前端ui适配，并高效支持脱敏、管控等产品的前端研发工作</t>
  </si>
  <si>
    <t>191.25</t>
  </si>
  <si>
    <t>184.0</t>
  </si>
  <si>
    <t>樊英</t>
  </si>
  <si>
    <t>1809</t>
  </si>
  <si>
    <t>T4</t>
  </si>
  <si>
    <t>25.2</t>
  </si>
  <si>
    <t>30.54</t>
  </si>
  <si>
    <t>工作态度积极，问题修复自测不充分新引入以及验证不通过2个，后续需要加强自身研发代码质量</t>
  </si>
  <si>
    <t>168.43</t>
  </si>
  <si>
    <t>164.5</t>
  </si>
  <si>
    <t>张军</t>
  </si>
  <si>
    <t>2175</t>
  </si>
  <si>
    <t>26.21</t>
  </si>
  <si>
    <t>可以按时完成分配到自身的研发任务，并保证研发质量</t>
  </si>
  <si>
    <t>172.55</t>
  </si>
  <si>
    <t>任建强</t>
  </si>
  <si>
    <t>2217</t>
  </si>
  <si>
    <t>7.0</t>
  </si>
  <si>
    <t>10.13</t>
  </si>
  <si>
    <t>可以独立负责存储产品相关功能研发，能够按时完成分配到自身的研发任务</t>
  </si>
  <si>
    <t>6</t>
  </si>
  <si>
    <t>56.00</t>
  </si>
  <si>
    <t>51.78</t>
  </si>
  <si>
    <t>56.5</t>
  </si>
  <si>
    <t>质量管理部</t>
  </si>
  <si>
    <t>闫箐</t>
  </si>
  <si>
    <t>权晓茹</t>
  </si>
  <si>
    <t>1459</t>
  </si>
  <si>
    <t>主要负责脱敏253版本第一轮测试；浦发文件指纹压测。
跟踪性能测试期间，态度认真负责，遇到问题积极思考，测试进度把控正常。浦发项目压测测试质量良好，按期完成项目版本交付。</t>
  </si>
  <si>
    <t>郜洁</t>
  </si>
  <si>
    <t>1486</t>
  </si>
  <si>
    <t>主要负责跨网520、脱敏253版本性能测试跟踪；数审340性能测试前期跟踪；性能测试跟踪流程规范输出、培训；web自动化框架优化，接口自动化新需求实现；参与脱敏253版本第一轮测试；各项工作按时保质完成。</t>
  </si>
  <si>
    <t>郑烨</t>
  </si>
  <si>
    <t>2025</t>
  </si>
  <si>
    <t>主要负责存储521、脱敏253版本性能测试。
两个产品测试期间，问题跟踪反馈及时，在脱敏253性能测试数据库加密模块问题研发多次修改未解决的情况下，积极配合研发进行调试验证，并通过周末加班进行测试验证保证产品按期发布。目前两个产品都已按期发布。</t>
  </si>
  <si>
    <t>唐磊</t>
  </si>
  <si>
    <t>2209</t>
  </si>
  <si>
    <t>主要负责跨网520版本性能测试；数审340性能测试方案制定、评审及修改；web&amp;接口自动化框架整合、评审及修改。
在输出数审340性能方案时，未在指定时间内输出完成；跨网520测试跟踪及web&amp;接口自动化框架整合整体无异常，但工作效率较低，后期需要有所提升。</t>
  </si>
  <si>
    <t>王淑霞</t>
  </si>
  <si>
    <t>1229</t>
  </si>
  <si>
    <t>主要负责数据脱敏V2.5.3版本核心功能模块测试，针对调度任务模块需求设计不合理的地方，能及时与需求沟通，并推进该问题的解决，在测试人员变动的情况下，可以接过产品测试负责人的角色，做好产品的预发布准备工作，保证了该产品的按期发布。</t>
  </si>
  <si>
    <t>薛苗苗</t>
  </si>
  <si>
    <t>1295</t>
  </si>
  <si>
    <t>按时保质完成了浦发银行扫描管控、香港分行的测试工作，测试质量良好；参与统一平台V541版本、脱敏253版本功能测试，所负责的模块测试质量良好，两个产品均已按期预发布。</t>
  </si>
  <si>
    <t>章权</t>
  </si>
  <si>
    <t>1917</t>
  </si>
  <si>
    <t>按时完成数据治理532-F02版本的功能测试工作，在时间有限的情况下，调整测试重点，模拟现场测试环境，重点验证升级相关功能，按期完成版本交付；数据治理532-F03版本，针对研发提测内容与需要要求不一致的问题，上报风险不及时，导致部分测试资源投入浪费；负责数据脱敏253版本中核心功能模块的测试，测试中遗漏测试问题一个。应该要加强风险意识以及自身针对业务需求的理解度。</t>
  </si>
  <si>
    <t>张宁</t>
  </si>
  <si>
    <t>2001</t>
  </si>
  <si>
    <t>数据脱敏V253版本产品测试负责人，能根据测试进度适当调整测试计划，在保证人员投入的同时扩大产品测试覆盖面，目前产品已按期预发布；出差去国防科大项目，完成现场数据治理、数据脱敏功能调试及演示，表现较好；发布文档核查过程中，针对部分排版和字体细节调整不到位，后续需要加强。</t>
  </si>
  <si>
    <t>李松</t>
  </si>
  <si>
    <t>1156</t>
  </si>
  <si>
    <t>完成了长安银行项目测试，测试质量良好；按期完成了数据治理532-F02、统一平台V541、脱敏V253版本的发布；可以在测试资源紧张的情况下，及时调整测试人员安排，在保质完成产品测试任务的情况下，保障产品发布的时间节点，及时推进重点问题的解决；完成项目问题支持工作及其他部门日常管理工作任务。</t>
  </si>
  <si>
    <t>温雨柔</t>
  </si>
  <si>
    <t>2032</t>
  </si>
  <si>
    <t>主要完成了数据脱敏V253版本的功能测试工作，测试质量良好；完成数据库审计V340版本的功能测试方案、测试大纲、测试用例的输出，能及时与研发和需求进行问题确认和需求澄清工作，在本身测试任务时间紧张的情况下，加班完成了测试用例的修改工作，表现较好。</t>
  </si>
  <si>
    <t>李倩</t>
  </si>
  <si>
    <t>1869</t>
  </si>
  <si>
    <t>主要负责统一平台V541版本功能测试工作，在本版本增加多个需求内容的情况下，按期完成了产品预发布工作，能根据实际测试情况及时调整测试工作安排，降低测试风险；完成了统一平台接口用例的修改工作，目前541版本的接口用例可以全部走通，能以自动化的方式提高产品测试效率；完成了中信、浦银项目测试，测试质量良好。</t>
  </si>
  <si>
    <t>刘馨</t>
  </si>
  <si>
    <t>2165</t>
  </si>
  <si>
    <t>本月成长较快，能快速学习脱敏产品的业务，参与到脱敏253版本的功能测试工作，测试中间遗漏问题一个，整体表现较好；完成了治理532-F02版本及浙商银行项目测试，测试质量良好。</t>
  </si>
  <si>
    <t>王柳杰</t>
  </si>
  <si>
    <t>1236</t>
  </si>
  <si>
    <t>负责终端V541版本方案、计划的制定以及前期所有准备工作的详细规划和跟进工作。负责终端2个Feature版本和1个Bugfix版本、跨网V520版本、合规V500版本的测试跟进工作。部门多人离职情况下，通过整合测试资源，从计划和功能投入方面细化投入，保证了多个产品版本的按期交付。完成4个产品版本的质量分析报告。负责内测环境的日常维护和多个项目的问题处理支持工作。</t>
  </si>
  <si>
    <t>严飞</t>
  </si>
  <si>
    <t>1850</t>
  </si>
  <si>
    <t>参与跨网V520版本的功能测试，工作态度积极认真对测试结果负责，在研发延期的情况下，周末加班追赶进度，保障了产品在工作日内的交付。跨网V520预发布上报漏测bug1个，且功能测试报告输出不仔细，报告不满足质量要求。后续针对文档的输出应该更细致。</t>
  </si>
  <si>
    <t>吴乐</t>
  </si>
  <si>
    <t>1936</t>
  </si>
  <si>
    <t>T3</t>
  </si>
  <si>
    <t>B</t>
  </si>
  <si>
    <t xml:space="preserve">参与终端V541版本测试用例的整理，负责mac系统适配大纲、用例的梳理，输出结果非常详细，并提前发与需求确认（此部分本应该需求输出明确），进行前置工作准备和降低风险。参与终端V541版本增量测试，测试工作按时保质完成。主要负责终端V540-F03版本的功能测试，在涉及多个项目多种升级保障的情况下，能够合理分配验证。并在研发提测包多次出问题的情况下，主动加班消化，月内日均工时2小时，保证了产品的按时交付。     </t>
  </si>
  <si>
    <t>詹诗博</t>
  </si>
  <si>
    <t>2005</t>
  </si>
  <si>
    <t>主要负责合规V500版本的测试，参与终端V540-F01、V540-F03版本的功能测试，参与终端V541版本测试用例的编写工作和V541版本增量测试。各项工作按时完成。</t>
  </si>
  <si>
    <t>山梦娜</t>
  </si>
  <si>
    <t>1433</t>
  </si>
  <si>
    <t>主要负责终端V541版本性能测试方案的编写、终端V541版本测试用例的编写和进度跟进工作，参与终端V540-F03版本功能测试。性能测试方案，考虑全面，尤其因版本业务变更导致性能点变更的场景，梳理全面。终端V541版本的用例编写可以按时保质完成。态度认真负责，孕晚期的情况下，仍主动加班保障产品进度。</t>
  </si>
  <si>
    <t>罗景林</t>
  </si>
  <si>
    <t>2129</t>
  </si>
  <si>
    <t>主要负责终端V540-F01版本的功能测试、V541版本接口自动化用例实现，参与终端V540-F03版本功能测试、终端V541版本测试用例的编写工作。终端V540-F01版本尽职尽责，经常加班加点保证产品进度。自动化接口实现期间，风险意识不强，实际投入超出计划半天。其他任务按时完成。</t>
  </si>
  <si>
    <t>张仪</t>
  </si>
  <si>
    <t>1895</t>
  </si>
  <si>
    <t>主要负责终端V541版本测试用例的编写、版本前期所有环境的规划和准备工作，参与终端V540-F01、V540-F03版本的功能测试。终端V541版本，用例输出质量较好，可以协调、跟进用例按时完成编写和评审。调研解决了win10机器无法入域的问题。各项工作按时保质完成。</t>
  </si>
  <si>
    <t>刘栋</t>
  </si>
  <si>
    <t>2210</t>
  </si>
  <si>
    <t>E</t>
  </si>
  <si>
    <t>参与终端V541版本测试用例的编写、样本文件构造，V541版本的增量测试。负责的3个模块用例，经过评审，不满足交付要求，质量较差。V541版本增量测试后的输出，也未按照沟通要求输出，质量不达标。离职交接未按照要求交接，态度较差。</t>
  </si>
  <si>
    <t>张仓</t>
  </si>
  <si>
    <t>2120</t>
  </si>
  <si>
    <t>参与脱敏V253版本功能测试，功能测试过程中问题回归不仔细，验证bug场景和实际不符。测试效率不高，任务未按照要求完成。已被劝退。</t>
  </si>
  <si>
    <t>刘琼霄</t>
  </si>
  <si>
    <t>1186</t>
  </si>
  <si>
    <t>主要负责存储521、NDLP540、NDLP530F01、NDLP530B02产品跟踪：
在NDLP540引入第三轮第四轮发版有风险的情况下，及时调整测试策略，提前介入开发修改阶段，辅助开发自测，降低预发布延期风险，最终在即使第四轮还有问题的背景下，也保证了产品的正常预发布。在F版本和B版本中也是，不断调整测试计划，在轮次增加情况下按期发版。</t>
  </si>
  <si>
    <t>张雪</t>
  </si>
  <si>
    <t>1231</t>
  </si>
  <si>
    <t>主要负责NDLP540、NDLP530F01、NDLP530B02产品测试：
在产品测试期间，认真完成测试用例，测试期间站在用户角度思考不断发散测试，甚至辅助运维团队发现多个运维问题，按时按期完成测试任务，及时反馈问题跟踪问题，确保测试模块质量。</t>
  </si>
  <si>
    <t>刘展波</t>
  </si>
  <si>
    <t>1479</t>
  </si>
  <si>
    <t>主要负责存储521、NDLP540、NDLP530-B02产品测试：
作为存储的主测人员，非常认真负责，在其他测试人员新增功能不是很熟练的情况下，群里主动跟踪大家提的问题，确保问题不重复测试有效，对待每个问题都能跟踪到位，必要时能够和需求确认，确保测试质量，在多产品任务切换时，能够迅速投入测试，按时按期完成任务。</t>
  </si>
  <si>
    <t>段晶晶</t>
  </si>
  <si>
    <t>1990</t>
  </si>
  <si>
    <t>主要负责存储、NDLP产品测试：
在存储和NDLP产品测试过程中，认真负责每个测试模块，按时按期完成测试任务，积极负责任的跟踪每个问题，确保问题都跟踪到位，在发布文档输出上，能够主动不断完善细节，确保文档输出质量有保障。</t>
  </si>
  <si>
    <t>王卓祺</t>
  </si>
  <si>
    <t>2015</t>
  </si>
  <si>
    <t>主要负责NDLP540、CASB3.2、跨网520以及项目28所用例输出：
在CASB测试用例输出上考虑比较全面，评审后需要改动地方极少，在NDLP测试期间对需求掌握不深的情况下尽快熟悉掌握新增需求，确保测试任务保质保量完成，在28所项目出差情况下，接到任务能够迅速响应，去现场结合项目输出达标的测试文档，确保项目顺利开展。</t>
  </si>
  <si>
    <t>桑文静</t>
  </si>
  <si>
    <t>2173</t>
  </si>
  <si>
    <t>主要负责NDLP540、NDLP530F01、NDLP530B02、存储521功能测试：
产品测试期间，能够熟练完成测试任务测试用例，发现问题能够及时跟踪问题，实时有效的和开发沟通，确保问题有结论，在发布文档输出上稍微有点粗心，个别文档检查不仔细，希望后期加强。</t>
  </si>
  <si>
    <t>任月尧</t>
  </si>
  <si>
    <t>2174</t>
  </si>
  <si>
    <t>主要负责NDLP540、NDLP530F01、NDLP530B02、存储521功能测试：
产品测试期间，能够按时按期完成试用例，但是在新增需求测试时，不带着思考进行测试，执行用例过程中出现2个遗漏问题。在掌握功能时，没有深入挖掘功能的应用场景，只浮于表面。上班态度不够积极认真。</t>
  </si>
  <si>
    <t>张旺宁</t>
  </si>
  <si>
    <t>1235</t>
  </si>
  <si>
    <t>主要负责中信终端、浦发终端、交行终端及管控、邮储终端及管控、交银租赁终端等项目测试工作及重点项目测试跟踪核查，6月份项目测试资源非常紧缺的情况下主动承担项目测试任务交替交叉进行整月完成10余个项目20次提测测试及跟踪；但是中信项目升级中测试覆盖不足，导致客户端推送升级计划延期。</t>
  </si>
  <si>
    <t>雷红涛</t>
  </si>
  <si>
    <t>1863</t>
  </si>
  <si>
    <t>主要负责跨网文件管理与交换系统v520、溧水农商行跨网项目、浙商银行管控mysql漏洞修复适配、长安银行邮件dlp项目、浙商银行终端DLP新增含矢量文件管控、OCR相关超时配置第一、二轮功能测试完成并交付；负责的跨网文件管理与交换系统V5.2.0版本-预发布试用期间，出现测试遗漏问题1个，发布文档错误1个。但是工作态度积极认真对测试结果负责，在研发延期的情况下，周末加班追赶进度，保障了产品在工作日内的交付。</t>
  </si>
  <si>
    <t>应建利</t>
  </si>
  <si>
    <t>1951</t>
  </si>
  <si>
    <t>主要负责了中信银行终端项目，到中信银行现场进行全栈云环境测试，并在现场及时发现问题和反馈给公司研发同事排查修复，与项目组沟通问题及进度，按时按量完成轮次计划。在公司进行安全合规工具生产及民泰银行、中国人保财险、交银租赁等多个项目的提测跟踪测试；严格按照计划完成测试交付项目各方面表现良好。</t>
  </si>
  <si>
    <t>数据防泄漏产品线</t>
  </si>
  <si>
    <t>韩振国</t>
  </si>
  <si>
    <t>张迎泽</t>
  </si>
  <si>
    <t>1248</t>
  </si>
  <si>
    <t>40.2</t>
  </si>
  <si>
    <t>63.03</t>
  </si>
  <si>
    <t>35</t>
  </si>
  <si>
    <t>本月主要负责跟踪产品V530-F01、V530-F02、V530-B01版本提测和预发布，V540版本第二轮、三轮提测和预发布支持、遗留问题方案确认，V541需求评审、设计任务分配及审核、跨产品需求沟通和录入redmine。项目上主要跟踪湖北银行、28所、中银基金、长沙农商、湖南财信、太平信创、山西证券、三湘、九江、长安、上海农商、中信、人保等13个项目。其中跟踪湖北银行邮件DLP审批授权、提审优化、自定义审批人需求方案评估和提测、湖南财信分类分级对接需求方案评估和提测、28所军工项目现场cicd流水线打包编译、组件升级、k8s、docker-compose适配、流量归档等二开需求评估和整体进度、太平信创二开需求合并产品方案评估、山西证券、中银磁盘占满问题处理、中信移动端审批方案评估、人保现场归档、审批通知问题处理、审批优化需求评估及跨版本升级方案评估。支持长安、上海农商投产，上线成功，28s现场给客户演示完成。日常工作小组周计划、周报、绩效文档整理，成员工作任务验收，参与外部产品6次代码评审和2次设计评审，并提出评审意见，严格把控产品和项目的提测进度。完成任15个，其中高难度任务3个，整体表现良好。</t>
  </si>
  <si>
    <t>17</t>
  </si>
  <si>
    <t>173.0</t>
  </si>
  <si>
    <t>2</t>
  </si>
  <si>
    <t>李忠鹏</t>
  </si>
  <si>
    <t>1712</t>
  </si>
  <si>
    <t>53.05</t>
  </si>
  <si>
    <t>31</t>
  </si>
  <si>
    <t>本月主要负责产品540提测相关和541需确确认以及设计。其中包含540产品的三轮提测，冒烟进度把控、三轮的BUG定位以及性能问题协助，中间插入28s流量归档改造、完成541产品的需求评审问题提出沟通，水印章节确定、以及541水印相关功能设计，概设文档完善；共完成任务14个。整体工作表现良好，给与C</t>
  </si>
  <si>
    <t>197.25</t>
  </si>
  <si>
    <t>195.5</t>
  </si>
  <si>
    <t>3</t>
  </si>
  <si>
    <t>郭帅</t>
  </si>
  <si>
    <t>1719</t>
  </si>
  <si>
    <t>40.9</t>
  </si>
  <si>
    <t>本月主要负责产品540开发修改和541设计。其中包含策略导入导出规则梳理修正、platform、incident代码拆包参照28s分产拆分、BOM调研、文件属性中备注识别功能设计、platform水印模板功能设计、邮件编码适配功能设计，流量scp、ssh、sftp、DNS协议支持功能设计、platform水印模板功能开发、540版本部署的问题以及三轮冒烟测试共完成任务10个。整体工作表现良好。给与C</t>
  </si>
  <si>
    <t>184.50</t>
  </si>
  <si>
    <t>183.0</t>
  </si>
  <si>
    <t>刘一星</t>
  </si>
  <si>
    <t>1750</t>
  </si>
  <si>
    <t>42.25</t>
  </si>
  <si>
    <t>30</t>
  </si>
  <si>
    <t>本月主要负责产品V541- mybatis-flex组件引入适配，智慧模型更新的设计与开发。28所军工项目的个性化需求代码适配与改造，框架更新，文档编写等。28所军工项目的现场问题远程支持工作。日常任务--实习生与新同事的问题支持辅助。共完成任务18个，其中普通任务16个，高难度任务2个。整体工作有序进行，正常展开。整体工作表现良好。给与C</t>
  </si>
  <si>
    <t>183.68</t>
  </si>
  <si>
    <t>179.0</t>
  </si>
  <si>
    <t>王会闯</t>
  </si>
  <si>
    <t>1821</t>
  </si>
  <si>
    <t>52.35</t>
  </si>
  <si>
    <t>32</t>
  </si>
  <si>
    <t>本月主要负责数据防泄漏项目前端开发，主要参与了数据防泄漏产品V540版本第一二三轮前端提测及bug修改、页面优化功能，日常工作包含前端组员工作问题解答及指导，支持项目主要有28s项目vue2升级vue3.x版本开发及前端基础架构整理、湖北银行提审敏感信息功能修改及审批下发等功能。共完成任务9个，其中普通任务7个，高难度任务2个(vue2项目基础框架升级整体部署、产品共用组件PageElTreeSelect下拉树搜索框位置偏移及其他问题)，整体工作表现良好，给与C</t>
  </si>
  <si>
    <t>213.50</t>
  </si>
  <si>
    <t>210.5</t>
  </si>
  <si>
    <t>8</t>
  </si>
  <si>
    <t>魏磊</t>
  </si>
  <si>
    <t>1931</t>
  </si>
  <si>
    <t>47.39</t>
  </si>
  <si>
    <t>33</t>
  </si>
  <si>
    <t>本月主要负责产品日常任务分配。项目上支持军工项目 platform进程 组件升级 ，hibernate版本适配，platform漏洞修复，现场问题的支持与修复。现场环境dockerfile调整，现场任务交接，联调流量事件上报，四个进程的流水线完成以下内容：部署服务器脚本编写，pytest 脚本走通，代码扫描规避。由于本月主要支持28s项目，多次去项目现场支持开发，现场工作模式是早晚九加周六，工作强度很大，并且多次周末在家支持此项目，按照客户要求顺利完成第一阶段演示和cicd流水线构建工作，表现优秀，给与C+</t>
  </si>
  <si>
    <t>198.0</t>
  </si>
  <si>
    <t>张镇</t>
  </si>
  <si>
    <t>2190</t>
  </si>
  <si>
    <t>26.08</t>
  </si>
  <si>
    <t>27.38</t>
  </si>
  <si>
    <t>本月主要进行了产品V540--代码规范调整、第一、二、三轮冒烟测试，测试协助，bug修复和回归，文档属性规则联动问题修改及验证、产品V541--mybatis-flex组件集成适配（daemon、fileParser）等。共完成任务13个，其中低难度任务12个，中难度任务1个。整体工作表现良好。给与C</t>
  </si>
  <si>
    <t>195.87</t>
  </si>
  <si>
    <t>192.5</t>
  </si>
  <si>
    <t>刘丰</t>
  </si>
  <si>
    <t>2065</t>
  </si>
  <si>
    <t>40.77</t>
  </si>
  <si>
    <t>15</t>
  </si>
  <si>
    <t>本月主要负责产品V530-B02和V530-F01提测；项目负责湖北银行提审功能二开和测试支持；湖南财信项目归档对接分类分级系统接口开发和测试支持；某部28所项目k8s改造设计文档，以及进行docker-compsoe改造；支持人保项目生产巡检；支持人保健康项目邮件收发页面数据丢失问题排查；支持浦银理财项目投产。共完成9个任务，其中普通任务6个，高难度任务2个。由于本月任务积分未达到考核标准积分，此次给与D</t>
  </si>
  <si>
    <t>170.15</t>
  </si>
  <si>
    <t>161.5</t>
  </si>
  <si>
    <t>刘姿阳</t>
  </si>
  <si>
    <t>2050</t>
  </si>
  <si>
    <t>40.42</t>
  </si>
  <si>
    <t>42.27</t>
  </si>
  <si>
    <t>本月主要负责V521SP产品版本daemon/incident内存占用高问题排查及压测验证，产品V541版本incident适配mybatis-flex插件、mybatis-flex插件适配测试验证优化，28s项目incdient服务hibernate升级适配、jenkins流水线适配jdk17编译打包、daemon/fileprocess/incident服务适配k8s配置文件、服务k8s环境部署测试/k8s部署手册整理、服务拆包后部署服务启动问题处理、k8s整体联调测试事件上报。三湘银行存储占用高问题排查处理。共完成任务11个，整体工作表现良好。给与C</t>
  </si>
  <si>
    <t>178.66</t>
  </si>
  <si>
    <t>刘海君</t>
  </si>
  <si>
    <t>2163</t>
  </si>
  <si>
    <t>26.6</t>
  </si>
  <si>
    <t>43.4</t>
  </si>
  <si>
    <t>36</t>
  </si>
  <si>
    <t>本月主要负责产品540、28s项目和产品541开发，产品540：第一、二轮提测bug修改及回归验证；28s项目：ndlp前端vue2升级vue3相关依赖配置修改适配，策略组页面按照vue3语法升级改造，检测器列表、参数按照vue3语法升级改造，策略组按照新版ui规范改造，检测器列表、参数、详情按照新版ui改造，产品541：水印模板管理、水印图片需求确认及页面开发；日常任务：熟悉前端jenkins流水线脚本；共完成8个任务，其中普通任务8个，较难任务0个，整体工作表现良好。</t>
  </si>
  <si>
    <t>190.01</t>
  </si>
  <si>
    <t>186.0</t>
  </si>
  <si>
    <t>赵梓源</t>
  </si>
  <si>
    <t>2151</t>
  </si>
  <si>
    <t>29.88</t>
  </si>
  <si>
    <t>本月主要负责28s项目，完成platform k8s改造，现场流水线开发，现场演示环境部署，现场bug修复，解决部署过程中遇到的问题，解决现场cicd流水线打包编译，私有包导入public库 ，反馈的问题，完成整个军工项目的组件升级，自测，达到可交付状态。共完成任务9个，其中普通任务9个。鉴于本月主要支持28s项目，多次去项目现场支持开发，现场工作模式是早晚九加周六，工作强度很大，牺牲周六日休息时间去现场支持此项目调试工作，并按照客户要求顺利完成第一阶段演示和cicd流水线构建工作，表现优秀，给与C+</t>
  </si>
  <si>
    <t>171.0</t>
  </si>
  <si>
    <t>王妮妮</t>
  </si>
  <si>
    <t>1739</t>
  </si>
  <si>
    <t>11.0</t>
  </si>
  <si>
    <t>8.94</t>
  </si>
  <si>
    <t>本月主要负责湖北银行审批优化需求提测和测试支持，以及离职交接工作。鉴于湖北银行第一轮提测被打回，此次给与D</t>
  </si>
  <si>
    <t>38.03</t>
  </si>
  <si>
    <t>46.5</t>
  </si>
  <si>
    <t>杨海超</t>
  </si>
  <si>
    <t>10211</t>
  </si>
  <si>
    <t>T1</t>
  </si>
  <si>
    <t>17.0</t>
  </si>
  <si>
    <t>17.38</t>
  </si>
  <si>
    <t>六月共计工作17天，主要任务是配合完成28s项目。其次负责产品V540流量检测器冒烟测试的工作。对于28s相关的任务，如协助现场CICD流水线打包编译、py测试脚本的编写、整理修改ndlp各进程代码规范、重复率及覆盖率等工作完成效率一般，主要是对任务的不熟悉导致花费了比工作计划上预期更多的时间。总体来说，基本完成了工作计划上分配的任务。工作充满热情，有责任心，表现良好，给与C</t>
  </si>
  <si>
    <t>154.80</t>
  </si>
  <si>
    <t>163.0</t>
  </si>
  <si>
    <t>杨学智</t>
  </si>
  <si>
    <t>10207</t>
  </si>
  <si>
    <t>10.0</t>
  </si>
  <si>
    <t>12.78</t>
  </si>
  <si>
    <t>本月完成产品V540冒烟测试提测与BUG修复及测试支持、项目-28所军工项目--组件版本检查，协助测试，项目-28所军工项目--sonar代码漏洞修复(非核心模块)、项目-28所军工项目--k8s单机环境搭建、产品V541-NDLP进程BOM适配、产品V541-邮件放行管理功能Mybatis-flex改造sql、产品V541-用户、组织机构、用户组、职位相关Mybatis-flex改造sql等工作，积累了大量改bug经验，能够熟练运用mybatis-flex。表现良好给与C</t>
  </si>
  <si>
    <t>10</t>
  </si>
  <si>
    <t>93.98</t>
  </si>
  <si>
    <t>94.0</t>
  </si>
  <si>
    <t>邢亚晶</t>
  </si>
  <si>
    <t>2216</t>
  </si>
  <si>
    <t>11.45</t>
  </si>
  <si>
    <t>本月主要进行了新人任务和产品v541改造，并参与复测产品v541验收引擎复验；新人任务包括本机环境搭建，熟悉事件上报流程，jenkins打包脚本熟悉，运维平台熟悉和服务打包升级熟悉。产品v541改造了platform平台黑白红模块mybatis-flex改造sql。共完成低难度任务9个。整体工作表现良好，可按时完成任务。给与C</t>
  </si>
  <si>
    <t>9</t>
  </si>
  <si>
    <t>80.00</t>
  </si>
  <si>
    <t>96.46</t>
  </si>
  <si>
    <t>91.5</t>
  </si>
  <si>
    <t>江银涛</t>
  </si>
  <si>
    <t>10220</t>
  </si>
  <si>
    <t>13.0</t>
  </si>
  <si>
    <t>13.89</t>
  </si>
  <si>
    <t>本月主要完成了新人任务和产品v541部分，新人任务包含本地环境搭建；hmail搭建；jenkins打包脚本熟悉；事件上报流程梳理；统一平台运维平台熟悉；进程编译启停、代码分支、服务打包升级熟悉以及统一平台k8s熟悉，
然后是产品541部分包含：比对现场仓库和项目内pom版本依赖区别、验收水印引擎、协助组员完成k8s环境搭建，熟悉并尝试了整个搭建的流程，现场cicd流水线打包编译协助支持，然后是mybatis-flex适配部分完成了告警任务和告警日志模块部分。共完成13个任务均为普通任务。整体工作表现良好。整体表现良好，给与C</t>
  </si>
  <si>
    <t>13</t>
  </si>
  <si>
    <t>112.00</t>
  </si>
  <si>
    <t>119.41</t>
  </si>
  <si>
    <t>117.0</t>
  </si>
  <si>
    <t>崔义芳</t>
  </si>
  <si>
    <t>0470</t>
  </si>
  <si>
    <t>57.41</t>
  </si>
  <si>
    <t>主要参与项目方案的工时评估，产品V541的需求预研内容，项目上跟踪长安银行邮件DLP和中银基金项目项目的邮件DLP问题，共完成20个任务，其中7个高难。</t>
  </si>
  <si>
    <t>王宇</t>
  </si>
  <si>
    <t>1392</t>
  </si>
  <si>
    <t>33.52</t>
  </si>
  <si>
    <t>40.51</t>
  </si>
  <si>
    <t>主要参与一些项目的二开和项目现场问题支持，主要包括某所策略匹配进程的k8s适配，浦发银行项目性能优化等，共完成22个任务，其中5个高难任务</t>
  </si>
  <si>
    <t>王磊</t>
  </si>
  <si>
    <t>1402</t>
  </si>
  <si>
    <t>32.4</t>
  </si>
  <si>
    <t>55.39</t>
  </si>
  <si>
    <t>37</t>
  </si>
  <si>
    <t>主要参与产品流量DLP中SMB2等协议的重组优化，串联阻断技术预研，支持项目国家信息中心流量DLP项目现场抓包无法启动问题，共完成20个任务，其中6个高难。出色的完成了串联阻断的技术预研，针对串联阻断提出了不同的方案和各种方案的优劣，奠定了下一步的技术方向，同时攻克了产品上SMB2协议上传文件的大小上限，将SMB2的上传文件上线提升了20倍，最大可支持1G.表现出色，给与C+</t>
  </si>
  <si>
    <t>李腾</t>
  </si>
  <si>
    <t>1778</t>
  </si>
  <si>
    <t>本月主要参与28所项目现场流量DLP中c进程的流水线集成，产品的部署，k8s现场适配，联调，产品上完成了网页双机的IP一键修改和平滑升级内容的堆积。共完成18个任务，其中5个高难任务。本月出差到某所项目现场，周六也正常上班，保证了项目现场每天的进度和任务目标，但是产品长安银行项目中提测被退回一次，触碰了红线，综合考虑在项目现场的表现，给与c-</t>
  </si>
  <si>
    <t>杨晓娟</t>
  </si>
  <si>
    <t>2024</t>
  </si>
  <si>
    <t>39.6</t>
  </si>
  <si>
    <t>46.84</t>
  </si>
  <si>
    <t>主要参与产品流量DLPV541的概要设计，产品V540的测试支持，出色的解决了产品V540和产品V530版本中capture重启问题，共完成17个任务，其中6个高难。</t>
  </si>
  <si>
    <t>刘泽铭</t>
  </si>
  <si>
    <t>10221</t>
  </si>
  <si>
    <t>14.0</t>
  </si>
  <si>
    <t>18.38</t>
  </si>
  <si>
    <t>主要是熟悉产品流量DLP和邮件DLP的相关功能，包括流量DLP的代码熟悉，通过2周的学习，经过考察其对于产品的掌握达到任务要求。</t>
  </si>
  <si>
    <t>罗志成</t>
  </si>
  <si>
    <t>0856</t>
  </si>
  <si>
    <t>本月主要负责浦发银行项目、浙商银行项目、太平邮件dlp项目、温州银行项目、民泰银行项目、中国银联项目的研发及管理工作；其中，浦发项目负责香港分行文件指纹库最新版本完成大版本的投产支持工作；太平邮件dlp项目，主要完成安全漏洞修复大版本投产的支持工作；重点参与温州银行项目线上紧急问题定位处理、紧急需求的开发投产；参与V3.x项目生产环境问题定位处理的工作。本月共完成任务9个，其中普通任务6个，高难度任务3个。本月支持了太平邮、浙商行、交银租赁、中国银联、苏宁银行、温州银行等6个项目的7次投产升级支持工作，投产后系统均运行稳定未出现质量问题。工作态度及工作质量值得肯定。</t>
  </si>
  <si>
    <t>李富平</t>
  </si>
  <si>
    <t>1883</t>
  </si>
  <si>
    <t>30.4</t>
  </si>
  <si>
    <t>本月负责浦发银行香港分行需求的研发提测和现场出差投产支持工作，协助完成大版本的投产工作；负责平安科技项目系统巡检工作和日常问题的定位处理工作。主要负责浦发行项目文件指纹库需求架构调整带来的代码变动修改，并完成第一轮，二轮功能提测，一轮，二轮性能优化和提测功能，完成问题修复，并完成出差工作，协助完成指纹库投产任务。本月共完成任务8个，其中普通任务5个，高难度任务3个，本月所负责项目的进度正常，版本提测未出现任何质量问题，整体工作状态良好:积极支持项目组处理各重点项目的线上问题，投产任务均完成，输出质量较好:其中，浦发银行香港分行项目出差至现场支持投产工作，大版本投产后系统运行稳定。  
备注事项：
1.内控提交工时(小时)原因为 出差至客户现场支持项目大版本投产工作，填写内控工时但是未在公司打卡。
2.项目组内排名后20%。</t>
  </si>
  <si>
    <t>孙业民</t>
  </si>
  <si>
    <t>2140</t>
  </si>
  <si>
    <t>37.93</t>
  </si>
  <si>
    <t>本月主要负责民泰银行项目、太平邮件dlp项目、苏州银行项目、中国银联项目、上海农商行项目、交银租赁项目、浙商银行项目、温州银行等项目的开发运维工作；其中，在民泰银行、太平太平邮件dlp项目、中国银联项目、苏州银行项目、交银租赁等项目主要参与了生产bug定位以及修复、编写投产文档，支持测试以及项目投产工作，顺利完成多个项目投产后系统的正常运行；在上海农商行项目、浙商行项目、温州银行等项目及时处理现场实施、行方反馈的系统问题。此外，熟悉产品5.x版本，完成本地相关测试环境搭建。本月共完成13项普通任务,4项困难工作，其中在太平邮件dlp项目独立负责大版本的开发提测和投产工作，输出质量良好，投产后系统运行稳定，独立负责项目的综合能力有一定的提升。在中国银联邮件dlp项目、民泰银行邮件dlp项目版本测试工作中，计划二轮测试，实际一轮测试通过。
注：内控系统级别有误，应为T3</t>
  </si>
  <si>
    <t>滕永达</t>
  </si>
  <si>
    <t>2004</t>
  </si>
  <si>
    <t>53.31</t>
  </si>
  <si>
    <t xml:space="preserve">本月主要负责浦发银行项目、浙商银行项目、苏宁金服项目、温州银行项目、浦发卡中心项目、上海农商银行的研发和系统运维工作。其中，浦发行项目重点参与文件指纹库需求版本测试工作、版本投产支持工作；浙商银行项目、上海农商银行、苏宁金服项目主要完成项目生产环境问题的定位处理、完成功能优化及投产支持工作。共完成任务5个，其中普通任务2个，历史遗留高难度任务3个。本月所负责项目的进度正常，版本提测未出现任何质量问题，积极支持浦发银行大版本投产处理各重点项目的线上问题，完成项目投产任务，输出质量较好。
</t>
  </si>
  <si>
    <t>王奎举</t>
  </si>
  <si>
    <t>1687</t>
  </si>
  <si>
    <t>本月主要负责数据所、邮储与nlp预研项目，完成高难度5个，中难度7个，有少量任务延期，整体完成中等</t>
  </si>
  <si>
    <t>数据库安全产品线</t>
  </si>
  <si>
    <t>魏冬冬</t>
  </si>
  <si>
    <t>郑如缘</t>
  </si>
  <si>
    <t>1844</t>
  </si>
  <si>
    <t>35.53</t>
  </si>
  <si>
    <t>5</t>
  </si>
  <si>
    <t>-</t>
  </si>
  <si>
    <t>88</t>
  </si>
  <si>
    <t>本月主要支撑脱敏系统V2.5.3版本测试及问题处理工作，在自己负责的功能点问题较少的情况下能主动协助其他同事处理问题，同时完成了历史遗留算法不能很好的适配动态脱敏的调研工作。个人投入度良好，工作认真负责。</t>
  </si>
  <si>
    <t>196.71</t>
  </si>
  <si>
    <t>186.5</t>
  </si>
  <si>
    <t>杨晋</t>
  </si>
  <si>
    <t>1849</t>
  </si>
  <si>
    <t>36.93</t>
  </si>
  <si>
    <t>87</t>
  </si>
  <si>
    <t>本月主要负责支撑脱敏系统V2.5.3版本测试及问题排查处理工作。能很好的负责排查处理敏感发现及静态脱敏相关问题。能很好的加班处理测试问题，整体投入度较好。</t>
  </si>
  <si>
    <t>192.41</t>
  </si>
  <si>
    <t>187.0</t>
  </si>
  <si>
    <t>程虹川</t>
  </si>
  <si>
    <t>1872</t>
  </si>
  <si>
    <t>37.42</t>
  </si>
  <si>
    <t>83</t>
  </si>
  <si>
    <t>本月主要负责支撑脱敏系统V2.5.3版本测试及问题排查处理工作。重点负责数据库加密及文件相关问题排查及修复工作。在二轮提测新增功能的情况下能很好的加班处理测试问题，整体投入度较好。</t>
  </si>
  <si>
    <t>蔡虎</t>
  </si>
  <si>
    <t>2075</t>
  </si>
  <si>
    <t>54.88</t>
  </si>
  <si>
    <t>92</t>
  </si>
  <si>
    <t>本月主要负责支撑脱敏系统v2.5.3版本功能及动脱性能测试及问题处理工作，同时完成文档型数据库mongodb的动态脱敏预研工作及输出了可行性方案分析报告。个人负责的功能bug率极低，本月个人投入度较好，能较高质量的完成分配的工作内容。</t>
  </si>
  <si>
    <t>203.38</t>
  </si>
  <si>
    <t>202.5</t>
  </si>
  <si>
    <t>许泳</t>
  </si>
  <si>
    <t>1798</t>
  </si>
  <si>
    <t>22.4</t>
  </si>
  <si>
    <t>14.63</t>
  </si>
  <si>
    <t>57</t>
  </si>
  <si>
    <t>本月主要负责支撑处理脱敏系统v2.5.3版本前端问题。问题支撑处理进度无问题，在无其他新提测功能干扰情况下存在验证不通过及新引入问题较多，功能验证不充分，个人投入度一般。</t>
  </si>
  <si>
    <t>104.00</t>
  </si>
  <si>
    <t>118.10</t>
  </si>
  <si>
    <t>卢承哲</t>
  </si>
  <si>
    <t>10216</t>
  </si>
  <si>
    <t>14.75</t>
  </si>
  <si>
    <t>16.67</t>
  </si>
  <si>
    <t>85</t>
  </si>
  <si>
    <t>本月重点协助完成测试问题修改后验证工作，能协助排查出问题并能协助处理一些简单业务逻辑问题，同时能很好的完成培训考核内容。个人工作总结能力较强，针对安排的工作能较好的投入。</t>
  </si>
  <si>
    <t>129.21</t>
  </si>
  <si>
    <t>157.5</t>
  </si>
  <si>
    <t>吴双霞</t>
  </si>
  <si>
    <t>1030</t>
  </si>
  <si>
    <t>43.16</t>
  </si>
  <si>
    <t>86</t>
  </si>
  <si>
    <t>本月主要负责互联网数据泄漏监测平台V5.1.1版本前端部分迭代开发工作，重点完成了报告新建页面的重构工作，同时完成多项前端功能开发。整体工作表现良好。</t>
  </si>
  <si>
    <t>189.73</t>
  </si>
  <si>
    <t>182.0</t>
  </si>
  <si>
    <t>彭钰翔</t>
  </si>
  <si>
    <t>1748</t>
  </si>
  <si>
    <t>21.0</t>
  </si>
  <si>
    <t>23.75</t>
  </si>
  <si>
    <t>本月主要负责互联网数据泄漏监测平台的V5.1.1版本部分功能迭代开发工作和现网更新工作，主要完成了智能数据安全管理平台特征规则数据同步，同时完成了多个需求开发工作，并处理了历史数据兼容问题，配合更新现网数据。整体工作表现良好。</t>
  </si>
  <si>
    <t>15.0</t>
  </si>
  <si>
    <t>129.88</t>
  </si>
  <si>
    <t>152.0</t>
  </si>
  <si>
    <t>贾奇</t>
  </si>
  <si>
    <t>1752</t>
  </si>
  <si>
    <t>33.98</t>
  </si>
  <si>
    <t>本月主要负责互联网数据泄漏监测平台的V5.1.1版本部分功能迭代开发工作和现网更新工作，完成了报告模板相关功能逻辑重新适配，完成现网更新代码封版、独立打包任务创建测试等工作。协助产品完成版本功能验证，整体工作表现良好。</t>
  </si>
  <si>
    <t>178.41</t>
  </si>
  <si>
    <t>173.5</t>
  </si>
  <si>
    <t>张宏</t>
  </si>
  <si>
    <t>文诚琛</t>
  </si>
  <si>
    <t>2162</t>
  </si>
  <si>
    <t>34.53</t>
  </si>
  <si>
    <t>38</t>
  </si>
  <si>
    <t>96</t>
  </si>
  <si>
    <t>本月主要完成数据库安全审计V3.4版本后端功能研发工作。主要完成与数据治理系统、统一平台对接的数据同步，数据探针健壮性优化，审计策略及告警模块功能开发，版本平滑升级适配，Jenkins自动化流水线适配，冒烟及产品提测保障等工作。工作态度积极，工作投入度较好，工作完成度较高。</t>
  </si>
  <si>
    <t>200.18</t>
  </si>
  <si>
    <t>严俊文</t>
  </si>
  <si>
    <t>2048</t>
  </si>
  <si>
    <t>46.63</t>
  </si>
  <si>
    <t>91</t>
  </si>
  <si>
    <t>本月主要完成数据库安全审计V3.4版本后端功能研发工作。主要负责数审V3.4版本分类分级审计核心业务开发。完成分类分级审计规则模块、安全规则模块、审计策略模块，防统方审计异常识别，分类分级审计规则6种审计逻辑整体功能研发。工作整体投入度较好。</t>
  </si>
  <si>
    <t>201.96</t>
  </si>
  <si>
    <t>201.5</t>
  </si>
  <si>
    <t>文云祥</t>
  </si>
  <si>
    <t>1923</t>
  </si>
  <si>
    <t>本月主要完成数据库安全审计V3.4版本后端功能研发工作。主要负责敏敏感数据规则、分组管理、行为轨迹、数据访问统计优化等模块的功能研发工作。能够按照任务计划完成相关工作，整体工作表现正常；工作整体投入度需提升。</t>
  </si>
  <si>
    <t>177.73</t>
  </si>
  <si>
    <t>刘旺1</t>
  </si>
  <si>
    <t>1335</t>
  </si>
  <si>
    <t>36.62</t>
  </si>
  <si>
    <t>本月主要完成数据库安全审计V3.4版本前端功能研发工作。主要负责数审前端UI开发及前后端对接联调工作。完成分组管理、敏感级别模板、敏感数据规则、分类分级审计规则、安全规则、行为轨迹等模块的前端研发工作。工作投入度有提升。</t>
  </si>
  <si>
    <t>193.58</t>
  </si>
  <si>
    <t>187.5</t>
  </si>
  <si>
    <t>数据交换产品线</t>
  </si>
  <si>
    <t>刘旺</t>
  </si>
  <si>
    <t>梁达亮</t>
  </si>
  <si>
    <t>1832</t>
  </si>
  <si>
    <t>本月主要负责跨网文件管理与交换系统产品研发以及项目支持。包括完成跨网文件管理与交换系统V520版本涉及单机、双机、集群平滑升级处理；完成单机升双机方案和实现单机升双机脚本输出,以及解决苏州公安数据交换系统安全漏洞问题。共完成任务8个，其中低等难度任务3个，中等难度任务3个、高难度任务2个，存在bug处理不达预期以及任务完成质量不达预期的情况，总体表现需改进。</t>
  </si>
  <si>
    <t>王乐莹</t>
  </si>
  <si>
    <t>2166</t>
  </si>
  <si>
    <t>本月主要负责内控产品功能开发和跨网文件管理与交换系统V520产品开发。完成内控系统任务分模块权限问题处理、联调和导出优化;完成项目信息列表项目阶段修改同步、任务月度详情修改；完成日报报表统计功能研发以及联调。共完成任务11个，其中低等难度任务9个，中等难度任务2个，工作积极负责，总体表现合格。</t>
  </si>
  <si>
    <t>任涛民</t>
  </si>
  <si>
    <t>1655</t>
  </si>
  <si>
    <t>本月主要负责跨网文件管理与交换产品V520版本研发以及项目支持。完成跨网V520版本大批量用户数据同步慢优化、达梦批量插入主键自增不兼容技术调研及问题解决、完成统一平台5.4.0以及运维3.0审批对接、部署适配；完成甘肃打击涉烟违法犯罪协同作战中心项目烟草端模型页面无数据和系统漏洞处理;完成KWKY项目业务注册、注销、审核处理数据结构及接口设计；完成基于netty框架输出HTTPS代理载荷数据提取及还原方案输出。共完成任务10个，其中低等难度任务3个，中等难度任务3个、高难度任务4个，工作积极负责，4次工作到10点之后，并高质量完成了难点问题解决，总体表现较好。</t>
  </si>
  <si>
    <t>曾亮</t>
  </si>
  <si>
    <t>1952</t>
  </si>
  <si>
    <t>本月主要负责跨网文件管理与交换产品V520版本研发以及KWKY项目开发。完成跨网文件对外接口认证处理，以及配合终端完成文件分发、文件重命名、文件移动、文件夹创建等接口对接联调测试；完成外部接口JWT方式token认证和标识shiro认证处理及兼容；完成统一平台服务V5.4.0交互适配、traefik适配；完成融合部署报表冲突问题解决；完成基于数据交换系统完成协议代理功能组件化拆分；输出跨网文件mysql、redis、minio密码修改手册并验证;共完成任务13个，其中低等难度任务7个，中等难度任务5个、高难度任务1个，工作积极负责，总体表现合格。</t>
  </si>
  <si>
    <t>翟盼</t>
  </si>
  <si>
    <t>2195</t>
  </si>
  <si>
    <t>本月主要负责跨网文件管理与交换产品V520版本研发以及KWKY项目开发。完成跨网文件加密、文件外发、文件摆渡bug回归自验及问题处理；完成运维平台3.0跨网业务部署架构适配；完成跨网文件系统不同型号、不同服务资源配置调整适配；完成KWKY组件化拆分设计以及组件间数据流转设计；完成跨网文件本地文件双机同步技术调研。共完成任务1·个，其中低等难度任务4个，中等难度任务4个、高难度任务3个，工作积极负责，但存在bug解决不彻底，质量需要进一步提升。</t>
  </si>
  <si>
    <t>张鹏飞</t>
  </si>
  <si>
    <t>1259</t>
  </si>
  <si>
    <t>本月主要负责KWKY项目开发以及跨网文件管理与交换产品V512-F03版本研发。出差到现场基于客户需求完成密码卡对接及demo开发；基于数据交换系统完成数据库交换功能组件化拆分；支持内控系统研发进度，完成任务日报审核优化功能研发、自测以及bug处理；完成浙江金华项目elastic漏洞及log4j漏洞处理；完成HTTP协议代理数据清洗方案输出并进行技术分享；完成跨网文件管理与交换产品V512-F03共享目录模块权限管理、存储大小配置问题排查处理。共完成任务8个，其中低等难度任务2个，中等难度任务4个、高难度任务2个，工作积极负责、任劳任怨、月平均工时超2小时，在工作中积极进行技术分享，高效完成了KWKY项目密码卡对接工作，总体表现优秀。</t>
  </si>
  <si>
    <t>陈炜阳</t>
  </si>
  <si>
    <t>1413</t>
  </si>
  <si>
    <t>本月主要负责KWKY项目开发以及跨网文件管理与交换产品V520版本研发。排查解决广西融合通信视频厂商对接，解决视频SIP信令不能通讯问题；完成重庆银行版本文件摆渡相关二开产品插件化适配，以及完成插件化打包部署验证及文档输出；完成密钥管理、文件外带包、文件运行权限调整等模块功能自测及bug修改；完成数据交换系统文件交换功能组件化拆分。共完成任务11个，其中低等难度任务3个，中等难度任务6个、高难度任务2个，工作积极负责，总体表现合格。</t>
  </si>
  <si>
    <t>王希</t>
  </si>
  <si>
    <t>1608</t>
  </si>
  <si>
    <t>本月主要负责跨网文件管理与交换产品V20版本研发以及兴化农商行、KWKY项目需求开发。完成文件外带SDK集成以及文件外发业务调整；完成文件摆渡、文件分享、文件外链、文件归档等模块终端加密SDK对接适配；完成文件指纹、数据字典对接，实现关键信息同步；完成jenkIns sonar集成及文档输出；完成文件回收机制导致多人上传同一文件不存在问题处理；完成KWKY网络配置、路由配置组件化拆分。共完成任务10个，其中低等难度任务1个，中等难度任务7个、高难度任务2个，工作积极负责，总体表现合格。</t>
  </si>
  <si>
    <t>尚玉龙</t>
  </si>
  <si>
    <t>2006</t>
  </si>
  <si>
    <t>本月主要负责跨网文件管理与交换产品V20版本研发。完成密钥配置、业务配置、文件外链、文件分享、文件摆渡模块bug处理及测试；完成本地文件切换minio适配，以及单机升双机部署验证；基于运维平台3.0完成跨网业务部署架构验证；完成文件迁移程序部署及功能验证。共完成任务12个，其中低等难度任务7个，中等难度任务4个、高难度任务1个，工作积极负责，总体表现合格。</t>
  </si>
  <si>
    <t>黄立</t>
  </si>
  <si>
    <t>10185</t>
  </si>
  <si>
    <t>本月主要负责统一平台V5.4.1版本开发测试以及跨网文件管理与交换产品V20版本研发测试。完成统一架构平台V5.4.1版本安装部署验证；完成去除consul安装部署验证；完成审批合并平滑升级验证；完成达梦环境安装部署；完成跨网文件管理与交换系统试用bug安装部署回归测试验证。共完成任务14个低等难度任务，总体表现合格。</t>
  </si>
  <si>
    <t>王伟</t>
  </si>
  <si>
    <t>1303</t>
  </si>
  <si>
    <t>本月主要负责跨网文件管理与交换产品V20版本研发以及运维平台V3.1版本研发。完成跨网文件管理与交换系统业务配置、 系统配置、文件分享、敏感扫描规则、H5审批待办、审批已办等模块功能开发及bug处理；完成运维平台V3.1版本运维参数-编排参数、文件参数、系统参数、容器列表、网络管理、密钥管理等模块功能开发及自测。共完成任务8个低等难度任务和6个中等难度任务，总体表现合格。</t>
  </si>
  <si>
    <t>军工业务线</t>
  </si>
  <si>
    <t>袁朝</t>
  </si>
  <si>
    <t>王子龙</t>
  </si>
  <si>
    <t>1842</t>
  </si>
  <si>
    <t>本月主要负责28SHJZZ数据安全分系统标书文档编写、YC项目现场反馈前端问题优化修改、LC文档任编写及优化、分系统标准模版文档编写等4项。未出现延期问题，工作态度基本符合岗位要求，技术能力符合岗位要求，整体表现基本符合岗位要求。</t>
  </si>
  <si>
    <t>康钧威</t>
  </si>
  <si>
    <t>1111</t>
  </si>
  <si>
    <t>本月主要负责YC项目现场保障，功能优化，临潼现场测试支持，共完成普通任务3件。未出现延期问题，工作态度需要提升，技术能力符合岗位要求，整体表现需要提升，给与绩效C-。</t>
  </si>
  <si>
    <t>李远明</t>
  </si>
  <si>
    <t>1386</t>
  </si>
  <si>
    <t>主要负责了28S修改软件需求说明，核对合同指标，根据指标要求调整功能描述；完善功能用例描述表及需求追踪等。整体表现欠佳需要改进。由于工作疏忽导致任务返工，造成工作重复，工作耗时超过预期，导致加班追赶进度， 给与D绩效。</t>
  </si>
  <si>
    <t>周子峰</t>
  </si>
  <si>
    <t>2054</t>
  </si>
  <si>
    <t>本月主要负责YC24现场保障优化，yc-24年度帮忙任务22现场对接，YC现场问题修复，yc27投标文件编写共完成普通任务4件。未出现延期问题，工作态度基本符合岗位要求，技术能力符合岗位要求，整体表现基本符合岗位要求。</t>
  </si>
  <si>
    <t>杨勇</t>
  </si>
  <si>
    <t>2062</t>
  </si>
  <si>
    <t>本月主要负责YC24现场保障优化，27所内测试，88测试保障，载荷计划功能开发对接共完成普通任务4件。未出现延期问题，工作态度基本符合岗位要求，技术能力符合岗位要求，整体表现基本符合岗位要求。</t>
  </si>
  <si>
    <t>蒋维</t>
  </si>
  <si>
    <t>0709</t>
  </si>
  <si>
    <t>本月主要负责27标书技术部分编写，KWKY代码学习，HJ文件修改编写，专利文件编写，SJSkwky现场对接共完成普通任务5件。未出现延期问题，工作态度积极主动，认真负责，技术能力符合岗位要求，整体表现符合岗位要求。</t>
  </si>
  <si>
    <t>张岩</t>
  </si>
  <si>
    <t>1826</t>
  </si>
  <si>
    <t>本月主要负责乾坤框架学习和界面导入、海JPOC界面演示开发、yc现场测试问题修复、28SHJZZ代码打包上传共完成普通任务4件。未出现延期问题，工作态度基本符合岗位要求，技术能力符合岗位要求，整体表现基本符合岗位要求。</t>
  </si>
  <si>
    <t>厉黔龙</t>
  </si>
  <si>
    <t>1020</t>
  </si>
  <si>
    <t>本月主要负责保密检查，14J现场进行大纲评审，文档修改，HJ测试用例修改及演示等3项，完成了10S课题初步验收工作，未出现延期问题，工作态度积极主动，技术能力符合岗位要求，整体表现符合岗位要求。</t>
  </si>
  <si>
    <t>数据安全治理产品线</t>
  </si>
  <si>
    <t>张毅</t>
  </si>
  <si>
    <t>夏冰冰</t>
  </si>
  <si>
    <t>1896</t>
  </si>
  <si>
    <t>产品上负责治理及存储的日常研发管理工作。完成治理平台3个F版本版本及533版本交付；完成存储522版本需求沟通设计研发工作。整体业务设计能力突出，工作认真负责，代码质量好，思维敏捷；</t>
  </si>
  <si>
    <t>常锦锋</t>
  </si>
  <si>
    <t>1908</t>
  </si>
  <si>
    <t>产品上存储521版本测试支撑，522版本的需求设计及研发。完成存储522版本，结构化事件报表引擎的适配；资产授权的适配；应用服务器适配多ip处理；以及522版本需求优化点处理等需求研发；研发过程中，工作效率低，工作态度较差；工作整体质量需要加强，多次沟通改观较小，绩效评定为D；</t>
  </si>
  <si>
    <t>路晓梦</t>
  </si>
  <si>
    <t>1865</t>
  </si>
  <si>
    <t>产品上负责治理平台3个F版本需求设计以及研发，项目支撑。项目上支撑治理平台辽沈，国寿等项目问题处理；认真负责，整体设计能力突出，代码质量好，工作效率高。</t>
  </si>
  <si>
    <t>王耀波</t>
  </si>
  <si>
    <t>1973</t>
  </si>
  <si>
    <t>产品上负责治理平台3个F版本需求设计以及研发，项目支撑完成533版本的代码合并，以及产品自验问题解决；工作积极负责，进步迅速，学习能力强，功能自测时仔细认真。</t>
  </si>
  <si>
    <t>刘珣</t>
  </si>
  <si>
    <t>2200</t>
  </si>
  <si>
    <t>产品上负责存储521版本的测试支撑，522版本的需求设计以及研发。整体思维敏捷，设计能力强，工作认真负责，学习能力突出，bug处理快速，代码质量好，工作效率高。</t>
  </si>
  <si>
    <t>姬向奇</t>
  </si>
  <si>
    <t>2211</t>
  </si>
  <si>
    <t>产品上负责存储521版本的测试支撑，522版本的需求设计以及研发；主要支撑性能测试问题处理，能够解决存储版本的性能测试问题；工作整体认真负责，整体思维敏捷，学习能力强，喜欢钻研代码。</t>
  </si>
  <si>
    <t>王永山</t>
  </si>
  <si>
    <t>10209</t>
  </si>
  <si>
    <t>产品上完成治理532-F02版本，特征规则导出的适配研发；项目上完成辽沈银行，国寿项目的测试支撑工作整体认真负责，工作积极，工作态度端正，业务学习能力强。</t>
  </si>
  <si>
    <t>卫鹏</t>
  </si>
  <si>
    <t>1941</t>
  </si>
  <si>
    <t>主要完成了湖北银行、中信文档加密项目的全栈云漏洞修复的跟踪、宁夏、江阴、太仓银行等项目的插件适配，完成28所的k8s适配联调，浙商银行的生产问题排查，研发质量高，排查问题思路清晰。</t>
  </si>
  <si>
    <t>闫飞飞</t>
  </si>
  <si>
    <t>1837</t>
  </si>
  <si>
    <t>完成了统一办公平台任务模块的bug 处理、redmine 通知功能研发、资源审批功能模块的需求研发、项目模块和负责内控模块的功能交接，独立研发及解决问题能力较弱，开发质量一般，主动性较差，进步缓慢，改进较少。综合评价D-。</t>
  </si>
  <si>
    <t>靖哲</t>
  </si>
  <si>
    <t>1438</t>
  </si>
  <si>
    <t>完成了28所服务注册、grpc 通信、shiro 缓存问题解决和compose 环境安装部署脚本研发、以及长安银行、九江银行、溧水农商等10 多个项目的排期规划和需求研发、测试投产跟踪支持。负责统一办公平台的需求分析，和任务分计算的实时性计算设计研发。带领团队在人员紧张的情况下快速响应28所的要求，带领团队加班加点攻克jdk17适配引发的grpc和shiro适配问题，完成了项目的阶段性交付。综合评定C+。</t>
  </si>
  <si>
    <t>孙浩</t>
  </si>
  <si>
    <t>1998</t>
  </si>
  <si>
    <t>完成了长安银行、九江银行、溧水农商行、南海农商行、国寿海外、浦银理财、等众多项目的插件适配以及研发工作，跟踪并完成了山东电信三个大模块的插件需求分析，设计研发，现场功能联调工作，28所的镜像打包以及本地存储功能的研发，整体在项目问题处理以及跟踪上比较细心。</t>
  </si>
  <si>
    <t>李欣宇</t>
  </si>
  <si>
    <t>2003</t>
  </si>
  <si>
    <t>产品上完成了统一架构平台541版本的功能研发和测试支撑，同时负责和各个业务产品线的部分需求的沟通和问题解决。工作态度认真负责，开发能力突出代码质量较高。</t>
  </si>
  <si>
    <t>范飞飞</t>
  </si>
  <si>
    <t>1503</t>
  </si>
  <si>
    <t>产品方面负责统一平台V541版本需求沟通确认、进度把控研发以及测试支持。负责统一平台对接各个产品的需求研发、联调测试支撑。其中在终端540F03版本，因升级包参数、bug合入、打包分支等问题方面未进行相关的合入和沟通确认，导致重新出包，触发质量红线。在代码分支管理、议题跟踪及打包核对方面需要加强认识和管理，从而杜绝该问题。综合评定C-。</t>
  </si>
  <si>
    <t>杜志恒</t>
  </si>
  <si>
    <t>2167</t>
  </si>
  <si>
    <t>产品上主要负责其他产品线问题支持处理及统一平台541部分需求设计开发。完成数审、及存储提出的共性需求开发及联调。工作态度端正，认真细心。</t>
  </si>
  <si>
    <t>李谦</t>
  </si>
  <si>
    <t>2110</t>
  </si>
  <si>
    <t>产品上负责统一平台对接其他产品及测试支撑及问题处理。主要完成数审和脱敏的clickhouse的备份恢复调研和实现工作。工作态度端正、开发能力较突出，攻坚能力强。</t>
  </si>
  <si>
    <t>杨帅</t>
  </si>
  <si>
    <t>1963</t>
  </si>
  <si>
    <t>主要负责28所现场CICD规范的的适配。在28所项目现场负责和客户及项目经理进行CICD规范的沟通和适配，加班加点，快速学习并掌握客户现场的CICD平台，独立完成maven仓库版本的推送，完成统一平台打包、编译、部署，同时配合管控和NDLP完成现场的CICD适配工作。认真负责、任劳任怨，思路灵活，高效高质量的完成了项目的阶段性工作，成长迅速。综合评价B。</t>
  </si>
  <si>
    <t>李刚</t>
  </si>
  <si>
    <t>1567</t>
  </si>
  <si>
    <t>产品上负责运维V3.1的需求设计、开发以及测试工作；完成达梦、接入双机部署、网卡绑定需求并支持其他产品线适配3.0问题，完成应用管理需求设计和开发。项目中支持贵州德江、南海农商行、等项目现场支撑。工作整体认真负责，工作积极，完成度较高。在研发资源紧张情况下，独立负责项目和产品的同时支持和开发，加班加点，日均延长工时达2小时，保证了运维平台3.1版本的按时提测。综合评价C+。</t>
  </si>
  <si>
    <t>李凡</t>
  </si>
  <si>
    <t>1775</t>
  </si>
  <si>
    <t>产品方面负责运维平台V3.1/V3.0版设计研发及支持各个产品线问题。项目上完成长安银行、晋商资源、、云南移动、宁夏银行测试升级问题支持、徽商银行等项目支持。工作认真，整体质量好。</t>
  </si>
  <si>
    <t>数据加密产品线</t>
  </si>
  <si>
    <t>汪洋</t>
  </si>
  <si>
    <t>徐冬梅</t>
  </si>
  <si>
    <t>0572</t>
  </si>
  <si>
    <t>本月主要负责中信银行项目、廊坊银行、浙商数据保险箱poc、军工审计工作、北京组日常管理工作。 共完成任务30个，高难度任务1个， 中难度任务25个，普通任务4个，任务准时完成。在浙商数据保险箱任务中，由于时间紧、任务重，连续加班一周，每天均超过10点，准时完成了开发任务，最终守住了项目poc的时间节点，工作态度非常好。综合绩效C+以在产品线内部鼓励这种积极的工作态度和高效的产出。</t>
  </si>
  <si>
    <t>刘竹青</t>
  </si>
  <si>
    <t>1698</t>
  </si>
  <si>
    <t>本月负责中信银行、苏宁金服、泰安银行工作，共完成任务14个，中级任务6个， 普通任务8个。准时完成开发任务，工作态度良好。</t>
  </si>
  <si>
    <t>薛佳伟</t>
  </si>
  <si>
    <t>2176</t>
  </si>
  <si>
    <t>本月参与了中信银行现场，移动警务，浙商数据保险箱poc项目开发，共完成任务11个，中级任务1个，普通任务10个。任务准时完成，经约谈后本月工作态度有明显好转，在浙商数据保险箱时间紧急情况下能够主动配合加班，日均延长工时2小时，并完成了交代的任务。但是缺点是6月工作总体表现工作效率一般，能动性不是特别强，处理工作仍旧需要帮忙兜底，依然有较大的提升空间。</t>
  </si>
  <si>
    <t>孙辉</t>
  </si>
  <si>
    <t>1288</t>
  </si>
  <si>
    <t>本月参加了中信银行、廊坊银行和工作对接任务，共完成任务3个，均为普通任务，工作表现一般。综合绩效D。</t>
  </si>
  <si>
    <t>凌思安</t>
  </si>
  <si>
    <t>0809</t>
  </si>
  <si>
    <t>本月主要负责浦发项目现场驻场工作，完成项目的现场问题处理及生产变更工作，沟通项目信创云打印需求及demo实现。同时完成华东项目支持及项目研发计划安排。完成了浙商项目、浦发项目、交银租赁项目等项目的版本提测及生产变更工作。工作态度积极，认真负责，对于项目问题处理速度快，问题处理质量高。本月因为虚假打卡影响恶劣，综合绩效E</t>
  </si>
  <si>
    <t>吴发立</t>
  </si>
  <si>
    <t>1440</t>
  </si>
  <si>
    <t>本月主要完成华东项目服务器端问题排查及解决，配合完成了浦发项目、浙商项目的版本提测。协助产品完成产品版本发布的测试，整体工作积极，工作完成质量高。</t>
  </si>
  <si>
    <t>王光磊</t>
  </si>
  <si>
    <t>2039</t>
  </si>
  <si>
    <t>本月主要完成了交行项目、交银租赁项目的生产问题排查及解决，配合完成了项目生产变更。同时协助产品完成产品版本发布测试，工作态度积极，吃苦耐劳，项目晚上变更加班较多。</t>
  </si>
  <si>
    <t>侯晓瑶</t>
  </si>
  <si>
    <t>1598</t>
  </si>
  <si>
    <t>本月主要负责浦发项目的扫描引擎升级功能开发及提测支持，本月因为虚假打卡原因辞退，综合绩效E</t>
  </si>
  <si>
    <t>辞退无数据</t>
  </si>
  <si>
    <t>陈志鹏</t>
  </si>
  <si>
    <t>2212</t>
  </si>
  <si>
    <t>本月主要学习产品的基础功能包括明文外发和文件扫描功能，利用corecmd完成识别全盘扫描策略，然后根据策略配置实现不同业务逻辑的demo编写。整体工作上学习态度积极，领悟能力较好，工作完成效果好</t>
  </si>
  <si>
    <t>李兵坤</t>
  </si>
  <si>
    <t>1316</t>
  </si>
  <si>
    <t>本月主要负责浦发项目现场支持，协助处理定位服务器问题及完成服务器端需求开发，本月因为虚假打卡原因辞退，综合绩效E。</t>
  </si>
  <si>
    <t>荣立飞</t>
  </si>
  <si>
    <t>1147</t>
  </si>
  <si>
    <t>本月主要负责产品541版本全盘扫描优化需求、扫描能力优化、UE阅读器适配、支持了福昕阅读器的外带包透明加解密的能力，540f03版本明文外发过期管控方案设计、阴影方案性能验证调研、支持了540f01、540f03、540bugfix等版本的版本提测、问题支持，在项目上负责支持兴化银行、邮储银行、齐鲁银行、海南银行、移动警务等项目上的问题排查处理。其中普通任务9个，高难度任务5个，给与C</t>
  </si>
  <si>
    <t>王创超</t>
  </si>
  <si>
    <t>1696</t>
  </si>
  <si>
    <t>本月主要负责产品541版本的主动扫描需求功能的开发工作、主机检查的需求功能、外带包适配openoffice、主动扫描白名单放过等需求功能的开发，支持了540f01、540f03版本的问题修复。其中高难度任务3个，普通任务3个。在6月的开发任务中，在自身任务完成后，主动进行了多个高难度的调研开发任务，推进了产品541在组内的开发任务进度，同时工作认真细心，在联调阶段发现多个他人问题，并积极进行问题修复方案讨论，开发效率高，工作态度认真，综合表现非常优秀。</t>
  </si>
  <si>
    <t>侯兴刚</t>
  </si>
  <si>
    <t>2127</t>
  </si>
  <si>
    <t>本月主要负责产品541版本外带包适配项目版本wps、openoffice等软件、适配福昕阅读器、在解决540f03版本中，搜狗浏览器崩溃问题的解决。其中高难度任务3个，普通任务1个。带领新人支持移动警务项目的问题排查处理，效率高，工作积极负责，对困难问题能独立负责解决</t>
  </si>
  <si>
    <t>孙爽</t>
  </si>
  <si>
    <t>10218</t>
  </si>
  <si>
    <t>本月主要完成了入职准备的培训工作、基础开发环境的学习和搭建、以及产品V5基础使用的学习、策略功能使用、客户端调试手段学习、审批相关功能学习、客户端Qt项目代码学习、客户端VisualStudio项目代码学习等工作。负责移动警务项目的问题修复，工作态度积极，有条理</t>
  </si>
  <si>
    <t>万鑫波</t>
  </si>
  <si>
    <t>2218</t>
  </si>
  <si>
    <t>本月主要完成了入职准备的培训工作、基础开发环境的学习和搭建、以及产品V5基础使用的学习、策略功能使用，对于产品功能，能提供一些基于自身专业的有效建议，沟通高效，工作态度认真积极</t>
  </si>
  <si>
    <t>张明辉</t>
  </si>
  <si>
    <t>1412</t>
  </si>
  <si>
    <t>本月主要支持产品541客户端连接服务器分布统计，审计日志处理失败备份等功能开发产品测试，工作认真负责，按时完成开发和测试任务。</t>
  </si>
  <si>
    <t>孙超</t>
  </si>
  <si>
    <t>1689</t>
  </si>
  <si>
    <t>本月主要支持合规工具产品需求开发及测试，中信项目漏洞修复及产品541版本yapi接口整理及测试支持，能够按时完成分配开发任务。</t>
  </si>
  <si>
    <t>谢金明</t>
  </si>
  <si>
    <t>1749</t>
  </si>
  <si>
    <t>本月主要支持中信项目，高法项目及产品541版本处理失败的审计日志本地备份重发功能开发及测试验证，同时支持产品和项目开发任务，工作态度认真踏实，服从工作安排</t>
  </si>
  <si>
    <t>王昊轩</t>
  </si>
  <si>
    <t>1968</t>
  </si>
  <si>
    <t>本月主要支持产品541版本防泄漏策略变更优化等功能开发，产品开发任务分配及齐鲁银行，徽商银行等项目问题处理及产品测试，提前完成产品多个需求开发联调工作及内嵌水印sdk的开发和联调工作，同时支持部分项目现场问题处理，并且协助管理产品的任务分配及测试计划，工作态度端正，整体表现非常出色，在内嵌水印sdk工作中认真负责，最终按时完成了提测工作，综合绩效评价C+。</t>
  </si>
  <si>
    <t>袁龙行</t>
  </si>
  <si>
    <t>1972</t>
  </si>
  <si>
    <t>本月主要支持产品541版本审批业务优化， 用户多职位适配变更等产品需求开发及产品测试，产品540f03版本需求开发及测试支持，按时完成开发测试任务，工作认真负责。</t>
  </si>
  <si>
    <t>杨瑞馨</t>
  </si>
  <si>
    <t>1961</t>
  </si>
  <si>
    <t>本月主要支持合规工具v510版本前端需求开发及提测问题修复，
产品541版本敏感文档打开审计策略优化及联调测试，移动警务
项目问题修复能够按时完成分配开发任务</t>
  </si>
  <si>
    <t>张迪</t>
  </si>
  <si>
    <t>1919</t>
  </si>
  <si>
    <t>本月主要支持产品541版本性能压测，适配多接入负载均衡，
logstash读文件问题处理及冒烟测试支持等产品问题处理及产品
测试，工作认真负责，及时处理产品问题</t>
  </si>
  <si>
    <t>崔行</t>
  </si>
  <si>
    <t>2171</t>
  </si>
  <si>
    <t>本月主要支持产品541及540f03版本防泄漏策略交互优化，策略提示信息添加变量配置功能开发,前端功能联调、问题修复，冒烟用例验证，工作态度认真踏实，服从工作安排。本月在前端只剩下一个人的情况下，顶住了压力，保质保量完成任务，为触发质量红线，是终端前端的定心丸，作为T2研发表现非常出色。综合绩效C+。</t>
  </si>
  <si>
    <t>陈章鸣</t>
  </si>
  <si>
    <t>1261</t>
  </si>
  <si>
    <t>本月主要支持产品541版本审批页面优化，产品测试及产品前端培训及交接工作，本月主要为交接工作，劝离期间比较配合，6月份底已离职。</t>
  </si>
  <si>
    <t>秦江维</t>
  </si>
  <si>
    <t>1531</t>
  </si>
  <si>
    <t>本月主要支持产品541版本需求及开发方案设计，项目需求评估，产品管理及项目问题处理，产品540bugfix版本提测升级失败，540f03第一轮及第二轮缺少部分文件及升级包，阻塞测试，导致提测退回，触发产品质量红线，对于产品提测不够细心，综合绩效D</t>
  </si>
  <si>
    <t>刘彦龙</t>
  </si>
  <si>
    <t>1122</t>
  </si>
  <si>
    <t>本月主要支持中信，海南银行，邮储银行，高法，临海农商行，
广州银行等项目现场问题处理，需求开发及提测支持，工作态度
认真踏实，按时完成项目提测任务及交付计划。在中信项目现场巡检过程中认真负责，保障投产顺利。</t>
  </si>
  <si>
    <t>龚升俊</t>
  </si>
  <si>
    <t>0555</t>
  </si>
  <si>
    <t>本月主要负责加密线客户端研发人员的任务管理、代码质量管理，负责终端V540F03及V541版本需求的沟通、设计评审、产品开发、问题处理及项目支持等安排，负责V5所有项目的技术支撑。 终端项目需求的技术方案和工作量评估；同时负责信创权限管控、mac系统疑难技术问题处理及内测支持，工作积极主动性高，保障终端产品与项目的稳步推进。本月组内质量管理存在部分隐患，虽然未导致版本回退，但是存在的质量问题不可忽视，因此本月绩效总分虽然偏高，但是综合绩效评价C。</t>
  </si>
  <si>
    <t>杨毅</t>
  </si>
  <si>
    <t>1376</t>
  </si>
  <si>
    <t>本月主要完成541产品明文外发4个需求功能设计及开发，540F03版本两个需求功能设计及开发，及mac系统网络扩展设计，并使用swift重新实现网络扩展代理，同时负责项目技术支持及网络疑难问题分析处理，在532F02版本开发的密文权限扩展功能，产品产出优秀。本月在产品冒烟中认真负责，无质量问题，同时产出高效，值得鼓励。综合绩效C+。</t>
  </si>
  <si>
    <t>余经猷</t>
  </si>
  <si>
    <t>1588</t>
  </si>
  <si>
    <t>本月主要完成541产品敏感文件访问审计设计及开发，信创密文权限管控新增加密文打开次数及有效期两个权限的扩展设计及开发实现，并完成windows文件过滤驱动开发培训，任务完成质量及效率均很高</t>
  </si>
  <si>
    <t>邓钲澎</t>
  </si>
  <si>
    <t>1688</t>
  </si>
  <si>
    <t>本月主要完成541产品功能开发及测试，冒烟测试阶段提交问题修复代码未经过自测，且该代码会导致整个功能失效，同时由于个人工作不细心，冒烟用例存在提示信息错误问题，如果代码评审阶段未及时发现并纠错，均会引发提测版本被打回，本月任务完成质量非常差，综合绩效D。</t>
  </si>
  <si>
    <t>黄杰超</t>
  </si>
  <si>
    <t>1766</t>
  </si>
  <si>
    <t>本月主要完成541产品mac系统通用应用程序外发开发及完整，点对点分发功能开发实现，信创系统去水印打印方案设计及开发，并完成mac系统开发培训，能按期完成所分配任务。</t>
  </si>
  <si>
    <t>劳伟文</t>
  </si>
  <si>
    <t>1772</t>
  </si>
  <si>
    <t>本月主要完成540F03版本邮件附件解密发送设计及实现，541版本客户端登录信息提示配置优化实现及Elink等小需求功能实现，mac系统13完全磁盘访问问题技术调研并解决，技术专研能力有很大的提升，任务完成效率及质量也比较高。本月在linux打印作业方向有重大技术突破，目前已经完成了新方案的禁止打印和打印水印的调研工作，成果喜人，可以填补公司产品在信创打印方案短板的问题。综合绩效C+。</t>
  </si>
  <si>
    <t>吴子灏</t>
  </si>
  <si>
    <t>2119</t>
  </si>
  <si>
    <t>本月主要完成540预发布需求功能实现及功能优化，信创系统右键菜单动态加载技术方案设计及编码实现，信创密文文档水印设计及开发实现，开发任务完成均较好，但冒烟用例执行阶段，对提示信息存在错误的问题未能及时发现,虽然只是提示问题不影响冒烟结果，但是暴露出来用例执行不够细心的问题，需要改进。</t>
  </si>
  <si>
    <t>高佳伟</t>
  </si>
  <si>
    <t>1285</t>
  </si>
  <si>
    <t>本月在引擎v2.1模块中，完成整合wiki上的代码类型文件汇总并合入到扫描引擎临时分支；完成xlz、xlr、ppam文件格式调研并编写文档，完成iwork系列文件的内容解析可行性调研，并实现基本demo验证可行性。协助项目和ndlp产品排查多个引擎相关问题。本月后半段主演投入脱敏引擎开发，初步完成脱敏引擎基础框架代码结构，下个月会继续推进功能实现。总体表现优秀。</t>
  </si>
  <si>
    <t>罗西兴</t>
  </si>
  <si>
    <t>1323</t>
  </si>
  <si>
    <t>在扫描引擎2.1版本的开发适配工作中，完成了厦门银行POC项目需求，完成了offcie文件内部属性中可解析内容的调研；在合规检查工具5.1.0版本的开发工作中参与了两轮需求评审，完成了变更后的整体方案设计和代码框架修改，完成三个功能模块的编码和自测；在脱敏引擎的前期开发工作中参与评审，完成了公共基础依赖库的构建和配置，并加入到脱敏引擎中，协助完成了基础框架的搭建。总体表现优秀。</t>
  </si>
  <si>
    <t>李隆基</t>
  </si>
  <si>
    <t>1388</t>
  </si>
  <si>
    <t>参与扫描日常管理、设计和代码开发审核工作。本月扫描引擎功能投入较少，更多精力投入到脱敏引擎的开创之中，确定了基本需求和框架设计，推进脱敏引擎框架搭建和代码编写展开工作。另外在员工离职工作中积极投入沟通工作，疏通员工情绪。在人员不稳定情况下，投入更多精力在交接与合规工具产品质量稳定工作。总体表现优秀。</t>
  </si>
  <si>
    <t>韩雨欣</t>
  </si>
  <si>
    <t>2170</t>
  </si>
  <si>
    <t>产品上负责运维平台运维V3.1版本的需求开发以及测试工作；产品中主要完成3.1版本升级包管理接口开发、sql备份恢复接口开发、运维整体部署测试冒烟用例执行，对存疑问题及时进行沟通。工作态度认真负责，整体质量好。</t>
  </si>
  <si>
    <t>刘慧东</t>
  </si>
  <si>
    <t>1326</t>
  </si>
  <si>
    <t>产品上负责运维平台运维V3.1版本的需求开发以及测试工作；产品中主要完成对升级管理、sql备份恢复、临时文件夹开发的研发。工作细致，思路敏捷，代码质量好、工作效率高。</t>
  </si>
  <si>
    <t>张建东</t>
  </si>
  <si>
    <t>本月请假半个月回学校处理毕业相关事宜。月初完成基本技能培训任务。在回校前两天参与了合规工具的开发，更多在学习和熟悉需求和熟悉代码阶段。并未产生实际代码产出。预计7月份可以逐步安排正常开发任务，总体表现良好。</t>
  </si>
  <si>
    <t>史胜利</t>
  </si>
  <si>
    <t>1962</t>
  </si>
  <si>
    <t>本月上半负责合规工具v500版本第三轮测试的问题修改，并在组织安排下提前投入部分v510较为困难的数据库功能开发调研。该同事完成了部分基础功能，但由于后期有关离职的问题，在投入积极性和任务完成度上均有欠缺。尤其是最后一周的任务因离职仓促，交付结果均远低于基本要求。导致后续需要组内补位人员重复投入。该员工在本月后半阶段工作态度极其不负责任，对团队造成损失应给与绩效差评。</t>
  </si>
  <si>
    <t>部门负责人</t>
  </si>
  <si>
    <t>质量分</t>
  </si>
  <si>
    <t>备注</t>
  </si>
  <si>
    <t>和产品协作问题，终端V540F03第一轮漏提三个功能，需求文档中未标注该三个功能--------验证不通过以及新引入的问题，出现1个扣2分，本次扣6分</t>
  </si>
  <si>
    <t>1、终端V540F03第三轮新引入1个（17619）-----开发导致的超过规定的轮次，1轮扣5分</t>
  </si>
  <si>
    <t>张振鑫</t>
  </si>
  <si>
    <t>杨建华</t>
  </si>
  <si>
    <t>1、浙商银行终端DLP新增含矢量文件管控、OCR相关超时配置第一轮功能测试-无异常
2、浦发银行终端问题修复版本功能测试-无异常</t>
  </si>
  <si>
    <t>1、浦发银行-扫描管控服务版本测试：无异常</t>
  </si>
  <si>
    <t>1、浙商银行终端DLP新增含矢量文件管控、OCR相关超时配置第一轮功能测试-无异常</t>
  </si>
  <si>
    <t>孙鑫</t>
  </si>
  <si>
    <t>1、交银租赁Spring漏洞修复 第二轮功能测试-无异常</t>
  </si>
  <si>
    <t>曹建强</t>
  </si>
  <si>
    <t>1、中信文档加密项目_全栈云环境服务端功能测试-无异常
2、中信文档加密项目_服务端升级任务批量下发及克隆机问题处理第三轮功能测试-无异常</t>
  </si>
  <si>
    <t>1、中信文档加密项目_服务端升级任务批量下发及克隆机问题处理第三轮功能测试-无异常</t>
  </si>
  <si>
    <t>周和智</t>
  </si>
  <si>
    <t>1、终端V540bugfix版本终端提供的升级包，升级失败---达到退回标准，阻塞测试，满足红线
2、终端V540F03提测文档缺失（第一轮缺少宁夏银行相关文档及升级包，第二轮缺少兴华相关文档）---达到退回标准，阻塞测试，满足红线</t>
  </si>
  <si>
    <t>刘昱</t>
  </si>
  <si>
    <t>熊阳</t>
  </si>
  <si>
    <t>1、中信银行股份有限公司办公与测试环境间邮件防泄漏系统软件采购项目测试--无异常
2、浦银理财办公终端敏感信息安全管控部署实施项目--无异常
3、NDLP530-F01版本退回1次，提测整包需求提审功能测试阻塞，换包下还是阻断测试---满足质量红线</t>
  </si>
  <si>
    <t>1、浦发银行-香港分行需求 命名体识别版本+文件指纹库合并版本测试：无异常</t>
  </si>
  <si>
    <t>1、人保项目-现场问题修复第一轮功能测试-无异常
2、NDLP530-B02版本第一轮提测提审流程走不通，阻塞版本测试（该版本核心功能就是提审），主要由于审批打包分支提测说明是master，实际应该是530bugfix分支，统一平台开发未给做该分支，导致打包不可用，后开发紧急手动加上该分支后打包后正常----开发导致的超过规定的轮次，1轮扣5分</t>
  </si>
  <si>
    <t>1、NDLP540第一轮优化问题验证不通过1个（17202）---验证不通过以及新引入的问题，出现1个扣2分</t>
  </si>
  <si>
    <t>1、长安银行邮件dlp问题修复验证（postfix处理邮件主题过长）--版本退回</t>
  </si>
  <si>
    <t>刘景锋</t>
  </si>
  <si>
    <t>1、交银租赁_安全漏洞修复第一轮功能测试-无异常
2、交银租赁_安全漏洞修复第二轮功能测试-无异常
3、民泰银行邮件DLPmysql安全漏洞修复升级第一轮功能测试-无异常</t>
  </si>
  <si>
    <t>1、终端V540F03宁夏银行升级脚本执行后，管控升级时报错（宁夏银行的mysql分离部署，新打的包中升级脚本未去掉相关mysql的逻辑导致脚本执行报错）---达到退回标准，阻塞测试，满足红线</t>
  </si>
  <si>
    <t>1、终端V540F03-第二轮-验证不通过1个（16945）---验证不通过以及新引入的问题，出现1个扣2分</t>
  </si>
  <si>
    <t>杨上飞</t>
  </si>
  <si>
    <t>1、NDLP540第四轮新引入1个bug（18148）-----开发导致的超过规定的轮次，1轮扣5分</t>
  </si>
  <si>
    <t>1、脱敏2.5.3第二轮--1个新引入（#17768）---验证不通过以及新引入的问题，出现1个扣2分</t>
  </si>
  <si>
    <t>1、存储521第二轮新引入2个（17116、16935）---验证不通过以及新引入的问题，出现1个扣2分，本次扣4分</t>
  </si>
  <si>
    <t>刘文杰</t>
  </si>
  <si>
    <t>王虎</t>
  </si>
  <si>
    <t>1、邮储银行项目统一平台用户同步及管控溯源问题修复第一轮功能验证-无异常
2、邮储银行项目统一平台用户同步及管控溯源问题修复第二轮功能验证-无异常
3、邮储银行项目管控文件溯源丢失文件及训练服务内存不释放问题修复第一轮功能及压力测试-无异常</t>
  </si>
  <si>
    <t>1、终端V540F03-第三轮-新引入1个（17615 ））-----开发导致的超过规定的轮次，1轮扣5分
2、NDLP530-B02版本第一轮提测提审流程走不通，阻塞版本测试（该版本核心功能就是提审），主要由于审批打包分支提测说明是master，实际应该是530bugfix分支，统一平台开发未给做该分支，导致打包不可用，后开发紧急手动加上该分支后打包后正常----开发导致的超过规定的轮次，1轮扣5分
3、终端V540F03第二轮提测宁夏银行升级包给错，导致重新出包---达到退回标准，阻塞测试，满足红线
4、终端V540F03第三轮升级包参数选错并且漏合议题，导致重新出包---达到退回标准，阻塞测试，满足红线
5、终端V540F01第三轮测试统一平台未合并修改问题#16863代码，导致重新出包进行测试----开发导致的超过规定的轮次，1轮扣5分</t>
  </si>
  <si>
    <t>1、统一平台V5.4.1第二轮新引入1个（17679）---验证不通过以及新引入的问题，出现1个扣2分</t>
  </si>
  <si>
    <t>1、统一平台V5.4.1无异常</t>
  </si>
  <si>
    <t>溧水农商行跨网项目-无异常</t>
  </si>
  <si>
    <t>1、NDLP540第一轮问题验证不通过1个（17564）---验证不通过以及新引入的问题，出现1个扣2分</t>
  </si>
  <si>
    <t>1、存储521第二轮新引入一个（17222）---验证不通过以及新引入的问题，出现1个扣2分</t>
  </si>
  <si>
    <t>翟佳豪</t>
  </si>
  <si>
    <t>1、存储521第二轮新引入一个（16961）---验证不通过以及新引入的问题，出现1个扣2分</t>
  </si>
  <si>
    <t>1、跨网第三轮功能测试-1个新引入（#17270）-----开发导致的超过规定的轮次，1轮扣5分</t>
  </si>
  <si>
    <t>1、跨网520版本延期预发布1天--满足红线</t>
  </si>
  <si>
    <t>1、跨网第三轮功能测试--验证不通过1个（#16704）-----开发导致的超过规定的轮次，1轮扣5分</t>
  </si>
  <si>
    <t>1、跨网v520性能二轮验证不通过（#16171）---验证不通过以及新引入的问题，出现1个扣2分
2、跨网第四轮功能测试--验证不通过1个（#17315）-----开发导致的超过规定的轮次，1轮扣5分</t>
  </si>
  <si>
    <t>1、跨网第四轮功能测试--新引入1个（#17671）-----开发导致的超过规定的轮次，1轮扣5分</t>
  </si>
  <si>
    <t>1、跨网第四轮功能测试--验证不通过3个（#17328、#17262、#17264）-----开发导致的超过规定的轮次，1轮扣5分</t>
  </si>
  <si>
    <t>1、脱敏2.5.3性能测试静脱稳定性失败，解决用时超五个工作日#17707--产品性能问题超过5个工作日未解决，出现1个扣2分</t>
  </si>
  <si>
    <t>1、脱敏2.5.3第二轮--3个验证不通过（#17747、#17561、#17527）---验证不通过以及新引入的问题，出现1个扣2分，本次扣分6分
2、脱敏2.5.3第三轮--2个新引入（#17930、#17906）-----开发导致的超过规定的轮次，1轮扣5分</t>
  </si>
  <si>
    <t>1、脱敏2.5.3第二轮--1个验证不通过（#16980）---验证不通过以及新引入的问题，出现1个扣2分</t>
  </si>
  <si>
    <t>1、脱敏2.5.3第二轮--3个验证不通过（#17585、#17043、#16911）---验证不通过以及新引入的问题，出现1个扣2分，本次扣分6分</t>
  </si>
  <si>
    <t>苏兴勇</t>
  </si>
  <si>
    <t>李源</t>
  </si>
  <si>
    <t>李俊恒</t>
  </si>
  <si>
    <t>1、跨网520、脱敏253版本性能测试跟踪：无异常
2、性能测试跟踪流程规范输出、培训：无异常
3、web自动化框架优化：无异常
4、接口自动化新需求实现：无异常
5、脱敏253版本第一轮测试：无异常</t>
  </si>
  <si>
    <t>1、脱敏253性能第一轮：无异常
2、浦发文件指纹版本压测：无异常</t>
  </si>
  <si>
    <t>1、脱敏253性能测试：数据库加密模块问题研发多次修改未解决，通过周末加班测试验证保证产品按期发布
2、存储521性能测试——无异常</t>
  </si>
  <si>
    <t>1. 跨网V5.2.0第二轮性能测试---无异常
2. 数审340性能测试方案编写评审：未在规定期限内完成-----产品、项目测试交付延期出现1次扣5分
3. web自动化框架&amp;接口自动化框架整合优化正常</t>
  </si>
  <si>
    <t>1、脱敏253版本测试问题跟踪处理；-无异常
2、统一平台541版本测试问题跟踪处理；-无异常
3、数据治理532-F02版本测试问题跟踪处理；-无异常
4、项目问题支持、产品方案核对；-无异常
5、长安银行邮件dlp问题修复验证；-无异常</t>
  </si>
  <si>
    <t>1、浦发银行-香港分行需求 命名体识别版本+文件指纹库合并版本测试：无异常
2、浦发银行-扫描管控服务版本测试：无异常
3、统一平台541功能测试--无异常
4、数据脱敏253功能测试----无异常</t>
  </si>
  <si>
    <t>1、脱敏2.5.3第一轮测试---遗漏一个（#17648）------出现1个遗漏问题，扣2分
2、脱敏2.5.3第二轮测试、第三轮、第四轮功能测试-无异常</t>
  </si>
  <si>
    <t>1、统一平台541功能测试--无异常
2、统一平台541新增功能接口用例编写-无异常
3、中信银行股份有限公司办公与测试环境间邮件防泄漏系统软件采购项目测试--无异常
4、浦银理财办公终端敏感信息安全管控部署实施项目--无异常
5、产品测试遗漏问题（#17855）------出现1个遗漏问题，扣2分</t>
  </si>
  <si>
    <t>1、数据治理532F02功能测试----无异常
2、数据脱敏253功能第一轮测试----遗漏一个（#17608）------出现1个遗漏问题，扣2分
3、数据脱敏253功能第二轮、第三轮、第四轮测试--无异常
4、数据治理532F03功能测试----无异常</t>
  </si>
  <si>
    <t>1、数据脱敏253功能测试--无异常
2、国防科技大学数据中台北部采购项目现场支持--无异常</t>
  </si>
  <si>
    <t>1、治理532F02功能测试----无异常
2、治理532F03功能测试----无异常
3、浙商银行项目第二轮功能测试----无异常
4、脱敏253功能第一轮测试----遗漏一个（#17644）------出现1个遗漏问题，扣2分
5、脱敏253功能第二轮、第三轮、第四轮测试---无异常
6、统一平台541功能测试----无异常</t>
  </si>
  <si>
    <t>1、脱敏253功能测试正常
2、数审340测试用例输出正常</t>
  </si>
  <si>
    <t>1、终端V541版本方案、计划、前期准备规划、跟进---无异常
2、跨网V520测试进度跟进---无异常
3、合规V500测试进度跟进---无异常
4、终端V540-B01、V540-F01、V540-F03，计划制定，进度跟进---无异常
5、公司内测的日常维护---无异常
6、产品测试遗漏问题（#17212）------出现1个遗漏问题，扣2分</t>
  </si>
  <si>
    <t>1、终端V541性能方案编写，修改---无异常
2、V540_F03版本、第一轮、第二轮功能测试；--（场景遗漏1个，#17182，发现1个历史遗漏，#17212）------出现1个遗漏问题，扣2分
3、终端V541版本测试用例编写；--无异常
4、终端V541版本测试用例整体编写计划跟踪，用例评审计划跟踪；--无异常
5、终端V541增量测试；--无异常；
6、终端V541接口自动化测试用例梳理；--无异常
7、终端540产品测试遗漏问题（#17995）------出现1个遗漏问题，扣2分</t>
  </si>
  <si>
    <t>1、终端V540-F01版本增量测试基础功能-无异常
2、跨网V520第三轮、第四轮、第五轮测试-无异常
3、终端V541测试环境准备-无异常
4、终端V541版本用例大纲编写、评审及修改-无异常
5、终端V540-bugfix版本问题验证-无异常
6、跨网V520适配运维3.0部署及统一平台541-无异常
7、整理并验证应用程序、HTTP/S的域名问题-无异常
8、终端V541增量测试适配uos1070系统-无异常
9、跨网V520预发布出现一个遗漏问题（#17861）---出现1个遗漏问题，扣2分
10、跨网V520在第三轮测试期间增加文件外发需求，导致测试时间紧张，整个测试组通过周末加班，保证产品正常预发布
11、跨网产品测试遗漏问题（#17063）------出现1个遗漏问题，扣2分</t>
  </si>
  <si>
    <t>1、V540-F01-第二轮-测试遗漏1个（17092）------出现1个遗漏问题，扣2分
2、V540-F03-第二轮、第三轮测试正常
3、V541冒烟用例、功能用例编写、大纲、评审正常
4、V541机器梳理分配、Windows入域调研正常</t>
  </si>
  <si>
    <t>1、V540-F03第二轮功能测试-遗漏1个（17224，未考虑到得测试场景）------出现1个遗漏问题，扣2分
2、V540-F03第三轮及漏洞修复验证-无异常
3、V541版本测试用例及大纲输出及修改-无异常
4、永中office自动化测试用例整理及V541测试基础环境准备-无异常
5、V540F03第三轮研发多次重新出包，主动加班测试保证产品按期发布</t>
  </si>
  <si>
    <t>1、终端V540-F01第二轮、第三轮基本功能测试-无异常
2、终端V540-F03第二轮、第三轮基本功能测试-无异常
3、合规V500第三轮功能测试，预发布问题跟踪-无异常
4、终端V541功能用例编写，大纲评审-无异常
5、终端V541测试环境准备--无异常
6、终端V541增量测试-无异常</t>
  </si>
  <si>
    <t>1、脱敏第一轮功能测试-遗漏一个（#17652）------出现1个遗漏问题，扣2分
2、数据脱敏253第二轮、第三轮、第四轮功能测试----无异常</t>
  </si>
  <si>
    <t>1、终端V540-F01-第二轮-测试遗漏2个（17110、17113未考虑到的测试场景）------出现1个遗漏问题，扣2分
2、终端V540-F03-第二轮测试正常
3、终端V541功能用例编写、大纲、评审正常
4、终端541版本接口自动化测试用例实现并投入使用</t>
  </si>
  <si>
    <t>负责的3个模块用例，经过评审，不满足交付要求，质量较差。V541版本增量测试后的输出，也未按照沟通要求输出，质量不达标。</t>
  </si>
  <si>
    <t>1、NDLP540第一轮第二轮第三轮第四轮测试以及跟踪-无异常
2、NDLP530-F01测试以及跟踪-无异常
3、NDLP530-B02测试以及跟踪-无异常
4、存储521第二轮第三轮第四轮测试以及跟踪-无异常
5、NDLP540性能测试-无异常</t>
  </si>
  <si>
    <t>1、存储521第二轮、第三轮、第四轮功能测试-无异常
2、ndlp540第二、三、四轮功能测试-无异常
3、ndlp530-b02功能测试-无异常</t>
  </si>
  <si>
    <t>1、ndlp540第一轮，第二轮，第三轮，第四轮功能测试-无异常
2、ndlp 530F01版本用例更新-无异常
3、ndlp530B02功能测试-无异常
4、ndlp 540发布文档核查修改-无异常
5、Casb一键安装证书测试-无异常
6、人保项目测试报告核查以及补充-无异常</t>
  </si>
  <si>
    <t>1、存储V521第二轮、第三轮、第四轮功能测试-无异常
2、NDLP V540第二轮、第三轮、第四轮功能测试-无异常
3、NDLP V530-B01第一轮功能测试-无异常
4、存储 V521发布文档核查修改-无异常
5、NDLP V540发布文档编写、核查修改-无异常</t>
  </si>
  <si>
    <t>1、ndlp540第一、三、四轮功能测试-无异常
2、ndlp540第二轮功能测试-测试遗漏1个（#17834）------出现1个遗漏问题，扣2分
3、28所项目现场测试大纲输出-无异常
4、跨网520第三、四轮功能测试-无异常
5、casb3.2测试用例测试大纲输出-无异常
6、跨网V520在第三轮测试期间增加文件外发需求，导致测试时间紧张，整个测试组通过周末加班，保证产品正常预发布</t>
  </si>
  <si>
    <t>1、NDLP V540第一轮、第二轮、第三轮、第四轮功能测试-无异常
2、NDLP V530-F01第一轮、第二轮功能测试-无异常
3、NDLP V540发布文档编写-无异常
4、NDLP V530-F01发布文档编写-无异常
5、NDLP530-B02发布文档编写-无异常</t>
  </si>
  <si>
    <t>1、NDLP540第二轮测试遗漏2个（17783/17844）------出现1个遗漏问题，扣2分</t>
  </si>
  <si>
    <t>1、中信文档加密项目_服务端升级任务批量下发及克隆机问题处理第三轮功能测试-无异常
2、浦发银行终端问题修复版本功能测试-无异常
3、邮储银行项目统一平台用户同步及管控溯源问题修复第一轮功能验证-无异常
4、邮储银行项目统一平台用户同步及管控溯源问题修复第二轮功能验证-无异常
5、交银租赁Spring漏洞修复 第二轮功能测试-无异常
6、邮储银行项目管控文件溯源丢失文件及训练服务内存不释放问题修复第一轮功能及压力测试-无异常</t>
  </si>
  <si>
    <t>1、交银租赁邮件_安全漏洞修复第一轮功能测试-无异常
2、交银租赁邮件_安全漏洞修复第二轮功能测试-无异常
3、中信文档加密项目_全栈云环境服务端功能测试-无异常
4、民泰银行邮件DLPmysql安全漏洞修复升级第一轮功能测试-无异常
5、人保项目-现场问题修复第一轮功能测试-无异常
6、浙商银行终端DLP新增含矢量文件管控、OCR相关超时配置第一轮功能测试-无异常</t>
  </si>
  <si>
    <t>1、溧水农商行跨网项目-无异常
2、跨网文件管理与交换系统V5.2.0版本-第三、四、五轮无异常
3、浙商银行管控mysql漏洞修复适配项目无异常
4、长安银行邮件dlp项目-无异常
5、浙商银行终端DLP新增含矢量文件管控、OCR相关超时配置-无异常
6、跨网V520适配运维3.0升级-无异常
7、跨网文件管理与交换系统V5.2.0版本-预发布试用问题-测试遗漏1个（#17865）、2个文档优化---出现1个遗漏问题，扣2分，共计扣除4分
8、跨网V520在第三轮测试期间增加文件外发需求，导致测试时间紧张，整个测试组通过周末加班，保证产品正常预发布</t>
  </si>
  <si>
    <t>绩效评定</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</si>
</sst>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F800]dddd\,\ mmmm\ dd\,\ yyyy"/>
  </numFmts>
  <fonts count="19">
    <font>
      <sz val="11"/>
      <color theme="1"/>
      <name val="宋体"/>
      <charset val="134"/>
      <scheme val="minor"/>
    </font>
    <font>
      <b/>
      <sz val="10"/>
      <name val="Microsoft Yahei"/>
      <charset val="134"/>
    </font>
    <font>
      <sz val="10"/>
      <name val="Microsoft Yahei"/>
      <charset val="134"/>
    </font>
    <font>
      <sz val="11"/>
      <name val="宋体"/>
      <family val="3"/>
      <charset val="134"/>
      <scheme val="minor"/>
    </font>
    <font>
      <b/>
      <sz val="10"/>
      <color theme="1"/>
      <name val="Microsoft Yahei"/>
      <charset val="134"/>
    </font>
    <font>
      <sz val="10"/>
      <name val="Arial"/>
      <family val="2"/>
    </font>
    <font>
      <sz val="10"/>
      <color theme="1"/>
      <name val="Microsoft Yahei"/>
      <charset val="134"/>
    </font>
    <font>
      <sz val="10"/>
      <color rgb="FFFF0000"/>
      <name val="Arial"/>
      <family val="2"/>
    </font>
    <font>
      <sz val="11"/>
      <name val="Arial"/>
      <family val="2"/>
    </font>
    <font>
      <sz val="11"/>
      <name val="Calibri"/>
      <family val="2"/>
    </font>
    <font>
      <b/>
      <sz val="11"/>
      <name val="宋体"/>
      <family val="3"/>
      <charset val="134"/>
    </font>
    <font>
      <sz val="11"/>
      <color indexed="8"/>
      <name val="宋体"/>
      <family val="3"/>
      <charset val="134"/>
    </font>
    <font>
      <sz val="11"/>
      <color theme="1"/>
      <name val="宋体"/>
      <family val="3"/>
      <charset val="134"/>
    </font>
    <font>
      <sz val="11"/>
      <name val="宋体"/>
      <family val="3"/>
      <charset val="134"/>
    </font>
    <font>
      <b/>
      <sz val="11"/>
      <color rgb="FF000000"/>
      <name val="宋体"/>
      <family val="3"/>
      <charset val="134"/>
    </font>
    <font>
      <sz val="11"/>
      <color rgb="FF000000"/>
      <name val="宋体"/>
      <family val="3"/>
      <charset val="134"/>
    </font>
    <font>
      <sz val="11"/>
      <color rgb="FFFF0000"/>
      <name val="宋体"/>
      <family val="3"/>
      <charset val="134"/>
    </font>
    <font>
      <sz val="11"/>
      <color theme="1"/>
      <name val="宋体"/>
      <family val="3"/>
      <charset val="134"/>
      <scheme val="minor"/>
    </font>
    <font>
      <sz val="9"/>
      <name val="宋体"/>
      <family val="3"/>
      <charset val="134"/>
      <scheme val="minor"/>
    </font>
  </fonts>
  <fills count="6">
    <fill>
      <patternFill patternType="none"/>
    </fill>
    <fill>
      <patternFill patternType="gray125"/>
    </fill>
    <fill>
      <patternFill patternType="solid">
        <fgColor rgb="FFFFFFFF"/>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auto="1"/>
      </left>
      <right style="thin">
        <color rgb="FF000000"/>
      </right>
      <top style="thin">
        <color rgb="FF000000"/>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rgb="FF000000"/>
      </bottom>
      <diagonal/>
    </border>
    <border>
      <left style="thin">
        <color rgb="FFCCCCCC"/>
      </left>
      <right style="thin">
        <color rgb="FF000000"/>
      </right>
      <top/>
      <bottom/>
      <diagonal/>
    </border>
    <border>
      <left style="thin">
        <color rgb="FFCCCCCC"/>
      </left>
      <right style="thin">
        <color rgb="FF000000"/>
      </right>
      <top/>
      <bottom style="thin">
        <color rgb="FF000000"/>
      </bottom>
      <diagonal/>
    </border>
  </borders>
  <cellStyleXfs count="2">
    <xf numFmtId="0" fontId="0" fillId="0" borderId="0"/>
    <xf numFmtId="177" fontId="17" fillId="0" borderId="0">
      <alignment vertical="center"/>
    </xf>
  </cellStyleXfs>
  <cellXfs count="79">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0" borderId="4" xfId="0" applyFont="1" applyBorder="1" applyAlignment="1">
      <alignment horizontal="center" vertical="center" wrapText="1"/>
    </xf>
    <xf numFmtId="0" fontId="2" fillId="2" borderId="4" xfId="0" applyFont="1" applyFill="1" applyBorder="1" applyAlignment="1">
      <alignment horizontal="center" vertical="center" wrapText="1"/>
    </xf>
    <xf numFmtId="0" fontId="3" fillId="0" borderId="1" xfId="0" applyFont="1" applyBorder="1" applyAlignment="1">
      <alignment horizontal="center" vertical="center"/>
    </xf>
    <xf numFmtId="0" fontId="2" fillId="3" borderId="4" xfId="0" applyFont="1" applyFill="1" applyBorder="1" applyAlignment="1">
      <alignment horizontal="center" vertical="center" wrapText="1"/>
    </xf>
    <xf numFmtId="0" fontId="2" fillId="0" borderId="4" xfId="0" applyFont="1" applyBorder="1" applyAlignment="1">
      <alignment horizontal="center" vertical="center"/>
    </xf>
    <xf numFmtId="0" fontId="2" fillId="3" borderId="4" xfId="0" applyFont="1" applyFill="1" applyBorder="1" applyAlignment="1">
      <alignment horizontal="center" vertical="center"/>
    </xf>
    <xf numFmtId="0" fontId="2" fillId="2" borderId="4" xfId="0" applyFont="1" applyFill="1" applyBorder="1" applyAlignment="1">
      <alignment horizontal="center" vertical="center"/>
    </xf>
    <xf numFmtId="0" fontId="1" fillId="3" borderId="2" xfId="0" applyFont="1" applyFill="1" applyBorder="1" applyAlignment="1">
      <alignment horizontal="center" vertical="center"/>
    </xf>
    <xf numFmtId="0" fontId="4" fillId="3" borderId="2" xfId="0" applyFont="1" applyFill="1" applyBorder="1" applyAlignment="1">
      <alignment horizontal="center" vertical="center" wrapText="1"/>
    </xf>
    <xf numFmtId="0" fontId="5" fillId="2" borderId="5" xfId="0" applyFont="1" applyFill="1" applyBorder="1" applyAlignment="1">
      <alignment vertical="center" wrapText="1"/>
    </xf>
    <xf numFmtId="0" fontId="6" fillId="2" borderId="4" xfId="0" applyFont="1" applyFill="1" applyBorder="1" applyAlignment="1">
      <alignment horizontal="left" vertical="center" wrapText="1"/>
    </xf>
    <xf numFmtId="0" fontId="6" fillId="2" borderId="4"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1" xfId="0" applyFont="1" applyFill="1" applyBorder="1" applyAlignment="1">
      <alignment horizontal="left" vertical="center" wrapText="1"/>
    </xf>
    <xf numFmtId="0" fontId="6" fillId="3" borderId="4" xfId="0" applyFont="1" applyFill="1" applyBorder="1" applyAlignment="1">
      <alignment horizontal="left" vertical="center" wrapText="1"/>
    </xf>
    <xf numFmtId="0" fontId="6" fillId="2" borderId="4" xfId="0" applyFont="1" applyFill="1" applyBorder="1" applyAlignment="1">
      <alignment vertical="center" wrapText="1"/>
    </xf>
    <xf numFmtId="0" fontId="6" fillId="3" borderId="4" xfId="0" applyFont="1" applyFill="1" applyBorder="1" applyAlignment="1">
      <alignment vertical="center" wrapText="1"/>
    </xf>
    <xf numFmtId="0" fontId="7" fillId="2" borderId="5" xfId="0" applyFont="1" applyFill="1" applyBorder="1" applyAlignment="1">
      <alignment vertical="center" wrapText="1"/>
    </xf>
    <xf numFmtId="0" fontId="8" fillId="0" borderId="0" xfId="0" applyFont="1"/>
    <xf numFmtId="0" fontId="9" fillId="0" borderId="0" xfId="0" applyFont="1"/>
    <xf numFmtId="0" fontId="9" fillId="0" borderId="0" xfId="0" applyFont="1" applyAlignment="1">
      <alignment horizontal="center" vertical="center"/>
    </xf>
    <xf numFmtId="0" fontId="9" fillId="4" borderId="0" xfId="0" applyFont="1" applyFill="1" applyAlignment="1">
      <alignment horizontal="center" vertical="center"/>
    </xf>
    <xf numFmtId="0" fontId="9" fillId="0" borderId="0" xfId="0" applyFont="1" applyAlignment="1">
      <alignment wrapText="1"/>
    </xf>
    <xf numFmtId="0" fontId="9" fillId="0" borderId="0" xfId="0" applyFont="1" applyAlignment="1">
      <alignment horizontal="center"/>
    </xf>
    <xf numFmtId="0" fontId="10" fillId="5" borderId="6" xfId="0" applyFont="1" applyFill="1" applyBorder="1" applyAlignment="1">
      <alignment horizontal="center" vertical="center"/>
    </xf>
    <xf numFmtId="0" fontId="11" fillId="0" borderId="7" xfId="0" applyFont="1" applyBorder="1" applyAlignment="1">
      <alignment horizontal="center" vertical="center"/>
    </xf>
    <xf numFmtId="0" fontId="13" fillId="0" borderId="1" xfId="0" applyFont="1" applyBorder="1" applyAlignment="1">
      <alignment horizontal="center" vertical="center"/>
    </xf>
    <xf numFmtId="0" fontId="10" fillId="5" borderId="10" xfId="0" applyFont="1" applyFill="1" applyBorder="1" applyAlignment="1">
      <alignment horizontal="center" vertical="center"/>
    </xf>
    <xf numFmtId="0" fontId="10" fillId="5" borderId="13" xfId="0" applyFont="1" applyFill="1" applyBorder="1" applyAlignment="1">
      <alignment horizontal="center" vertical="center"/>
    </xf>
    <xf numFmtId="0" fontId="12" fillId="0" borderId="7" xfId="0" applyFont="1" applyBorder="1" applyAlignment="1">
      <alignment horizontal="center" vertical="center"/>
    </xf>
    <xf numFmtId="0" fontId="15" fillId="0" borderId="7" xfId="0" applyFont="1" applyBorder="1" applyAlignment="1">
      <alignment horizontal="center" vertical="center" wrapText="1"/>
    </xf>
    <xf numFmtId="0" fontId="10" fillId="5" borderId="0" xfId="0" applyFont="1" applyFill="1" applyAlignment="1">
      <alignment horizontal="center" vertical="center"/>
    </xf>
    <xf numFmtId="0" fontId="16" fillId="0" borderId="7" xfId="0" applyFont="1" applyBorder="1" applyAlignment="1">
      <alignment horizontal="center" vertical="center"/>
    </xf>
    <xf numFmtId="0" fontId="13" fillId="0" borderId="7" xfId="0" applyFont="1" applyBorder="1" applyAlignment="1">
      <alignment horizontal="center" vertical="center"/>
    </xf>
    <xf numFmtId="0" fontId="10" fillId="5" borderId="6" xfId="0" applyFont="1" applyFill="1" applyBorder="1" applyAlignment="1">
      <alignment horizontal="center" vertical="center" wrapText="1"/>
    </xf>
    <xf numFmtId="0" fontId="12" fillId="4" borderId="7" xfId="0" applyFont="1" applyFill="1" applyBorder="1" applyAlignment="1">
      <alignment horizontal="center" vertical="center"/>
    </xf>
    <xf numFmtId="0" fontId="12" fillId="0" borderId="7" xfId="0" applyFont="1" applyBorder="1" applyAlignment="1">
      <alignment horizontal="left" vertical="center" wrapText="1"/>
    </xf>
    <xf numFmtId="0" fontId="12" fillId="0" borderId="7" xfId="0" applyFont="1" applyBorder="1" applyAlignment="1">
      <alignment wrapText="1"/>
    </xf>
    <xf numFmtId="0" fontId="11" fillId="0" borderId="16" xfId="0" applyFont="1" applyBorder="1" applyAlignment="1">
      <alignment vertical="center" wrapText="1"/>
    </xf>
    <xf numFmtId="0" fontId="11" fillId="0" borderId="17" xfId="0" applyFont="1" applyBorder="1" applyAlignment="1">
      <alignment vertical="center" wrapText="1"/>
    </xf>
    <xf numFmtId="0" fontId="11" fillId="4" borderId="18" xfId="0" applyFont="1" applyFill="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vertical="center" wrapText="1"/>
    </xf>
    <xf numFmtId="0" fontId="12" fillId="0" borderId="7" xfId="0" applyFont="1" applyBorder="1" applyAlignment="1">
      <alignment vertical="top" wrapText="1"/>
    </xf>
    <xf numFmtId="49" fontId="11" fillId="0" borderId="7" xfId="0" applyNumberFormat="1" applyFont="1" applyBorder="1" applyAlignment="1">
      <alignment horizontal="center" vertical="center"/>
    </xf>
    <xf numFmtId="49" fontId="11" fillId="4" borderId="7" xfId="0" applyNumberFormat="1" applyFont="1" applyFill="1" applyBorder="1" applyAlignment="1">
      <alignment horizontal="center" vertical="center"/>
    </xf>
    <xf numFmtId="0" fontId="12" fillId="0" borderId="7" xfId="0" applyFont="1" applyBorder="1" applyAlignment="1">
      <alignment vertical="center" wrapText="1"/>
    </xf>
    <xf numFmtId="0" fontId="13" fillId="0" borderId="7" xfId="0" applyFont="1" applyBorder="1" applyAlignment="1">
      <alignment horizontal="left" vertical="center" wrapText="1"/>
    </xf>
    <xf numFmtId="0" fontId="11" fillId="4" borderId="7" xfId="0" applyFont="1" applyFill="1" applyBorder="1" applyAlignment="1">
      <alignment horizontal="center" vertical="center"/>
    </xf>
    <xf numFmtId="0" fontId="11" fillId="0" borderId="7" xfId="0" applyFont="1" applyBorder="1" applyAlignment="1">
      <alignment horizontal="left" vertical="center" wrapText="1"/>
    </xf>
    <xf numFmtId="0" fontId="15" fillId="0" borderId="7" xfId="0" applyFont="1" applyBorder="1" applyAlignment="1">
      <alignment horizontal="left" vertical="center" wrapText="1"/>
    </xf>
    <xf numFmtId="176" fontId="11" fillId="0" borderId="7" xfId="0" applyNumberFormat="1" applyFont="1" applyBorder="1" applyAlignment="1">
      <alignment horizontal="center" vertical="center"/>
    </xf>
    <xf numFmtId="0" fontId="10" fillId="5" borderId="1" xfId="0" applyFont="1" applyFill="1" applyBorder="1" applyAlignment="1">
      <alignment horizontal="center" vertical="center"/>
    </xf>
    <xf numFmtId="0" fontId="0" fillId="0" borderId="11" xfId="0" applyBorder="1"/>
    <xf numFmtId="0" fontId="12" fillId="0" borderId="7" xfId="0" applyFont="1" applyBorder="1" applyAlignment="1">
      <alignment horizontal="center" vertical="center"/>
    </xf>
    <xf numFmtId="0" fontId="0" fillId="0" borderId="8" xfId="0" applyBorder="1"/>
    <xf numFmtId="0" fontId="0" fillId="0" borderId="9" xfId="0" applyBorder="1"/>
    <xf numFmtId="0" fontId="13" fillId="0" borderId="1" xfId="0" applyFont="1" applyBorder="1" applyAlignment="1">
      <alignment horizontal="center" vertical="center"/>
    </xf>
    <xf numFmtId="0" fontId="0" fillId="0" borderId="10" xfId="0" applyBorder="1"/>
    <xf numFmtId="0" fontId="0" fillId="0" borderId="12" xfId="0" applyBorder="1"/>
    <xf numFmtId="0" fontId="0" fillId="0" borderId="14" xfId="0" applyBorder="1"/>
    <xf numFmtId="0" fontId="14" fillId="5" borderId="1" xfId="0" applyFont="1" applyFill="1" applyBorder="1" applyAlignment="1">
      <alignment horizontal="center" vertical="center"/>
    </xf>
    <xf numFmtId="0" fontId="10" fillId="5" borderId="15" xfId="0" applyFont="1" applyFill="1" applyBorder="1" applyAlignment="1">
      <alignment horizontal="center" vertical="center"/>
    </xf>
    <xf numFmtId="0" fontId="0" fillId="0" borderId="13" xfId="0" applyBorder="1"/>
    <xf numFmtId="0" fontId="10" fillId="5" borderId="14" xfId="0" applyFont="1" applyFill="1" applyBorder="1" applyAlignment="1">
      <alignment horizontal="center" vertical="center"/>
    </xf>
    <xf numFmtId="0" fontId="10" fillId="5" borderId="1" xfId="0" applyFont="1" applyFill="1" applyBorder="1" applyAlignment="1">
      <alignment horizontal="center" vertical="center" wrapText="1"/>
    </xf>
    <xf numFmtId="0" fontId="10" fillId="4" borderId="15" xfId="0" applyFont="1" applyFill="1" applyBorder="1" applyAlignment="1">
      <alignment horizontal="center" vertical="center"/>
    </xf>
    <xf numFmtId="0" fontId="2" fillId="2" borderId="4" xfId="0" applyFont="1" applyFill="1" applyBorder="1" applyAlignment="1">
      <alignment horizontal="center" vertical="center" wrapText="1"/>
    </xf>
    <xf numFmtId="0" fontId="0" fillId="0" borderId="20" xfId="0" applyBorder="1"/>
    <xf numFmtId="0" fontId="0" fillId="0" borderId="21" xfId="0" applyBorder="1"/>
    <xf numFmtId="0" fontId="2" fillId="0" borderId="4" xfId="0" applyFont="1" applyBorder="1" applyAlignment="1">
      <alignment horizontal="center" vertical="center" wrapText="1"/>
    </xf>
    <xf numFmtId="0" fontId="2" fillId="2" borderId="3" xfId="0" applyFont="1" applyFill="1" applyBorder="1" applyAlignment="1">
      <alignment horizontal="center" vertical="center" wrapText="1"/>
    </xf>
    <xf numFmtId="0" fontId="2" fillId="0" borderId="3" xfId="0" applyFont="1" applyBorder="1" applyAlignment="1">
      <alignment horizontal="center" vertical="center"/>
    </xf>
    <xf numFmtId="0" fontId="2" fillId="0" borderId="3" xfId="0" applyFont="1" applyBorder="1" applyAlignment="1">
      <alignment horizontal="left"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xf>
  </cellXfs>
  <cellStyles count="2">
    <cellStyle name="常规" xfId="0" builtinId="0"/>
    <cellStyle name="常规 6" xfId="1" xr:uid="{00000000-0005-0000-0000-00003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0740;&#21457;&#20013;&#24515;-6&#26376;&#36136;&#37327;&#2099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0740;&#21457;&#20013;&#24515;-2024&#24180;6&#26376;&#32489;&#25928;&#35780;&#20998;-&#25968;&#25454;&#20132;&#25442;&#20135;&#21697;&#3244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员工绩效模板"/>
      <sheetName val="质量分-说明"/>
      <sheetName val="质量红线汇总标准"/>
      <sheetName val="规范中-质量红线"/>
      <sheetName val="绩效评定标准"/>
    </sheetNames>
    <sheetDataSet>
      <sheetData sheetId="0" refreshError="1"/>
      <sheetData sheetId="1" refreshError="1">
        <row r="1">
          <cell r="C1" t="str">
            <v>姓名</v>
          </cell>
          <cell r="D1" t="str">
            <v>工号</v>
          </cell>
          <cell r="E1" t="str">
            <v>质量分</v>
          </cell>
        </row>
        <row r="2">
          <cell r="C2" t="str">
            <v>徐冬梅</v>
          </cell>
          <cell r="D2">
            <v>572</v>
          </cell>
          <cell r="E2">
            <v>50</v>
          </cell>
        </row>
        <row r="3">
          <cell r="C3" t="str">
            <v>刘竹青</v>
          </cell>
          <cell r="D3">
            <v>1698</v>
          </cell>
          <cell r="E3">
            <v>50</v>
          </cell>
        </row>
        <row r="4">
          <cell r="C4" t="str">
            <v>孙辉</v>
          </cell>
          <cell r="D4">
            <v>1288</v>
          </cell>
          <cell r="E4">
            <v>50</v>
          </cell>
        </row>
        <row r="5">
          <cell r="C5" t="str">
            <v>薛佳伟</v>
          </cell>
          <cell r="D5">
            <v>2176</v>
          </cell>
          <cell r="E5">
            <v>50</v>
          </cell>
        </row>
        <row r="6">
          <cell r="C6" t="str">
            <v>汪洋</v>
          </cell>
          <cell r="D6">
            <v>1084</v>
          </cell>
          <cell r="E6">
            <v>44</v>
          </cell>
        </row>
        <row r="7">
          <cell r="C7" t="str">
            <v>荣立飞</v>
          </cell>
          <cell r="D7">
            <v>1147</v>
          </cell>
          <cell r="E7">
            <v>45</v>
          </cell>
        </row>
        <row r="8">
          <cell r="C8" t="str">
            <v>张振鑫</v>
          </cell>
          <cell r="D8">
            <v>1780</v>
          </cell>
          <cell r="E8">
            <v>50</v>
          </cell>
        </row>
        <row r="9">
          <cell r="C9" t="str">
            <v>杨建华</v>
          </cell>
          <cell r="D9">
            <v>1695</v>
          </cell>
          <cell r="E9">
            <v>50</v>
          </cell>
        </row>
        <row r="10">
          <cell r="C10" t="str">
            <v>王创超</v>
          </cell>
          <cell r="D10">
            <v>1696</v>
          </cell>
          <cell r="E10">
            <v>50</v>
          </cell>
        </row>
        <row r="11">
          <cell r="C11" t="str">
            <v>侯兴刚</v>
          </cell>
          <cell r="D11">
            <v>2127</v>
          </cell>
          <cell r="E11">
            <v>50</v>
          </cell>
        </row>
        <row r="12">
          <cell r="C12" t="str">
            <v>凌思安</v>
          </cell>
          <cell r="D12">
            <v>809</v>
          </cell>
          <cell r="E12">
            <v>50</v>
          </cell>
        </row>
        <row r="13">
          <cell r="C13" t="str">
            <v>李兵坤</v>
          </cell>
          <cell r="D13">
            <v>1316</v>
          </cell>
          <cell r="E13">
            <v>50</v>
          </cell>
        </row>
        <row r="14">
          <cell r="C14" t="str">
            <v>吴发立</v>
          </cell>
          <cell r="D14">
            <v>1440</v>
          </cell>
          <cell r="E14">
            <v>50</v>
          </cell>
        </row>
        <row r="15">
          <cell r="C15" t="str">
            <v>侯晓瑶</v>
          </cell>
          <cell r="D15">
            <v>1598</v>
          </cell>
          <cell r="E15">
            <v>50</v>
          </cell>
        </row>
        <row r="16">
          <cell r="C16" t="str">
            <v>孙鑫</v>
          </cell>
          <cell r="D16">
            <v>1432</v>
          </cell>
          <cell r="E16">
            <v>50</v>
          </cell>
        </row>
        <row r="17">
          <cell r="C17" t="str">
            <v>王光磊</v>
          </cell>
          <cell r="D17">
            <v>2039</v>
          </cell>
          <cell r="E17">
            <v>50</v>
          </cell>
        </row>
        <row r="18">
          <cell r="C18" t="str">
            <v>曹建强</v>
          </cell>
          <cell r="D18">
            <v>993</v>
          </cell>
          <cell r="E18">
            <v>50</v>
          </cell>
        </row>
        <row r="19">
          <cell r="C19" t="str">
            <v>刘彦龙</v>
          </cell>
          <cell r="D19">
            <v>1122</v>
          </cell>
          <cell r="E19">
            <v>50</v>
          </cell>
        </row>
        <row r="20">
          <cell r="C20" t="str">
            <v>孙超</v>
          </cell>
          <cell r="D20">
            <v>1689</v>
          </cell>
          <cell r="E20">
            <v>50</v>
          </cell>
        </row>
        <row r="21">
          <cell r="C21" t="str">
            <v>张明辉</v>
          </cell>
          <cell r="D21">
            <v>1412</v>
          </cell>
          <cell r="E21">
            <v>50</v>
          </cell>
        </row>
        <row r="22">
          <cell r="C22" t="str">
            <v>谢金明</v>
          </cell>
          <cell r="D22">
            <v>1749</v>
          </cell>
          <cell r="E22">
            <v>50</v>
          </cell>
        </row>
        <row r="23">
          <cell r="C23" t="str">
            <v>陈章鸣</v>
          </cell>
          <cell r="D23">
            <v>1261</v>
          </cell>
          <cell r="E23">
            <v>50</v>
          </cell>
        </row>
        <row r="24">
          <cell r="C24" t="str">
            <v>刘慧东</v>
          </cell>
          <cell r="D24">
            <v>1326</v>
          </cell>
          <cell r="E24">
            <v>50</v>
          </cell>
        </row>
        <row r="25">
          <cell r="C25" t="str">
            <v>孙爽</v>
          </cell>
          <cell r="D25" t="str">
            <v>10218</v>
          </cell>
          <cell r="E25">
            <v>50</v>
          </cell>
        </row>
        <row r="26">
          <cell r="C26" t="str">
            <v>万鑫波</v>
          </cell>
          <cell r="D26" t="str">
            <v>2218</v>
          </cell>
          <cell r="E26">
            <v>50</v>
          </cell>
        </row>
        <row r="27">
          <cell r="C27" t="str">
            <v>陈志鹏</v>
          </cell>
          <cell r="D27" t="str">
            <v>2212</v>
          </cell>
          <cell r="E27">
            <v>50</v>
          </cell>
        </row>
        <row r="28">
          <cell r="C28" t="str">
            <v>周和智</v>
          </cell>
          <cell r="D28">
            <v>1449</v>
          </cell>
          <cell r="E28">
            <v>50</v>
          </cell>
        </row>
        <row r="29">
          <cell r="C29" t="str">
            <v>秦江维</v>
          </cell>
          <cell r="D29">
            <v>1531</v>
          </cell>
          <cell r="E29" t="str">
            <v>D</v>
          </cell>
        </row>
        <row r="30">
          <cell r="C30" t="str">
            <v>刘昱</v>
          </cell>
          <cell r="D30">
            <v>1913</v>
          </cell>
          <cell r="E30">
            <v>50</v>
          </cell>
        </row>
        <row r="31">
          <cell r="C31" t="str">
            <v>张迪</v>
          </cell>
          <cell r="D31">
            <v>887</v>
          </cell>
          <cell r="E31">
            <v>50</v>
          </cell>
        </row>
        <row r="32">
          <cell r="C32" t="str">
            <v>杨瑞馨</v>
          </cell>
          <cell r="D32">
            <v>1961</v>
          </cell>
          <cell r="E32">
            <v>50</v>
          </cell>
        </row>
        <row r="33">
          <cell r="C33" t="str">
            <v>王昊轩</v>
          </cell>
          <cell r="D33">
            <v>1968</v>
          </cell>
          <cell r="E33">
            <v>50</v>
          </cell>
        </row>
        <row r="34">
          <cell r="C34" t="str">
            <v>袁龙行</v>
          </cell>
          <cell r="D34">
            <v>1972</v>
          </cell>
          <cell r="E34">
            <v>50</v>
          </cell>
        </row>
        <row r="35">
          <cell r="C35" t="str">
            <v>崔行</v>
          </cell>
          <cell r="D35">
            <v>2171</v>
          </cell>
          <cell r="E35">
            <v>50</v>
          </cell>
        </row>
        <row r="36">
          <cell r="C36" t="str">
            <v>龚升俊</v>
          </cell>
          <cell r="D36">
            <v>555</v>
          </cell>
          <cell r="E36">
            <v>50</v>
          </cell>
        </row>
        <row r="37">
          <cell r="C37" t="str">
            <v>杨毅</v>
          </cell>
          <cell r="D37">
            <v>1376</v>
          </cell>
          <cell r="E37">
            <v>50</v>
          </cell>
        </row>
        <row r="38">
          <cell r="C38" t="str">
            <v>余经猷</v>
          </cell>
          <cell r="D38">
            <v>1588</v>
          </cell>
          <cell r="E38">
            <v>50</v>
          </cell>
        </row>
        <row r="39">
          <cell r="C39" t="str">
            <v>黄杰超</v>
          </cell>
          <cell r="D39">
            <v>1766</v>
          </cell>
          <cell r="E39">
            <v>50</v>
          </cell>
        </row>
        <row r="40">
          <cell r="C40" t="str">
            <v>劳伟文</v>
          </cell>
          <cell r="D40">
            <v>1772</v>
          </cell>
          <cell r="E40">
            <v>50</v>
          </cell>
        </row>
        <row r="41">
          <cell r="C41" t="str">
            <v>邓钲澎</v>
          </cell>
          <cell r="D41">
            <v>1688</v>
          </cell>
          <cell r="E41">
            <v>50</v>
          </cell>
        </row>
        <row r="42">
          <cell r="C42" t="str">
            <v>吴子灏</v>
          </cell>
          <cell r="D42">
            <v>2119</v>
          </cell>
          <cell r="E42">
            <v>50</v>
          </cell>
        </row>
        <row r="43">
          <cell r="C43" t="str">
            <v>熊阳</v>
          </cell>
          <cell r="D43">
            <v>10188</v>
          </cell>
          <cell r="E43">
            <v>50</v>
          </cell>
        </row>
        <row r="44">
          <cell r="C44" t="str">
            <v>李隆基</v>
          </cell>
          <cell r="D44">
            <v>1388</v>
          </cell>
          <cell r="E44">
            <v>50</v>
          </cell>
        </row>
        <row r="45">
          <cell r="C45" t="str">
            <v>罗西兴</v>
          </cell>
          <cell r="D45">
            <v>1323</v>
          </cell>
          <cell r="E45">
            <v>50</v>
          </cell>
        </row>
        <row r="46">
          <cell r="C46" t="str">
            <v>高佳伟</v>
          </cell>
          <cell r="D46">
            <v>1285</v>
          </cell>
          <cell r="E46">
            <v>50</v>
          </cell>
        </row>
        <row r="47">
          <cell r="C47" t="str">
            <v>史胜利</v>
          </cell>
          <cell r="D47">
            <v>1962</v>
          </cell>
          <cell r="E47">
            <v>50</v>
          </cell>
        </row>
        <row r="48">
          <cell r="C48" t="str">
            <v>韩雨欣</v>
          </cell>
          <cell r="D48">
            <v>2170</v>
          </cell>
          <cell r="E48">
            <v>50</v>
          </cell>
        </row>
        <row r="49">
          <cell r="C49" t="str">
            <v>张迎泽</v>
          </cell>
          <cell r="D49">
            <v>1248</v>
          </cell>
          <cell r="E49">
            <v>50</v>
          </cell>
        </row>
        <row r="50">
          <cell r="C50" t="str">
            <v>王会闯</v>
          </cell>
          <cell r="D50">
            <v>1821</v>
          </cell>
          <cell r="E50">
            <v>50</v>
          </cell>
        </row>
        <row r="51">
          <cell r="C51" t="str">
            <v>李忠鹏</v>
          </cell>
          <cell r="D51">
            <v>1712</v>
          </cell>
          <cell r="E51">
            <v>50</v>
          </cell>
        </row>
        <row r="52">
          <cell r="C52" t="str">
            <v>郭帅</v>
          </cell>
          <cell r="D52">
            <v>1719</v>
          </cell>
          <cell r="E52">
            <v>50</v>
          </cell>
        </row>
        <row r="53">
          <cell r="C53" t="str">
            <v>刘一星</v>
          </cell>
          <cell r="D53">
            <v>1750</v>
          </cell>
          <cell r="E53">
            <v>50</v>
          </cell>
        </row>
        <row r="54">
          <cell r="C54" t="str">
            <v>王妮妮</v>
          </cell>
          <cell r="D54">
            <v>1739</v>
          </cell>
          <cell r="E54" t="str">
            <v>C-</v>
          </cell>
        </row>
        <row r="55">
          <cell r="C55" t="str">
            <v>魏磊</v>
          </cell>
          <cell r="D55">
            <v>1931</v>
          </cell>
          <cell r="E55">
            <v>50</v>
          </cell>
        </row>
        <row r="56">
          <cell r="C56" t="str">
            <v>滕永达</v>
          </cell>
          <cell r="D56">
            <v>2004</v>
          </cell>
          <cell r="E56">
            <v>50</v>
          </cell>
        </row>
        <row r="57">
          <cell r="C57" t="str">
            <v>刘姿阳</v>
          </cell>
          <cell r="D57">
            <v>2050</v>
          </cell>
          <cell r="E57">
            <v>50</v>
          </cell>
        </row>
        <row r="58">
          <cell r="C58" t="str">
            <v>刘丰</v>
          </cell>
          <cell r="D58">
            <v>2065</v>
          </cell>
          <cell r="E58">
            <v>45</v>
          </cell>
        </row>
        <row r="59">
          <cell r="C59" t="str">
            <v>赵梓源</v>
          </cell>
          <cell r="D59">
            <v>2151</v>
          </cell>
          <cell r="E59">
            <v>50</v>
          </cell>
        </row>
        <row r="60">
          <cell r="C60" t="str">
            <v>刘海君</v>
          </cell>
          <cell r="D60">
            <v>2163</v>
          </cell>
          <cell r="E60">
            <v>48</v>
          </cell>
        </row>
        <row r="61">
          <cell r="C61" t="str">
            <v>杨海超</v>
          </cell>
          <cell r="D61" t="str">
            <v>10211</v>
          </cell>
          <cell r="E61">
            <v>50</v>
          </cell>
        </row>
        <row r="62">
          <cell r="C62" t="str">
            <v>杨学智</v>
          </cell>
          <cell r="D62" t="str">
            <v>10207</v>
          </cell>
          <cell r="E62">
            <v>50</v>
          </cell>
        </row>
        <row r="63">
          <cell r="C63" t="str">
            <v>邢亚晶</v>
          </cell>
          <cell r="D63" t="str">
            <v>2216</v>
          </cell>
          <cell r="E63">
            <v>50</v>
          </cell>
        </row>
        <row r="64">
          <cell r="C64" t="str">
            <v>江银涛</v>
          </cell>
          <cell r="D64" t="str">
            <v>10220</v>
          </cell>
          <cell r="E64">
            <v>50</v>
          </cell>
        </row>
        <row r="65">
          <cell r="C65" t="str">
            <v>刘泽铭</v>
          </cell>
          <cell r="D65" t="str">
            <v>10221</v>
          </cell>
          <cell r="E65">
            <v>50</v>
          </cell>
        </row>
        <row r="66">
          <cell r="C66" t="str">
            <v>张镇</v>
          </cell>
          <cell r="D66">
            <v>2190</v>
          </cell>
          <cell r="E66">
            <v>50</v>
          </cell>
        </row>
        <row r="67">
          <cell r="C67" t="str">
            <v>崔义芳</v>
          </cell>
          <cell r="D67">
            <v>470</v>
          </cell>
          <cell r="E67">
            <v>50</v>
          </cell>
        </row>
        <row r="68">
          <cell r="C68" t="str">
            <v>王磊</v>
          </cell>
          <cell r="D68">
            <v>1402</v>
          </cell>
          <cell r="E68">
            <v>50</v>
          </cell>
        </row>
        <row r="69">
          <cell r="C69" t="str">
            <v>王宇</v>
          </cell>
          <cell r="D69">
            <v>1035</v>
          </cell>
          <cell r="E69">
            <v>50</v>
          </cell>
        </row>
        <row r="70">
          <cell r="C70" t="str">
            <v>李腾</v>
          </cell>
          <cell r="D70">
            <v>1778</v>
          </cell>
          <cell r="E70" t="str">
            <v>C-</v>
          </cell>
        </row>
        <row r="71">
          <cell r="C71" t="str">
            <v>刘景锋</v>
          </cell>
          <cell r="D71">
            <v>1879</v>
          </cell>
          <cell r="E71">
            <v>50</v>
          </cell>
        </row>
        <row r="72">
          <cell r="C72" t="str">
            <v>杨晓娟</v>
          </cell>
          <cell r="D72">
            <v>2024</v>
          </cell>
          <cell r="E72">
            <v>50</v>
          </cell>
        </row>
        <row r="73">
          <cell r="C73" t="str">
            <v>罗志成</v>
          </cell>
          <cell r="D73">
            <v>856</v>
          </cell>
          <cell r="E73">
            <v>50</v>
          </cell>
        </row>
        <row r="74">
          <cell r="C74" t="str">
            <v>李富平</v>
          </cell>
          <cell r="D74">
            <v>1883</v>
          </cell>
          <cell r="E74">
            <v>50</v>
          </cell>
        </row>
        <row r="75">
          <cell r="C75" t="str">
            <v>孙业民</v>
          </cell>
          <cell r="D75">
            <v>2140</v>
          </cell>
          <cell r="E75">
            <v>50</v>
          </cell>
        </row>
        <row r="76">
          <cell r="C76" t="str">
            <v>王奎举</v>
          </cell>
          <cell r="D76">
            <v>1687</v>
          </cell>
          <cell r="E76">
            <v>50</v>
          </cell>
        </row>
        <row r="77">
          <cell r="C77" t="str">
            <v>李延</v>
          </cell>
          <cell r="D77">
            <v>1727</v>
          </cell>
          <cell r="E77">
            <v>50</v>
          </cell>
        </row>
        <row r="78">
          <cell r="C78" t="str">
            <v>潘东</v>
          </cell>
          <cell r="D78">
            <v>1437</v>
          </cell>
          <cell r="E78" t="str">
            <v>C-</v>
          </cell>
        </row>
        <row r="79">
          <cell r="C79" t="str">
            <v>郝文涛</v>
          </cell>
          <cell r="D79">
            <v>1806</v>
          </cell>
          <cell r="E79">
            <v>50</v>
          </cell>
        </row>
        <row r="80">
          <cell r="C80" t="str">
            <v>王贤团</v>
          </cell>
          <cell r="D80">
            <v>1927</v>
          </cell>
          <cell r="E80">
            <v>50</v>
          </cell>
        </row>
        <row r="81">
          <cell r="C81" t="str">
            <v>文诚琛</v>
          </cell>
          <cell r="D81">
            <v>2162</v>
          </cell>
          <cell r="E81">
            <v>50</v>
          </cell>
        </row>
        <row r="82">
          <cell r="C82" t="str">
            <v>曹霄龙</v>
          </cell>
          <cell r="D82">
            <v>2161</v>
          </cell>
          <cell r="E82">
            <v>50</v>
          </cell>
        </row>
        <row r="83">
          <cell r="C83" t="str">
            <v>王梦琦</v>
          </cell>
          <cell r="D83">
            <v>2169</v>
          </cell>
          <cell r="E83">
            <v>48</v>
          </cell>
        </row>
        <row r="84">
          <cell r="C84" t="str">
            <v>杨上飞</v>
          </cell>
          <cell r="D84">
            <v>2164</v>
          </cell>
          <cell r="E84">
            <v>50</v>
          </cell>
        </row>
        <row r="85">
          <cell r="C85" t="str">
            <v>白海洋</v>
          </cell>
          <cell r="D85">
            <v>1065</v>
          </cell>
          <cell r="E85">
            <v>45</v>
          </cell>
        </row>
        <row r="86">
          <cell r="C86" t="str">
            <v>刘蓬</v>
          </cell>
          <cell r="D86">
            <v>1281</v>
          </cell>
          <cell r="E86">
            <v>48</v>
          </cell>
        </row>
        <row r="87">
          <cell r="C87" t="str">
            <v>樊英</v>
          </cell>
          <cell r="D87">
            <v>1809</v>
          </cell>
          <cell r="E87">
            <v>46</v>
          </cell>
        </row>
        <row r="88">
          <cell r="C88" t="str">
            <v>张军</v>
          </cell>
          <cell r="D88">
            <v>2175</v>
          </cell>
          <cell r="E88">
            <v>50</v>
          </cell>
        </row>
        <row r="89">
          <cell r="C89" t="str">
            <v>刘文杰</v>
          </cell>
          <cell r="D89">
            <v>10183</v>
          </cell>
          <cell r="E89">
            <v>50</v>
          </cell>
        </row>
        <row r="90">
          <cell r="C90" t="str">
            <v>任建强</v>
          </cell>
          <cell r="D90">
            <v>10187</v>
          </cell>
          <cell r="E90">
            <v>50</v>
          </cell>
        </row>
        <row r="91">
          <cell r="C91" t="str">
            <v>王虎</v>
          </cell>
          <cell r="D91">
            <v>2175</v>
          </cell>
          <cell r="E91">
            <v>50</v>
          </cell>
        </row>
        <row r="92">
          <cell r="C92" t="str">
            <v>魏冬冬</v>
          </cell>
          <cell r="D92">
            <v>1909</v>
          </cell>
          <cell r="E92">
            <v>50</v>
          </cell>
        </row>
        <row r="93">
          <cell r="C93" t="str">
            <v>侯文广</v>
          </cell>
          <cell r="D93">
            <v>1777</v>
          </cell>
          <cell r="E93">
            <v>50</v>
          </cell>
        </row>
        <row r="94">
          <cell r="C94" t="str">
            <v>王泽文</v>
          </cell>
          <cell r="D94">
            <v>1974</v>
          </cell>
          <cell r="E94">
            <v>50</v>
          </cell>
        </row>
        <row r="95">
          <cell r="C95" t="str">
            <v>曾谊涛</v>
          </cell>
          <cell r="D95">
            <v>1834</v>
          </cell>
          <cell r="E95">
            <v>50</v>
          </cell>
        </row>
        <row r="96">
          <cell r="C96" t="str">
            <v>范飞飞</v>
          </cell>
          <cell r="D96">
            <v>1503</v>
          </cell>
          <cell r="E96" t="str">
            <v>D</v>
          </cell>
        </row>
        <row r="97">
          <cell r="C97" t="str">
            <v>李欣宇</v>
          </cell>
          <cell r="D97">
            <v>2003</v>
          </cell>
          <cell r="E97">
            <v>48</v>
          </cell>
        </row>
        <row r="98">
          <cell r="C98" t="str">
            <v>杨帅</v>
          </cell>
          <cell r="D98">
            <v>10124</v>
          </cell>
          <cell r="E98">
            <v>50</v>
          </cell>
        </row>
        <row r="99">
          <cell r="C99" t="str">
            <v>杜志恒</v>
          </cell>
          <cell r="D99">
            <v>2167</v>
          </cell>
          <cell r="E99">
            <v>50</v>
          </cell>
        </row>
        <row r="100">
          <cell r="C100" t="str">
            <v>李凡</v>
          </cell>
          <cell r="D100">
            <v>1775</v>
          </cell>
          <cell r="E100">
            <v>50</v>
          </cell>
        </row>
        <row r="101">
          <cell r="C101" t="str">
            <v>李刚</v>
          </cell>
          <cell r="D101">
            <v>1567</v>
          </cell>
          <cell r="E101">
            <v>48</v>
          </cell>
        </row>
        <row r="102">
          <cell r="C102" t="str">
            <v>路晓梦</v>
          </cell>
          <cell r="D102">
            <v>1865</v>
          </cell>
          <cell r="E102">
            <v>50</v>
          </cell>
        </row>
        <row r="103">
          <cell r="C103" t="str">
            <v>夏冰冰</v>
          </cell>
          <cell r="D103">
            <v>1896</v>
          </cell>
          <cell r="E103">
            <v>50</v>
          </cell>
        </row>
        <row r="104">
          <cell r="C104" t="str">
            <v>常锦锋</v>
          </cell>
          <cell r="D104">
            <v>1908</v>
          </cell>
          <cell r="E104">
            <v>48</v>
          </cell>
        </row>
        <row r="105">
          <cell r="C105" t="str">
            <v>王耀波</v>
          </cell>
          <cell r="D105">
            <v>1973</v>
          </cell>
          <cell r="E105">
            <v>50</v>
          </cell>
        </row>
        <row r="106">
          <cell r="C106" t="str">
            <v>李谦</v>
          </cell>
          <cell r="D106">
            <v>2110</v>
          </cell>
          <cell r="E106">
            <v>50</v>
          </cell>
        </row>
        <row r="107">
          <cell r="C107" t="str">
            <v>翟佳豪</v>
          </cell>
          <cell r="D107">
            <v>2168</v>
          </cell>
          <cell r="E107">
            <v>48</v>
          </cell>
        </row>
        <row r="108">
          <cell r="C108" t="str">
            <v>靖哲</v>
          </cell>
          <cell r="D108">
            <v>1438</v>
          </cell>
          <cell r="E108">
            <v>50</v>
          </cell>
        </row>
        <row r="109">
          <cell r="C109" t="str">
            <v>卫鹏</v>
          </cell>
          <cell r="D109">
            <v>1941</v>
          </cell>
          <cell r="E109">
            <v>45</v>
          </cell>
        </row>
        <row r="110">
          <cell r="C110" t="str">
            <v>孙浩</v>
          </cell>
          <cell r="D110">
            <v>1998</v>
          </cell>
          <cell r="E110">
            <v>50</v>
          </cell>
        </row>
        <row r="111">
          <cell r="C111" t="str">
            <v>闫飞飞</v>
          </cell>
          <cell r="D111">
            <v>1837</v>
          </cell>
          <cell r="E111">
            <v>50</v>
          </cell>
        </row>
        <row r="112">
          <cell r="C112" t="str">
            <v>刘珣</v>
          </cell>
          <cell r="D112" t="str">
            <v>2200</v>
          </cell>
          <cell r="E112">
            <v>50</v>
          </cell>
        </row>
        <row r="113">
          <cell r="C113" t="str">
            <v>王永山</v>
          </cell>
          <cell r="D113" t="str">
            <v>10209</v>
          </cell>
          <cell r="E113">
            <v>50</v>
          </cell>
        </row>
        <row r="114">
          <cell r="C114" t="str">
            <v>姬向奇</v>
          </cell>
          <cell r="D114">
            <v>2211</v>
          </cell>
          <cell r="E114">
            <v>50</v>
          </cell>
        </row>
        <row r="115">
          <cell r="C115" t="str">
            <v>刘旺</v>
          </cell>
          <cell r="D115">
            <v>805</v>
          </cell>
          <cell r="E115" t="str">
            <v>C-</v>
          </cell>
        </row>
        <row r="116">
          <cell r="C116" t="str">
            <v>任涛民</v>
          </cell>
          <cell r="D116">
            <v>1655</v>
          </cell>
          <cell r="E116">
            <v>50</v>
          </cell>
        </row>
        <row r="117">
          <cell r="C117" t="str">
            <v>梁达亮</v>
          </cell>
          <cell r="D117">
            <v>1832</v>
          </cell>
          <cell r="E117">
            <v>45</v>
          </cell>
        </row>
        <row r="118">
          <cell r="C118" t="str">
            <v>王乐莹</v>
          </cell>
          <cell r="D118">
            <v>2166</v>
          </cell>
          <cell r="E118">
            <v>50</v>
          </cell>
        </row>
        <row r="119">
          <cell r="C119" t="str">
            <v>翟盼</v>
          </cell>
          <cell r="D119">
            <v>2195</v>
          </cell>
          <cell r="E119">
            <v>43</v>
          </cell>
        </row>
        <row r="120">
          <cell r="C120" t="str">
            <v>曾亮</v>
          </cell>
          <cell r="D120">
            <v>1952</v>
          </cell>
          <cell r="E120">
            <v>50</v>
          </cell>
        </row>
        <row r="121">
          <cell r="C121" t="str">
            <v>张鹏飞</v>
          </cell>
          <cell r="D121">
            <v>1259</v>
          </cell>
          <cell r="E121">
            <v>45</v>
          </cell>
        </row>
        <row r="122">
          <cell r="C122" t="str">
            <v>陈炜阳</v>
          </cell>
          <cell r="D122">
            <v>1413</v>
          </cell>
          <cell r="E122">
            <v>50</v>
          </cell>
        </row>
        <row r="123">
          <cell r="C123" t="str">
            <v>王希</v>
          </cell>
          <cell r="D123">
            <v>1608</v>
          </cell>
          <cell r="E123">
            <v>45</v>
          </cell>
        </row>
        <row r="124">
          <cell r="C124" t="str">
            <v>王伟</v>
          </cell>
          <cell r="D124">
            <v>726</v>
          </cell>
          <cell r="E124">
            <v>50</v>
          </cell>
        </row>
        <row r="125">
          <cell r="C125" t="str">
            <v>尚玉龙</v>
          </cell>
          <cell r="D125">
            <v>2006</v>
          </cell>
          <cell r="E125">
            <v>50</v>
          </cell>
        </row>
        <row r="126">
          <cell r="C126" t="str">
            <v>黄立</v>
          </cell>
          <cell r="D126">
            <v>10185</v>
          </cell>
          <cell r="E126">
            <v>50</v>
          </cell>
        </row>
        <row r="127">
          <cell r="C127" t="str">
            <v>魏冬冬</v>
          </cell>
          <cell r="D127">
            <v>1909</v>
          </cell>
          <cell r="E127">
            <v>48</v>
          </cell>
        </row>
        <row r="128">
          <cell r="C128" t="str">
            <v>刘旺1</v>
          </cell>
          <cell r="D128">
            <v>1335</v>
          </cell>
          <cell r="E128">
            <v>50</v>
          </cell>
        </row>
        <row r="129">
          <cell r="C129" t="str">
            <v>许泳</v>
          </cell>
          <cell r="D129">
            <v>1798</v>
          </cell>
          <cell r="E129">
            <v>39</v>
          </cell>
        </row>
        <row r="130">
          <cell r="C130" t="str">
            <v>郑如缘</v>
          </cell>
          <cell r="D130">
            <v>1844</v>
          </cell>
          <cell r="E130">
            <v>50</v>
          </cell>
        </row>
        <row r="131">
          <cell r="C131" t="str">
            <v>杨晋</v>
          </cell>
          <cell r="D131">
            <v>1849</v>
          </cell>
          <cell r="E131">
            <v>48</v>
          </cell>
        </row>
        <row r="132">
          <cell r="C132" t="str">
            <v>程虹川</v>
          </cell>
          <cell r="D132">
            <v>1872</v>
          </cell>
          <cell r="E132">
            <v>44</v>
          </cell>
        </row>
        <row r="133">
          <cell r="C133" t="str">
            <v>文云祥</v>
          </cell>
          <cell r="D133">
            <v>1923</v>
          </cell>
          <cell r="E133">
            <v>50</v>
          </cell>
        </row>
        <row r="134">
          <cell r="C134" t="str">
            <v>严俊文</v>
          </cell>
          <cell r="D134">
            <v>2048</v>
          </cell>
          <cell r="E134">
            <v>50</v>
          </cell>
        </row>
        <row r="135">
          <cell r="C135" t="str">
            <v>张宏</v>
          </cell>
          <cell r="D135">
            <v>1505</v>
          </cell>
          <cell r="E135">
            <v>50</v>
          </cell>
        </row>
        <row r="136">
          <cell r="C136" t="str">
            <v>卢承哲</v>
          </cell>
          <cell r="D136" t="str">
            <v>10216</v>
          </cell>
          <cell r="E136">
            <v>50</v>
          </cell>
        </row>
        <row r="137">
          <cell r="C137" t="str">
            <v>蔡虎</v>
          </cell>
          <cell r="D137">
            <v>2075</v>
          </cell>
          <cell r="E137">
            <v>50</v>
          </cell>
        </row>
        <row r="138">
          <cell r="C138" t="str">
            <v>苏兴勇</v>
          </cell>
          <cell r="D138">
            <v>1506</v>
          </cell>
          <cell r="E138">
            <v>50</v>
          </cell>
        </row>
        <row r="139">
          <cell r="C139" t="str">
            <v>吴双霞</v>
          </cell>
          <cell r="D139">
            <v>1030</v>
          </cell>
          <cell r="E139">
            <v>50</v>
          </cell>
        </row>
        <row r="140">
          <cell r="C140" t="str">
            <v>李源</v>
          </cell>
          <cell r="D140">
            <v>1406</v>
          </cell>
          <cell r="E140">
            <v>50</v>
          </cell>
        </row>
        <row r="141">
          <cell r="C141" t="str">
            <v>彭钰翔</v>
          </cell>
          <cell r="D141">
            <v>1748</v>
          </cell>
          <cell r="E141">
            <v>50</v>
          </cell>
        </row>
        <row r="142">
          <cell r="C142" t="str">
            <v>贾奇</v>
          </cell>
          <cell r="D142">
            <v>1752</v>
          </cell>
          <cell r="E142">
            <v>50</v>
          </cell>
        </row>
        <row r="143">
          <cell r="C143" t="str">
            <v>李俊恒</v>
          </cell>
          <cell r="D143">
            <v>1268</v>
          </cell>
          <cell r="E143">
            <v>50</v>
          </cell>
        </row>
        <row r="144">
          <cell r="C144" t="str">
            <v>康钧威</v>
          </cell>
          <cell r="D144">
            <v>1111</v>
          </cell>
          <cell r="E144">
            <v>50</v>
          </cell>
        </row>
        <row r="145">
          <cell r="C145" t="str">
            <v>张岩</v>
          </cell>
          <cell r="D145">
            <v>1826</v>
          </cell>
          <cell r="E145">
            <v>50</v>
          </cell>
        </row>
        <row r="146">
          <cell r="C146" t="str">
            <v>王子龙</v>
          </cell>
          <cell r="D146">
            <v>1842</v>
          </cell>
          <cell r="E146">
            <v>50</v>
          </cell>
        </row>
        <row r="147">
          <cell r="C147" t="str">
            <v>周子峰</v>
          </cell>
          <cell r="D147">
            <v>2054</v>
          </cell>
          <cell r="E147">
            <v>50</v>
          </cell>
        </row>
        <row r="148">
          <cell r="C148" t="str">
            <v>杨勇</v>
          </cell>
          <cell r="D148">
            <v>2062</v>
          </cell>
          <cell r="E148">
            <v>50</v>
          </cell>
        </row>
        <row r="149">
          <cell r="C149" t="str">
            <v>蒋维</v>
          </cell>
          <cell r="D149">
            <v>709</v>
          </cell>
          <cell r="E149">
            <v>50</v>
          </cell>
        </row>
        <row r="150">
          <cell r="C150" t="str">
            <v>厉黔龙</v>
          </cell>
          <cell r="D150" t="str">
            <v>1020</v>
          </cell>
          <cell r="E150">
            <v>50</v>
          </cell>
        </row>
        <row r="151">
          <cell r="C151" t="str">
            <v>李远明</v>
          </cell>
          <cell r="D151">
            <v>1386</v>
          </cell>
          <cell r="E151">
            <v>50</v>
          </cell>
        </row>
        <row r="152">
          <cell r="C152" t="str">
            <v>郜洁</v>
          </cell>
          <cell r="D152">
            <v>1486</v>
          </cell>
          <cell r="E152">
            <v>50</v>
          </cell>
        </row>
        <row r="153">
          <cell r="C153" t="str">
            <v>权晓茹</v>
          </cell>
          <cell r="D153">
            <v>1459</v>
          </cell>
          <cell r="E153">
            <v>50</v>
          </cell>
        </row>
        <row r="154">
          <cell r="C154" t="str">
            <v>郑烨</v>
          </cell>
          <cell r="D154">
            <v>2025</v>
          </cell>
          <cell r="E154">
            <v>50</v>
          </cell>
        </row>
        <row r="155">
          <cell r="C155" t="str">
            <v>唐磊</v>
          </cell>
          <cell r="D155">
            <v>2209</v>
          </cell>
          <cell r="E155">
            <v>45</v>
          </cell>
        </row>
        <row r="156">
          <cell r="C156" t="str">
            <v>李松</v>
          </cell>
          <cell r="D156">
            <v>1156</v>
          </cell>
          <cell r="E156">
            <v>50</v>
          </cell>
        </row>
        <row r="157">
          <cell r="C157" t="str">
            <v>薛苗苗</v>
          </cell>
          <cell r="D157">
            <v>1295</v>
          </cell>
          <cell r="E157">
            <v>50</v>
          </cell>
        </row>
        <row r="158">
          <cell r="C158" t="str">
            <v>王淑霞</v>
          </cell>
          <cell r="D158">
            <v>1229</v>
          </cell>
          <cell r="E158">
            <v>48</v>
          </cell>
        </row>
        <row r="159">
          <cell r="C159" t="str">
            <v>李倩</v>
          </cell>
          <cell r="D159">
            <v>1869</v>
          </cell>
          <cell r="E159">
            <v>50</v>
          </cell>
        </row>
        <row r="160">
          <cell r="C160" t="str">
            <v>章权</v>
          </cell>
          <cell r="D160">
            <v>1917</v>
          </cell>
          <cell r="E160">
            <v>48</v>
          </cell>
        </row>
        <row r="161">
          <cell r="C161" t="str">
            <v>张宁</v>
          </cell>
          <cell r="D161">
            <v>2001</v>
          </cell>
          <cell r="E161">
            <v>50</v>
          </cell>
        </row>
        <row r="162">
          <cell r="C162" t="str">
            <v>刘馨</v>
          </cell>
          <cell r="D162">
            <v>2165</v>
          </cell>
          <cell r="E162">
            <v>48</v>
          </cell>
        </row>
        <row r="163">
          <cell r="C163" t="str">
            <v>温雨柔</v>
          </cell>
          <cell r="D163">
            <v>2032</v>
          </cell>
          <cell r="E163">
            <v>50</v>
          </cell>
        </row>
        <row r="164">
          <cell r="C164" t="str">
            <v>王柳杰</v>
          </cell>
          <cell r="D164">
            <v>1236</v>
          </cell>
          <cell r="E164">
            <v>50</v>
          </cell>
        </row>
        <row r="165">
          <cell r="C165" t="str">
            <v>山梦娜</v>
          </cell>
          <cell r="D165">
            <v>1433</v>
          </cell>
          <cell r="E165">
            <v>48</v>
          </cell>
        </row>
        <row r="166">
          <cell r="C166" t="str">
            <v>严飞</v>
          </cell>
          <cell r="D166">
            <v>1850</v>
          </cell>
          <cell r="E166">
            <v>48</v>
          </cell>
        </row>
        <row r="167">
          <cell r="C167" t="str">
            <v>张仪</v>
          </cell>
          <cell r="D167">
            <v>1895</v>
          </cell>
          <cell r="E167">
            <v>48</v>
          </cell>
        </row>
        <row r="168">
          <cell r="C168" t="str">
            <v>吴乐</v>
          </cell>
          <cell r="D168">
            <v>1936</v>
          </cell>
          <cell r="E168">
            <v>48</v>
          </cell>
        </row>
        <row r="169">
          <cell r="C169" t="str">
            <v>詹诗博</v>
          </cell>
          <cell r="D169">
            <v>2005</v>
          </cell>
          <cell r="E169">
            <v>50</v>
          </cell>
        </row>
        <row r="170">
          <cell r="C170" t="str">
            <v>张仓</v>
          </cell>
          <cell r="D170">
            <v>2120</v>
          </cell>
          <cell r="E170">
            <v>48</v>
          </cell>
        </row>
        <row r="171">
          <cell r="C171" t="str">
            <v>罗景林</v>
          </cell>
          <cell r="D171">
            <v>2129</v>
          </cell>
          <cell r="E171">
            <v>46</v>
          </cell>
        </row>
        <row r="172">
          <cell r="C172" t="str">
            <v>刘栋</v>
          </cell>
          <cell r="D172">
            <v>2210</v>
          </cell>
          <cell r="E172" t="str">
            <v>D</v>
          </cell>
        </row>
        <row r="173">
          <cell r="C173" t="str">
            <v>刘琼霄</v>
          </cell>
          <cell r="D173">
            <v>1186</v>
          </cell>
          <cell r="E173">
            <v>50</v>
          </cell>
        </row>
        <row r="174">
          <cell r="C174" t="str">
            <v>刘展波</v>
          </cell>
          <cell r="D174">
            <v>1479</v>
          </cell>
          <cell r="E174">
            <v>50</v>
          </cell>
        </row>
        <row r="175">
          <cell r="C175" t="str">
            <v>张雪</v>
          </cell>
          <cell r="D175">
            <v>1231</v>
          </cell>
          <cell r="E175">
            <v>50</v>
          </cell>
        </row>
        <row r="176">
          <cell r="C176" t="str">
            <v>段晶晶</v>
          </cell>
          <cell r="D176">
            <v>1990</v>
          </cell>
          <cell r="E176">
            <v>50</v>
          </cell>
        </row>
        <row r="177">
          <cell r="C177" t="str">
            <v>王卓祺</v>
          </cell>
          <cell r="D177">
            <v>2015</v>
          </cell>
          <cell r="E177">
            <v>48</v>
          </cell>
        </row>
        <row r="178">
          <cell r="C178" t="str">
            <v>桑文静</v>
          </cell>
          <cell r="D178">
            <v>2173</v>
          </cell>
          <cell r="E178">
            <v>50</v>
          </cell>
        </row>
        <row r="179">
          <cell r="C179" t="str">
            <v>任月尧</v>
          </cell>
          <cell r="D179">
            <v>2174</v>
          </cell>
          <cell r="E179">
            <v>46</v>
          </cell>
        </row>
        <row r="180">
          <cell r="C180" t="str">
            <v>张旺宁</v>
          </cell>
          <cell r="D180">
            <v>1235</v>
          </cell>
          <cell r="E180">
            <v>50</v>
          </cell>
        </row>
        <row r="181">
          <cell r="C181" t="str">
            <v>应建利</v>
          </cell>
          <cell r="D181">
            <v>1951</v>
          </cell>
          <cell r="E181">
            <v>50</v>
          </cell>
        </row>
        <row r="182">
          <cell r="C182" t="str">
            <v>雷红涛</v>
          </cell>
          <cell r="D182">
            <v>1863</v>
          </cell>
          <cell r="E182">
            <v>46</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员工绩效模板"/>
      <sheetName val="质量分-说明"/>
    </sheetNames>
    <sheetDataSet>
      <sheetData sheetId="0"/>
      <sheetData sheetId="1">
        <row r="1">
          <cell r="C1" t="str">
            <v>姓名</v>
          </cell>
          <cell r="D1" t="str">
            <v>工号</v>
          </cell>
          <cell r="E1" t="str">
            <v>质量分</v>
          </cell>
        </row>
        <row r="2">
          <cell r="C2" t="str">
            <v>徐冬梅</v>
          </cell>
          <cell r="D2">
            <v>572</v>
          </cell>
          <cell r="E2">
            <v>50</v>
          </cell>
        </row>
        <row r="3">
          <cell r="C3" t="str">
            <v>刘竹青</v>
          </cell>
          <cell r="D3">
            <v>1698</v>
          </cell>
          <cell r="E3">
            <v>50</v>
          </cell>
        </row>
        <row r="4">
          <cell r="C4" t="str">
            <v>孙辉</v>
          </cell>
          <cell r="D4">
            <v>1288</v>
          </cell>
          <cell r="E4">
            <v>50</v>
          </cell>
        </row>
        <row r="5">
          <cell r="C5" t="str">
            <v>薛佳伟</v>
          </cell>
          <cell r="D5">
            <v>2176</v>
          </cell>
          <cell r="E5">
            <v>50</v>
          </cell>
        </row>
        <row r="6">
          <cell r="C6" t="str">
            <v>汪洋</v>
          </cell>
          <cell r="D6">
            <v>1084</v>
          </cell>
          <cell r="E6">
            <v>44</v>
          </cell>
        </row>
        <row r="7">
          <cell r="C7" t="str">
            <v>荣立飞</v>
          </cell>
          <cell r="D7">
            <v>1147</v>
          </cell>
          <cell r="E7">
            <v>45</v>
          </cell>
        </row>
        <row r="8">
          <cell r="C8" t="str">
            <v>张振鑫</v>
          </cell>
          <cell r="D8">
            <v>1780</v>
          </cell>
          <cell r="E8">
            <v>50</v>
          </cell>
        </row>
        <row r="9">
          <cell r="C9" t="str">
            <v>杨建华</v>
          </cell>
          <cell r="D9">
            <v>1695</v>
          </cell>
          <cell r="E9">
            <v>50</v>
          </cell>
        </row>
        <row r="10">
          <cell r="C10" t="str">
            <v>王创超</v>
          </cell>
          <cell r="D10">
            <v>1696</v>
          </cell>
          <cell r="E10">
            <v>50</v>
          </cell>
        </row>
        <row r="11">
          <cell r="C11" t="str">
            <v>侯兴刚</v>
          </cell>
          <cell r="D11">
            <v>2127</v>
          </cell>
          <cell r="E11">
            <v>50</v>
          </cell>
        </row>
        <row r="12">
          <cell r="C12" t="str">
            <v>凌思安</v>
          </cell>
          <cell r="D12">
            <v>809</v>
          </cell>
          <cell r="E12">
            <v>50</v>
          </cell>
        </row>
        <row r="13">
          <cell r="C13" t="str">
            <v>李兵坤</v>
          </cell>
          <cell r="D13">
            <v>1316</v>
          </cell>
          <cell r="E13">
            <v>50</v>
          </cell>
        </row>
        <row r="14">
          <cell r="C14" t="str">
            <v>吴发立</v>
          </cell>
          <cell r="D14">
            <v>1440</v>
          </cell>
          <cell r="E14">
            <v>50</v>
          </cell>
        </row>
        <row r="15">
          <cell r="C15" t="str">
            <v>侯晓瑶</v>
          </cell>
          <cell r="D15">
            <v>1598</v>
          </cell>
          <cell r="E15">
            <v>50</v>
          </cell>
        </row>
        <row r="16">
          <cell r="C16" t="str">
            <v>孙鑫</v>
          </cell>
          <cell r="D16">
            <v>1432</v>
          </cell>
          <cell r="E16">
            <v>50</v>
          </cell>
        </row>
        <row r="17">
          <cell r="C17" t="str">
            <v>王光磊</v>
          </cell>
          <cell r="D17">
            <v>2039</v>
          </cell>
          <cell r="E17">
            <v>50</v>
          </cell>
        </row>
        <row r="18">
          <cell r="C18" t="str">
            <v>曹建强</v>
          </cell>
          <cell r="D18">
            <v>993</v>
          </cell>
          <cell r="E18">
            <v>50</v>
          </cell>
        </row>
        <row r="19">
          <cell r="C19" t="str">
            <v>刘彦龙</v>
          </cell>
          <cell r="D19">
            <v>1122</v>
          </cell>
          <cell r="E19">
            <v>50</v>
          </cell>
        </row>
        <row r="20">
          <cell r="C20" t="str">
            <v>孙超</v>
          </cell>
          <cell r="D20">
            <v>1689</v>
          </cell>
          <cell r="E20">
            <v>50</v>
          </cell>
        </row>
        <row r="21">
          <cell r="C21" t="str">
            <v>张明辉</v>
          </cell>
          <cell r="D21">
            <v>1412</v>
          </cell>
          <cell r="E21">
            <v>50</v>
          </cell>
        </row>
        <row r="22">
          <cell r="C22" t="str">
            <v>谢金明</v>
          </cell>
          <cell r="D22">
            <v>1749</v>
          </cell>
          <cell r="E22">
            <v>50</v>
          </cell>
        </row>
        <row r="23">
          <cell r="C23" t="str">
            <v>陈章鸣</v>
          </cell>
          <cell r="D23">
            <v>1261</v>
          </cell>
          <cell r="E23">
            <v>50</v>
          </cell>
        </row>
        <row r="24">
          <cell r="C24" t="str">
            <v>刘慧东</v>
          </cell>
          <cell r="D24">
            <v>1326</v>
          </cell>
          <cell r="E24">
            <v>50</v>
          </cell>
        </row>
        <row r="25">
          <cell r="C25" t="str">
            <v>孙爽</v>
          </cell>
          <cell r="D25" t="str">
            <v>10218</v>
          </cell>
          <cell r="E25">
            <v>50</v>
          </cell>
        </row>
        <row r="26">
          <cell r="C26" t="str">
            <v>万鑫波</v>
          </cell>
          <cell r="D26" t="str">
            <v>2218</v>
          </cell>
          <cell r="E26">
            <v>50</v>
          </cell>
        </row>
        <row r="27">
          <cell r="C27" t="str">
            <v>陈志鹏</v>
          </cell>
          <cell r="D27" t="str">
            <v>2212</v>
          </cell>
          <cell r="E27">
            <v>50</v>
          </cell>
        </row>
        <row r="28">
          <cell r="C28" t="str">
            <v>周和智</v>
          </cell>
          <cell r="D28">
            <v>1449</v>
          </cell>
          <cell r="E28">
            <v>50</v>
          </cell>
        </row>
        <row r="29">
          <cell r="C29" t="str">
            <v>秦江维</v>
          </cell>
          <cell r="D29">
            <v>1531</v>
          </cell>
          <cell r="E29" t="str">
            <v>D</v>
          </cell>
        </row>
        <row r="30">
          <cell r="C30" t="str">
            <v>刘昱</v>
          </cell>
          <cell r="D30">
            <v>1913</v>
          </cell>
          <cell r="E30">
            <v>50</v>
          </cell>
        </row>
        <row r="31">
          <cell r="C31" t="str">
            <v>张迪</v>
          </cell>
          <cell r="D31">
            <v>887</v>
          </cell>
          <cell r="E31">
            <v>50</v>
          </cell>
        </row>
        <row r="32">
          <cell r="C32" t="str">
            <v>杨瑞馨</v>
          </cell>
          <cell r="D32">
            <v>1961</v>
          </cell>
          <cell r="E32">
            <v>50</v>
          </cell>
        </row>
        <row r="33">
          <cell r="C33" t="str">
            <v>王昊轩</v>
          </cell>
          <cell r="D33">
            <v>1968</v>
          </cell>
          <cell r="E33">
            <v>50</v>
          </cell>
        </row>
        <row r="34">
          <cell r="C34" t="str">
            <v>袁龙行</v>
          </cell>
          <cell r="D34">
            <v>1972</v>
          </cell>
          <cell r="E34">
            <v>50</v>
          </cell>
        </row>
        <row r="35">
          <cell r="C35" t="str">
            <v>崔行</v>
          </cell>
          <cell r="D35">
            <v>2171</v>
          </cell>
          <cell r="E35">
            <v>50</v>
          </cell>
        </row>
        <row r="36">
          <cell r="C36" t="str">
            <v>龚升俊</v>
          </cell>
          <cell r="D36">
            <v>555</v>
          </cell>
          <cell r="E36">
            <v>50</v>
          </cell>
        </row>
        <row r="37">
          <cell r="C37" t="str">
            <v>杨毅</v>
          </cell>
          <cell r="D37">
            <v>1376</v>
          </cell>
          <cell r="E37">
            <v>50</v>
          </cell>
        </row>
        <row r="38">
          <cell r="C38" t="str">
            <v>余经猷</v>
          </cell>
          <cell r="D38">
            <v>1588</v>
          </cell>
          <cell r="E38">
            <v>50</v>
          </cell>
        </row>
        <row r="39">
          <cell r="C39" t="str">
            <v>黄杰超</v>
          </cell>
          <cell r="D39">
            <v>1766</v>
          </cell>
          <cell r="E39">
            <v>50</v>
          </cell>
        </row>
        <row r="40">
          <cell r="C40" t="str">
            <v>劳伟文</v>
          </cell>
          <cell r="D40">
            <v>1772</v>
          </cell>
          <cell r="E40">
            <v>50</v>
          </cell>
        </row>
        <row r="41">
          <cell r="C41" t="str">
            <v>邓钲澎</v>
          </cell>
          <cell r="D41">
            <v>1688</v>
          </cell>
          <cell r="E41">
            <v>50</v>
          </cell>
        </row>
        <row r="42">
          <cell r="C42" t="str">
            <v>吴子灏</v>
          </cell>
          <cell r="D42">
            <v>2119</v>
          </cell>
          <cell r="E42">
            <v>50</v>
          </cell>
        </row>
        <row r="43">
          <cell r="C43" t="str">
            <v>熊阳</v>
          </cell>
          <cell r="D43">
            <v>10188</v>
          </cell>
          <cell r="E43">
            <v>50</v>
          </cell>
        </row>
        <row r="44">
          <cell r="C44" t="str">
            <v>李隆基</v>
          </cell>
          <cell r="D44">
            <v>1388</v>
          </cell>
          <cell r="E44">
            <v>50</v>
          </cell>
        </row>
        <row r="45">
          <cell r="C45" t="str">
            <v>罗西兴</v>
          </cell>
          <cell r="D45">
            <v>1323</v>
          </cell>
          <cell r="E45">
            <v>50</v>
          </cell>
        </row>
        <row r="46">
          <cell r="C46" t="str">
            <v>高佳伟</v>
          </cell>
          <cell r="D46">
            <v>1285</v>
          </cell>
          <cell r="E46">
            <v>50</v>
          </cell>
        </row>
        <row r="47">
          <cell r="C47" t="str">
            <v>史胜利</v>
          </cell>
          <cell r="D47">
            <v>1962</v>
          </cell>
          <cell r="E47">
            <v>50</v>
          </cell>
        </row>
        <row r="48">
          <cell r="C48" t="str">
            <v>韩雨欣</v>
          </cell>
          <cell r="D48">
            <v>2170</v>
          </cell>
          <cell r="E48">
            <v>50</v>
          </cell>
        </row>
        <row r="49">
          <cell r="C49" t="str">
            <v>张迎泽</v>
          </cell>
          <cell r="D49">
            <v>1248</v>
          </cell>
          <cell r="E49">
            <v>50</v>
          </cell>
        </row>
        <row r="50">
          <cell r="C50" t="str">
            <v>王会闯</v>
          </cell>
          <cell r="D50">
            <v>1821</v>
          </cell>
          <cell r="E50">
            <v>50</v>
          </cell>
        </row>
        <row r="51">
          <cell r="C51" t="str">
            <v>李忠鹏</v>
          </cell>
          <cell r="D51">
            <v>1712</v>
          </cell>
          <cell r="E51">
            <v>50</v>
          </cell>
        </row>
        <row r="52">
          <cell r="C52" t="str">
            <v>郭帅</v>
          </cell>
          <cell r="D52">
            <v>1719</v>
          </cell>
          <cell r="E52">
            <v>50</v>
          </cell>
        </row>
        <row r="53">
          <cell r="C53" t="str">
            <v>刘一星</v>
          </cell>
          <cell r="D53">
            <v>1750</v>
          </cell>
          <cell r="E53">
            <v>50</v>
          </cell>
        </row>
        <row r="54">
          <cell r="C54" t="str">
            <v>王妮妮</v>
          </cell>
          <cell r="D54">
            <v>1739</v>
          </cell>
          <cell r="E54" t="str">
            <v>C-</v>
          </cell>
        </row>
        <row r="55">
          <cell r="C55" t="str">
            <v>魏磊</v>
          </cell>
          <cell r="D55">
            <v>1931</v>
          </cell>
          <cell r="E55">
            <v>50</v>
          </cell>
        </row>
        <row r="56">
          <cell r="C56" t="str">
            <v>滕永达</v>
          </cell>
          <cell r="D56">
            <v>2004</v>
          </cell>
          <cell r="E56">
            <v>50</v>
          </cell>
        </row>
        <row r="57">
          <cell r="C57" t="str">
            <v>刘姿阳</v>
          </cell>
          <cell r="D57">
            <v>2050</v>
          </cell>
          <cell r="E57">
            <v>50</v>
          </cell>
        </row>
        <row r="58">
          <cell r="C58" t="str">
            <v>刘丰</v>
          </cell>
          <cell r="D58">
            <v>2065</v>
          </cell>
          <cell r="E58">
            <v>45</v>
          </cell>
        </row>
        <row r="59">
          <cell r="C59" t="str">
            <v>赵梓源</v>
          </cell>
          <cell r="D59">
            <v>2151</v>
          </cell>
          <cell r="E59">
            <v>50</v>
          </cell>
        </row>
        <row r="60">
          <cell r="C60" t="str">
            <v>刘海君</v>
          </cell>
          <cell r="D60">
            <v>2163</v>
          </cell>
          <cell r="E60">
            <v>48</v>
          </cell>
        </row>
        <row r="61">
          <cell r="C61" t="str">
            <v>杨海超</v>
          </cell>
          <cell r="D61" t="str">
            <v>10211</v>
          </cell>
          <cell r="E61">
            <v>50</v>
          </cell>
        </row>
        <row r="62">
          <cell r="C62" t="str">
            <v>杨学智</v>
          </cell>
          <cell r="D62" t="str">
            <v>10207</v>
          </cell>
          <cell r="E62">
            <v>50</v>
          </cell>
        </row>
        <row r="63">
          <cell r="C63" t="str">
            <v>邢亚晶</v>
          </cell>
          <cell r="D63" t="str">
            <v>2216</v>
          </cell>
          <cell r="E63">
            <v>50</v>
          </cell>
        </row>
        <row r="64">
          <cell r="C64" t="str">
            <v>江银涛</v>
          </cell>
          <cell r="D64" t="str">
            <v>10220</v>
          </cell>
          <cell r="E64">
            <v>50</v>
          </cell>
        </row>
        <row r="65">
          <cell r="C65" t="str">
            <v>刘泽铭</v>
          </cell>
          <cell r="D65" t="str">
            <v>10221</v>
          </cell>
          <cell r="E65">
            <v>50</v>
          </cell>
        </row>
        <row r="66">
          <cell r="C66" t="str">
            <v>张镇</v>
          </cell>
          <cell r="D66">
            <v>2190</v>
          </cell>
          <cell r="E66">
            <v>50</v>
          </cell>
        </row>
        <row r="67">
          <cell r="C67" t="str">
            <v>崔义芳</v>
          </cell>
          <cell r="D67">
            <v>470</v>
          </cell>
          <cell r="E67">
            <v>50</v>
          </cell>
        </row>
        <row r="68">
          <cell r="C68" t="str">
            <v>王磊</v>
          </cell>
          <cell r="D68">
            <v>1402</v>
          </cell>
          <cell r="E68">
            <v>50</v>
          </cell>
        </row>
        <row r="69">
          <cell r="C69" t="str">
            <v>王宇</v>
          </cell>
          <cell r="D69">
            <v>1035</v>
          </cell>
          <cell r="E69">
            <v>50</v>
          </cell>
        </row>
        <row r="70">
          <cell r="C70" t="str">
            <v>李腾</v>
          </cell>
          <cell r="D70">
            <v>1778</v>
          </cell>
          <cell r="E70" t="str">
            <v>C-</v>
          </cell>
        </row>
        <row r="71">
          <cell r="C71" t="str">
            <v>刘景锋</v>
          </cell>
          <cell r="D71">
            <v>1879</v>
          </cell>
          <cell r="E71">
            <v>50</v>
          </cell>
        </row>
        <row r="72">
          <cell r="C72" t="str">
            <v>杨晓娟</v>
          </cell>
          <cell r="D72">
            <v>2024</v>
          </cell>
          <cell r="E72">
            <v>50</v>
          </cell>
        </row>
        <row r="73">
          <cell r="C73" t="str">
            <v>罗志成</v>
          </cell>
          <cell r="D73">
            <v>856</v>
          </cell>
          <cell r="E73">
            <v>50</v>
          </cell>
        </row>
        <row r="74">
          <cell r="C74" t="str">
            <v>李富平</v>
          </cell>
          <cell r="D74">
            <v>1883</v>
          </cell>
          <cell r="E74">
            <v>50</v>
          </cell>
        </row>
        <row r="75">
          <cell r="C75" t="str">
            <v>孙业民</v>
          </cell>
          <cell r="D75">
            <v>2140</v>
          </cell>
          <cell r="E75">
            <v>50</v>
          </cell>
        </row>
        <row r="76">
          <cell r="C76" t="str">
            <v>王奎举</v>
          </cell>
          <cell r="D76">
            <v>1687</v>
          </cell>
          <cell r="E76">
            <v>50</v>
          </cell>
        </row>
        <row r="77">
          <cell r="C77" t="str">
            <v>李延</v>
          </cell>
          <cell r="D77">
            <v>1727</v>
          </cell>
          <cell r="E77">
            <v>50</v>
          </cell>
        </row>
        <row r="78">
          <cell r="C78" t="str">
            <v>潘东</v>
          </cell>
          <cell r="D78">
            <v>1437</v>
          </cell>
          <cell r="E78" t="str">
            <v>C-</v>
          </cell>
        </row>
        <row r="79">
          <cell r="C79" t="str">
            <v>郝文涛</v>
          </cell>
          <cell r="D79">
            <v>1806</v>
          </cell>
          <cell r="E79">
            <v>50</v>
          </cell>
        </row>
        <row r="80">
          <cell r="C80" t="str">
            <v>王贤团</v>
          </cell>
          <cell r="D80">
            <v>1927</v>
          </cell>
          <cell r="E80">
            <v>50</v>
          </cell>
        </row>
        <row r="81">
          <cell r="C81" t="str">
            <v>文诚琛</v>
          </cell>
          <cell r="D81">
            <v>2162</v>
          </cell>
          <cell r="E81">
            <v>50</v>
          </cell>
        </row>
        <row r="82">
          <cell r="C82" t="str">
            <v>曹霄龙</v>
          </cell>
          <cell r="D82">
            <v>2161</v>
          </cell>
          <cell r="E82">
            <v>50</v>
          </cell>
        </row>
        <row r="83">
          <cell r="C83" t="str">
            <v>王梦琦</v>
          </cell>
          <cell r="D83">
            <v>2169</v>
          </cell>
          <cell r="E83">
            <v>48</v>
          </cell>
        </row>
        <row r="84">
          <cell r="C84" t="str">
            <v>杨上飞</v>
          </cell>
          <cell r="D84">
            <v>2164</v>
          </cell>
          <cell r="E84">
            <v>50</v>
          </cell>
        </row>
        <row r="85">
          <cell r="C85" t="str">
            <v>白海洋</v>
          </cell>
          <cell r="D85">
            <v>1065</v>
          </cell>
          <cell r="E85">
            <v>45</v>
          </cell>
        </row>
        <row r="86">
          <cell r="C86" t="str">
            <v>刘蓬</v>
          </cell>
          <cell r="D86">
            <v>1281</v>
          </cell>
          <cell r="E86">
            <v>48</v>
          </cell>
        </row>
        <row r="87">
          <cell r="C87" t="str">
            <v>樊英</v>
          </cell>
          <cell r="D87">
            <v>1809</v>
          </cell>
          <cell r="E87">
            <v>46</v>
          </cell>
        </row>
        <row r="88">
          <cell r="C88" t="str">
            <v>张军</v>
          </cell>
          <cell r="D88">
            <v>2175</v>
          </cell>
          <cell r="E88">
            <v>50</v>
          </cell>
        </row>
        <row r="89">
          <cell r="C89" t="str">
            <v>刘文杰</v>
          </cell>
          <cell r="D89">
            <v>10183</v>
          </cell>
          <cell r="E89">
            <v>50</v>
          </cell>
        </row>
        <row r="90">
          <cell r="C90" t="str">
            <v>任建强</v>
          </cell>
          <cell r="D90">
            <v>10187</v>
          </cell>
          <cell r="E90">
            <v>50</v>
          </cell>
        </row>
        <row r="91">
          <cell r="C91" t="str">
            <v>王虎</v>
          </cell>
          <cell r="D91">
            <v>2175</v>
          </cell>
          <cell r="E91">
            <v>50</v>
          </cell>
        </row>
        <row r="92">
          <cell r="C92" t="str">
            <v>魏冬冬</v>
          </cell>
          <cell r="D92">
            <v>1909</v>
          </cell>
          <cell r="E92">
            <v>50</v>
          </cell>
        </row>
        <row r="93">
          <cell r="C93" t="str">
            <v>侯文广</v>
          </cell>
          <cell r="D93">
            <v>1777</v>
          </cell>
          <cell r="E93">
            <v>50</v>
          </cell>
        </row>
        <row r="94">
          <cell r="C94" t="str">
            <v>王泽文</v>
          </cell>
          <cell r="D94">
            <v>1974</v>
          </cell>
          <cell r="E94">
            <v>50</v>
          </cell>
        </row>
        <row r="95">
          <cell r="C95" t="str">
            <v>曾谊涛</v>
          </cell>
          <cell r="D95">
            <v>1834</v>
          </cell>
          <cell r="E95">
            <v>50</v>
          </cell>
        </row>
        <row r="96">
          <cell r="C96" t="str">
            <v>范飞飞</v>
          </cell>
          <cell r="D96">
            <v>1503</v>
          </cell>
          <cell r="E96" t="str">
            <v>D</v>
          </cell>
        </row>
        <row r="97">
          <cell r="C97" t="str">
            <v>李欣宇</v>
          </cell>
          <cell r="D97">
            <v>2003</v>
          </cell>
          <cell r="E97">
            <v>48</v>
          </cell>
        </row>
        <row r="98">
          <cell r="C98" t="str">
            <v>杨帅</v>
          </cell>
          <cell r="D98">
            <v>10124</v>
          </cell>
          <cell r="E98">
            <v>50</v>
          </cell>
        </row>
        <row r="99">
          <cell r="C99" t="str">
            <v>杜志恒</v>
          </cell>
          <cell r="D99">
            <v>2167</v>
          </cell>
          <cell r="E99">
            <v>50</v>
          </cell>
        </row>
        <row r="100">
          <cell r="C100" t="str">
            <v>李凡</v>
          </cell>
          <cell r="D100">
            <v>1775</v>
          </cell>
          <cell r="E100">
            <v>50</v>
          </cell>
        </row>
        <row r="101">
          <cell r="C101" t="str">
            <v>李刚</v>
          </cell>
          <cell r="D101">
            <v>1567</v>
          </cell>
          <cell r="E101">
            <v>48</v>
          </cell>
        </row>
        <row r="102">
          <cell r="C102" t="str">
            <v>路晓梦</v>
          </cell>
          <cell r="D102">
            <v>1865</v>
          </cell>
          <cell r="E102">
            <v>50</v>
          </cell>
        </row>
        <row r="103">
          <cell r="C103" t="str">
            <v>夏冰冰</v>
          </cell>
          <cell r="D103">
            <v>1896</v>
          </cell>
          <cell r="E103">
            <v>50</v>
          </cell>
        </row>
        <row r="104">
          <cell r="C104" t="str">
            <v>常锦锋</v>
          </cell>
          <cell r="D104">
            <v>1908</v>
          </cell>
          <cell r="E104">
            <v>48</v>
          </cell>
        </row>
        <row r="105">
          <cell r="C105" t="str">
            <v>王耀波</v>
          </cell>
          <cell r="D105">
            <v>1973</v>
          </cell>
          <cell r="E105">
            <v>50</v>
          </cell>
        </row>
        <row r="106">
          <cell r="C106" t="str">
            <v>李谦</v>
          </cell>
          <cell r="D106">
            <v>2110</v>
          </cell>
          <cell r="E106">
            <v>50</v>
          </cell>
        </row>
        <row r="107">
          <cell r="C107" t="str">
            <v>翟佳豪</v>
          </cell>
          <cell r="D107">
            <v>2168</v>
          </cell>
          <cell r="E107">
            <v>48</v>
          </cell>
        </row>
        <row r="108">
          <cell r="C108" t="str">
            <v>靖哲</v>
          </cell>
          <cell r="D108">
            <v>1438</v>
          </cell>
          <cell r="E108">
            <v>50</v>
          </cell>
        </row>
        <row r="109">
          <cell r="C109" t="str">
            <v>卫鹏</v>
          </cell>
          <cell r="D109">
            <v>1941</v>
          </cell>
          <cell r="E109">
            <v>45</v>
          </cell>
        </row>
        <row r="110">
          <cell r="C110" t="str">
            <v>孙浩</v>
          </cell>
          <cell r="D110">
            <v>1998</v>
          </cell>
          <cell r="E110">
            <v>50</v>
          </cell>
        </row>
        <row r="111">
          <cell r="C111" t="str">
            <v>闫飞飞</v>
          </cell>
          <cell r="D111">
            <v>1837</v>
          </cell>
          <cell r="E111">
            <v>50</v>
          </cell>
        </row>
        <row r="112">
          <cell r="C112" t="str">
            <v>刘珣</v>
          </cell>
          <cell r="D112" t="str">
            <v>2200</v>
          </cell>
          <cell r="E112">
            <v>50</v>
          </cell>
        </row>
        <row r="113">
          <cell r="C113" t="str">
            <v>王永山</v>
          </cell>
          <cell r="D113" t="str">
            <v>10209</v>
          </cell>
          <cell r="E113">
            <v>50</v>
          </cell>
        </row>
        <row r="114">
          <cell r="C114" t="str">
            <v>姬向奇</v>
          </cell>
          <cell r="D114">
            <v>2211</v>
          </cell>
          <cell r="E114">
            <v>50</v>
          </cell>
        </row>
        <row r="115">
          <cell r="C115" t="str">
            <v>刘旺</v>
          </cell>
          <cell r="D115">
            <v>805</v>
          </cell>
          <cell r="E115" t="str">
            <v>C-</v>
          </cell>
        </row>
        <row r="116">
          <cell r="C116" t="str">
            <v>任涛民</v>
          </cell>
          <cell r="D116">
            <v>1655</v>
          </cell>
          <cell r="E116">
            <v>50</v>
          </cell>
        </row>
        <row r="117">
          <cell r="C117" t="str">
            <v>梁达亮</v>
          </cell>
          <cell r="D117">
            <v>1832</v>
          </cell>
          <cell r="E117">
            <v>45</v>
          </cell>
        </row>
        <row r="118">
          <cell r="C118" t="str">
            <v>王乐莹</v>
          </cell>
          <cell r="D118">
            <v>2166</v>
          </cell>
          <cell r="E118">
            <v>50</v>
          </cell>
        </row>
        <row r="119">
          <cell r="C119" t="str">
            <v>翟盼</v>
          </cell>
          <cell r="D119">
            <v>2195</v>
          </cell>
          <cell r="E119">
            <v>45</v>
          </cell>
        </row>
        <row r="120">
          <cell r="C120" t="str">
            <v>曾亮</v>
          </cell>
          <cell r="D120">
            <v>1952</v>
          </cell>
          <cell r="E120">
            <v>50</v>
          </cell>
        </row>
        <row r="121">
          <cell r="C121" t="str">
            <v>张鹏飞</v>
          </cell>
          <cell r="D121">
            <v>1259</v>
          </cell>
          <cell r="E121">
            <v>45</v>
          </cell>
        </row>
        <row r="122">
          <cell r="C122" t="str">
            <v>陈炜阳</v>
          </cell>
          <cell r="D122">
            <v>1413</v>
          </cell>
          <cell r="E122">
            <v>50</v>
          </cell>
        </row>
        <row r="123">
          <cell r="C123" t="str">
            <v>王希</v>
          </cell>
          <cell r="D123">
            <v>1608</v>
          </cell>
          <cell r="E123">
            <v>45</v>
          </cell>
        </row>
        <row r="124">
          <cell r="C124" t="str">
            <v>王伟</v>
          </cell>
          <cell r="D124">
            <v>726</v>
          </cell>
          <cell r="E124">
            <v>50</v>
          </cell>
        </row>
        <row r="125">
          <cell r="C125" t="str">
            <v>尚玉龙</v>
          </cell>
          <cell r="D125">
            <v>2006</v>
          </cell>
          <cell r="E125">
            <v>50</v>
          </cell>
        </row>
        <row r="126">
          <cell r="C126" t="str">
            <v>黄立</v>
          </cell>
          <cell r="D126">
            <v>10185</v>
          </cell>
          <cell r="E126">
            <v>50</v>
          </cell>
        </row>
        <row r="127">
          <cell r="C127" t="str">
            <v>魏冬冬</v>
          </cell>
          <cell r="D127">
            <v>1909</v>
          </cell>
          <cell r="E127">
            <v>48</v>
          </cell>
        </row>
        <row r="128">
          <cell r="C128" t="str">
            <v>刘旺1</v>
          </cell>
          <cell r="D128">
            <v>1335</v>
          </cell>
          <cell r="E128">
            <v>50</v>
          </cell>
        </row>
        <row r="129">
          <cell r="C129" t="str">
            <v>许泳</v>
          </cell>
          <cell r="D129">
            <v>1798</v>
          </cell>
          <cell r="E129">
            <v>39</v>
          </cell>
        </row>
        <row r="130">
          <cell r="C130" t="str">
            <v>郑如缘</v>
          </cell>
          <cell r="D130">
            <v>1844</v>
          </cell>
          <cell r="E130">
            <v>50</v>
          </cell>
        </row>
        <row r="131">
          <cell r="C131" t="str">
            <v>杨晋</v>
          </cell>
          <cell r="D131">
            <v>1849</v>
          </cell>
          <cell r="E131">
            <v>48</v>
          </cell>
        </row>
        <row r="132">
          <cell r="C132" t="str">
            <v>程虹川</v>
          </cell>
          <cell r="D132">
            <v>1872</v>
          </cell>
          <cell r="E132">
            <v>44</v>
          </cell>
        </row>
        <row r="133">
          <cell r="C133" t="str">
            <v>文云祥</v>
          </cell>
          <cell r="D133">
            <v>1923</v>
          </cell>
          <cell r="E133">
            <v>50</v>
          </cell>
        </row>
        <row r="134">
          <cell r="C134" t="str">
            <v>严俊文</v>
          </cell>
          <cell r="D134">
            <v>2048</v>
          </cell>
          <cell r="E134">
            <v>50</v>
          </cell>
        </row>
        <row r="135">
          <cell r="C135" t="str">
            <v>张宏</v>
          </cell>
          <cell r="D135">
            <v>1505</v>
          </cell>
          <cell r="E135">
            <v>50</v>
          </cell>
        </row>
        <row r="136">
          <cell r="C136" t="str">
            <v>卢承哲</v>
          </cell>
          <cell r="D136" t="str">
            <v>10216</v>
          </cell>
          <cell r="E136">
            <v>50</v>
          </cell>
        </row>
        <row r="137">
          <cell r="C137" t="str">
            <v>蔡虎</v>
          </cell>
          <cell r="D137">
            <v>2075</v>
          </cell>
          <cell r="E137">
            <v>50</v>
          </cell>
        </row>
        <row r="138">
          <cell r="C138" t="str">
            <v>苏兴勇</v>
          </cell>
          <cell r="D138">
            <v>1506</v>
          </cell>
          <cell r="E138">
            <v>50</v>
          </cell>
        </row>
        <row r="139">
          <cell r="C139" t="str">
            <v>吴双霞</v>
          </cell>
          <cell r="D139">
            <v>1030</v>
          </cell>
          <cell r="E139">
            <v>50</v>
          </cell>
        </row>
        <row r="140">
          <cell r="C140" t="str">
            <v>李源</v>
          </cell>
          <cell r="D140">
            <v>1406</v>
          </cell>
          <cell r="E140">
            <v>50</v>
          </cell>
        </row>
        <row r="141">
          <cell r="C141" t="str">
            <v>彭钰翔</v>
          </cell>
          <cell r="D141">
            <v>1748</v>
          </cell>
          <cell r="E141">
            <v>50</v>
          </cell>
        </row>
        <row r="142">
          <cell r="C142" t="str">
            <v>贾奇</v>
          </cell>
          <cell r="D142">
            <v>1752</v>
          </cell>
          <cell r="E142">
            <v>50</v>
          </cell>
        </row>
        <row r="143">
          <cell r="C143" t="str">
            <v>李俊恒</v>
          </cell>
          <cell r="D143">
            <v>1268</v>
          </cell>
          <cell r="E143">
            <v>50</v>
          </cell>
        </row>
        <row r="144">
          <cell r="C144" t="str">
            <v>康钧威</v>
          </cell>
          <cell r="D144">
            <v>1111</v>
          </cell>
          <cell r="E144">
            <v>50</v>
          </cell>
        </row>
        <row r="145">
          <cell r="C145" t="str">
            <v>张岩</v>
          </cell>
          <cell r="D145">
            <v>1826</v>
          </cell>
          <cell r="E145">
            <v>50</v>
          </cell>
        </row>
        <row r="146">
          <cell r="C146" t="str">
            <v>王子龙</v>
          </cell>
          <cell r="D146">
            <v>1842</v>
          </cell>
          <cell r="E146">
            <v>50</v>
          </cell>
        </row>
        <row r="147">
          <cell r="C147" t="str">
            <v>周子峰</v>
          </cell>
          <cell r="D147">
            <v>2054</v>
          </cell>
          <cell r="E147">
            <v>50</v>
          </cell>
        </row>
        <row r="148">
          <cell r="C148" t="str">
            <v>杨勇</v>
          </cell>
          <cell r="D148">
            <v>2062</v>
          </cell>
          <cell r="E148">
            <v>50</v>
          </cell>
        </row>
        <row r="149">
          <cell r="C149" t="str">
            <v>蒋维</v>
          </cell>
          <cell r="D149">
            <v>709</v>
          </cell>
          <cell r="E149">
            <v>50</v>
          </cell>
        </row>
        <row r="150">
          <cell r="C150" t="str">
            <v>厉黔龙</v>
          </cell>
          <cell r="D150" t="str">
            <v>1020</v>
          </cell>
          <cell r="E150">
            <v>50</v>
          </cell>
        </row>
        <row r="151">
          <cell r="C151" t="str">
            <v>李远明</v>
          </cell>
          <cell r="D151">
            <v>1386</v>
          </cell>
          <cell r="E151">
            <v>50</v>
          </cell>
        </row>
        <row r="152">
          <cell r="C152" t="str">
            <v>郜洁</v>
          </cell>
          <cell r="D152">
            <v>1486</v>
          </cell>
          <cell r="E152">
            <v>50</v>
          </cell>
        </row>
        <row r="153">
          <cell r="C153" t="str">
            <v>权晓茹</v>
          </cell>
          <cell r="D153">
            <v>1459</v>
          </cell>
          <cell r="E153">
            <v>50</v>
          </cell>
        </row>
        <row r="154">
          <cell r="C154" t="str">
            <v>郑烨</v>
          </cell>
          <cell r="D154">
            <v>2025</v>
          </cell>
          <cell r="E154">
            <v>50</v>
          </cell>
        </row>
        <row r="155">
          <cell r="C155" t="str">
            <v>唐磊</v>
          </cell>
          <cell r="D155">
            <v>2209</v>
          </cell>
          <cell r="E155">
            <v>45</v>
          </cell>
        </row>
        <row r="156">
          <cell r="C156" t="str">
            <v>李松</v>
          </cell>
          <cell r="D156">
            <v>1156</v>
          </cell>
          <cell r="E156">
            <v>50</v>
          </cell>
        </row>
        <row r="157">
          <cell r="C157" t="str">
            <v>薛苗苗</v>
          </cell>
          <cell r="D157">
            <v>1295</v>
          </cell>
          <cell r="E157">
            <v>50</v>
          </cell>
        </row>
        <row r="158">
          <cell r="C158" t="str">
            <v>王淑霞</v>
          </cell>
          <cell r="D158">
            <v>1229</v>
          </cell>
          <cell r="E158">
            <v>48</v>
          </cell>
        </row>
        <row r="159">
          <cell r="C159" t="str">
            <v>李倩</v>
          </cell>
          <cell r="D159">
            <v>1869</v>
          </cell>
          <cell r="E159">
            <v>50</v>
          </cell>
        </row>
        <row r="160">
          <cell r="C160" t="str">
            <v>章权</v>
          </cell>
          <cell r="D160">
            <v>1917</v>
          </cell>
          <cell r="E160">
            <v>48</v>
          </cell>
        </row>
        <row r="161">
          <cell r="C161" t="str">
            <v>张宁</v>
          </cell>
          <cell r="D161">
            <v>2001</v>
          </cell>
          <cell r="E161">
            <v>50</v>
          </cell>
        </row>
        <row r="162">
          <cell r="C162" t="str">
            <v>刘馨</v>
          </cell>
          <cell r="D162">
            <v>2165</v>
          </cell>
          <cell r="E162">
            <v>48</v>
          </cell>
        </row>
        <row r="163">
          <cell r="C163" t="str">
            <v>温雨柔</v>
          </cell>
          <cell r="D163">
            <v>2032</v>
          </cell>
          <cell r="E163">
            <v>50</v>
          </cell>
        </row>
        <row r="164">
          <cell r="C164" t="str">
            <v>王柳杰</v>
          </cell>
          <cell r="D164">
            <v>1236</v>
          </cell>
          <cell r="E164">
            <v>50</v>
          </cell>
        </row>
        <row r="165">
          <cell r="C165" t="str">
            <v>山梦娜</v>
          </cell>
          <cell r="D165">
            <v>1433</v>
          </cell>
          <cell r="E165">
            <v>48</v>
          </cell>
        </row>
        <row r="166">
          <cell r="C166" t="str">
            <v>严飞</v>
          </cell>
          <cell r="D166">
            <v>1850</v>
          </cell>
          <cell r="E166">
            <v>48</v>
          </cell>
        </row>
        <row r="167">
          <cell r="C167" t="str">
            <v>张仪</v>
          </cell>
          <cell r="D167">
            <v>1895</v>
          </cell>
          <cell r="E167">
            <v>48</v>
          </cell>
        </row>
        <row r="168">
          <cell r="C168" t="str">
            <v>吴乐</v>
          </cell>
          <cell r="D168">
            <v>1936</v>
          </cell>
          <cell r="E168">
            <v>48</v>
          </cell>
        </row>
        <row r="169">
          <cell r="C169" t="str">
            <v>詹诗博</v>
          </cell>
          <cell r="D169">
            <v>2005</v>
          </cell>
          <cell r="E169">
            <v>50</v>
          </cell>
        </row>
        <row r="170">
          <cell r="C170" t="str">
            <v>张仓</v>
          </cell>
          <cell r="D170">
            <v>2120</v>
          </cell>
          <cell r="E170">
            <v>48</v>
          </cell>
        </row>
        <row r="171">
          <cell r="C171" t="str">
            <v>罗景林</v>
          </cell>
          <cell r="D171">
            <v>2129</v>
          </cell>
          <cell r="E171">
            <v>46</v>
          </cell>
        </row>
        <row r="172">
          <cell r="C172" t="str">
            <v>刘栋</v>
          </cell>
          <cell r="D172">
            <v>2210</v>
          </cell>
          <cell r="E172" t="str">
            <v>D</v>
          </cell>
        </row>
        <row r="173">
          <cell r="C173" t="str">
            <v>刘琼霄</v>
          </cell>
          <cell r="D173">
            <v>1186</v>
          </cell>
          <cell r="E173">
            <v>50</v>
          </cell>
        </row>
        <row r="174">
          <cell r="C174" t="str">
            <v>刘展波</v>
          </cell>
          <cell r="D174">
            <v>1479</v>
          </cell>
          <cell r="E174">
            <v>50</v>
          </cell>
        </row>
        <row r="175">
          <cell r="C175" t="str">
            <v>张雪</v>
          </cell>
          <cell r="D175">
            <v>1231</v>
          </cell>
          <cell r="E175">
            <v>50</v>
          </cell>
        </row>
        <row r="176">
          <cell r="C176" t="str">
            <v>段晶晶</v>
          </cell>
          <cell r="D176">
            <v>1990</v>
          </cell>
          <cell r="E176">
            <v>50</v>
          </cell>
        </row>
        <row r="177">
          <cell r="C177" t="str">
            <v>王卓祺</v>
          </cell>
          <cell r="D177">
            <v>2015</v>
          </cell>
          <cell r="E177">
            <v>48</v>
          </cell>
        </row>
        <row r="178">
          <cell r="C178" t="str">
            <v>桑文静</v>
          </cell>
          <cell r="D178">
            <v>2173</v>
          </cell>
          <cell r="E178">
            <v>50</v>
          </cell>
        </row>
        <row r="179">
          <cell r="C179" t="str">
            <v>任月尧</v>
          </cell>
          <cell r="D179">
            <v>2174</v>
          </cell>
          <cell r="E179">
            <v>46</v>
          </cell>
        </row>
        <row r="180">
          <cell r="C180" t="str">
            <v>张旺宁</v>
          </cell>
          <cell r="D180">
            <v>1235</v>
          </cell>
          <cell r="E180">
            <v>50</v>
          </cell>
        </row>
        <row r="181">
          <cell r="C181" t="str">
            <v>应建利</v>
          </cell>
          <cell r="D181">
            <v>1951</v>
          </cell>
          <cell r="E181">
            <v>50</v>
          </cell>
        </row>
        <row r="182">
          <cell r="C182" t="str">
            <v>雷红涛</v>
          </cell>
          <cell r="D182">
            <v>1863</v>
          </cell>
          <cell r="E182">
            <v>46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64"/>
  <sheetViews>
    <sheetView tabSelected="1" workbookViewId="0">
      <pane ySplit="2" topLeftCell="A3" activePane="bottomLeft" state="frozen"/>
      <selection activeCell="F12" sqref="F12:F13"/>
      <selection pane="bottomLeft" activeCell="O3" sqref="O3"/>
    </sheetView>
  </sheetViews>
  <sheetFormatPr defaultColWidth="14.5" defaultRowHeight="15"/>
  <cols>
    <col min="1" max="1" width="27.375" style="22" customWidth="1"/>
    <col min="2" max="2" width="8.25" style="22" customWidth="1"/>
    <col min="3" max="3" width="9.875" style="22" customWidth="1"/>
    <col min="4" max="4" width="9.625" style="23" customWidth="1"/>
    <col min="5" max="5" width="12.125" style="23" customWidth="1"/>
    <col min="6" max="6" width="15" style="23" hidden="1" customWidth="1"/>
    <col min="7" max="9" width="12.125" style="23" hidden="1" customWidth="1"/>
    <col min="10" max="10" width="13.875" style="23" hidden="1" customWidth="1"/>
    <col min="11" max="11" width="14.875" style="23" hidden="1" customWidth="1"/>
    <col min="12" max="12" width="12.125" style="23" hidden="1" customWidth="1"/>
    <col min="13" max="13" width="10.25" style="23" customWidth="1"/>
    <col min="14" max="14" width="11.375" style="23" customWidth="1"/>
    <col min="15" max="15" width="12.625" style="24" customWidth="1"/>
    <col min="16" max="16" width="55" style="25" customWidth="1"/>
    <col min="17" max="17" width="22.5" style="26" customWidth="1"/>
    <col min="18" max="18" width="22.625" style="26" customWidth="1"/>
    <col min="19" max="19" width="24.875" style="26" customWidth="1"/>
    <col min="20" max="20" width="23.75" style="26" customWidth="1"/>
    <col min="21" max="21" width="27.375" style="26" customWidth="1"/>
    <col min="22" max="22" width="22.125" style="26" customWidth="1"/>
    <col min="23" max="30" width="11.25" style="22" customWidth="1"/>
    <col min="31" max="31" width="14.5" style="22" customWidth="1"/>
    <col min="32" max="16384" width="14.5" style="22"/>
  </cols>
  <sheetData>
    <row r="1" spans="1:22">
      <c r="A1" s="55" t="s">
        <v>0</v>
      </c>
      <c r="B1" s="55" t="s">
        <v>1</v>
      </c>
      <c r="C1" s="55" t="s">
        <v>2</v>
      </c>
      <c r="D1" s="55" t="s">
        <v>3</v>
      </c>
      <c r="E1" s="55" t="s">
        <v>4</v>
      </c>
      <c r="F1" s="55" t="s">
        <v>5</v>
      </c>
      <c r="G1" s="64" t="s">
        <v>6</v>
      </c>
      <c r="H1" s="62"/>
      <c r="I1" s="63"/>
      <c r="J1" s="55" t="s">
        <v>7</v>
      </c>
      <c r="K1" s="63"/>
      <c r="L1" s="67" t="s">
        <v>8</v>
      </c>
      <c r="M1" s="63"/>
      <c r="N1" s="65" t="s">
        <v>9</v>
      </c>
      <c r="O1" s="69" t="s">
        <v>819</v>
      </c>
      <c r="P1" s="68" t="s">
        <v>10</v>
      </c>
      <c r="Q1" s="55" t="s">
        <v>11</v>
      </c>
      <c r="R1" s="62"/>
      <c r="S1" s="62"/>
      <c r="T1" s="62"/>
      <c r="U1" s="62"/>
      <c r="V1" s="63"/>
    </row>
    <row r="2" spans="1:22" ht="17.100000000000001" customHeight="1">
      <c r="A2" s="56"/>
      <c r="B2" s="56"/>
      <c r="C2" s="56"/>
      <c r="D2" s="56"/>
      <c r="E2" s="56"/>
      <c r="F2" s="56"/>
      <c r="G2" s="30" t="s">
        <v>12</v>
      </c>
      <c r="H2" s="31" t="s">
        <v>13</v>
      </c>
      <c r="I2" s="27" t="s">
        <v>14</v>
      </c>
      <c r="J2" s="34" t="s">
        <v>15</v>
      </c>
      <c r="K2" s="30" t="s">
        <v>16</v>
      </c>
      <c r="L2" s="27" t="s">
        <v>17</v>
      </c>
      <c r="M2" s="27" t="s">
        <v>18</v>
      </c>
      <c r="N2" s="66"/>
      <c r="O2" s="66"/>
      <c r="P2" s="56"/>
      <c r="Q2" s="37" t="s">
        <v>19</v>
      </c>
      <c r="R2" s="37" t="s">
        <v>20</v>
      </c>
      <c r="S2" s="37" t="s">
        <v>21</v>
      </c>
      <c r="T2" s="37" t="s">
        <v>22</v>
      </c>
      <c r="U2" s="37" t="s">
        <v>23</v>
      </c>
      <c r="V2" s="37" t="s">
        <v>24</v>
      </c>
    </row>
    <row r="3" spans="1:22" ht="51" customHeight="1">
      <c r="A3" s="28" t="s">
        <v>25</v>
      </c>
      <c r="B3" s="57" t="s">
        <v>26</v>
      </c>
      <c r="C3" s="28" t="s">
        <v>27</v>
      </c>
      <c r="D3" s="28" t="s">
        <v>28</v>
      </c>
      <c r="E3" s="28" t="s">
        <v>29</v>
      </c>
      <c r="F3" s="32" t="s">
        <v>30</v>
      </c>
      <c r="G3" s="28" t="s">
        <v>31</v>
      </c>
      <c r="H3" s="28" t="s">
        <v>32</v>
      </c>
      <c r="I3" s="28">
        <v>32</v>
      </c>
      <c r="J3" s="32">
        <v>7</v>
      </c>
      <c r="K3" s="32">
        <v>1</v>
      </c>
      <c r="L3" s="32">
        <v>0</v>
      </c>
      <c r="M3" s="32">
        <v>0</v>
      </c>
      <c r="N3" s="32">
        <v>88</v>
      </c>
      <c r="O3" s="38" t="s">
        <v>33</v>
      </c>
      <c r="P3" s="39" t="s">
        <v>34</v>
      </c>
      <c r="Q3" s="28" t="s">
        <v>35</v>
      </c>
      <c r="R3" s="28" t="s">
        <v>36</v>
      </c>
      <c r="S3" s="28" t="s">
        <v>37</v>
      </c>
      <c r="T3" s="28" t="s">
        <v>38</v>
      </c>
      <c r="U3" s="28" t="s">
        <v>39</v>
      </c>
      <c r="V3" s="28" t="s">
        <v>39</v>
      </c>
    </row>
    <row r="4" spans="1:22" ht="68.099999999999994" customHeight="1">
      <c r="A4" s="28" t="s">
        <v>25</v>
      </c>
      <c r="B4" s="58"/>
      <c r="C4" s="28" t="s">
        <v>40</v>
      </c>
      <c r="D4" s="28" t="s">
        <v>41</v>
      </c>
      <c r="E4" s="28" t="s">
        <v>42</v>
      </c>
      <c r="F4" s="33">
        <v>50</v>
      </c>
      <c r="G4" s="28" t="s">
        <v>43</v>
      </c>
      <c r="H4" s="28" t="s">
        <v>44</v>
      </c>
      <c r="I4" s="28">
        <v>31</v>
      </c>
      <c r="J4" s="32">
        <v>7</v>
      </c>
      <c r="K4" s="32">
        <v>0</v>
      </c>
      <c r="L4" s="32">
        <v>5</v>
      </c>
      <c r="M4" s="32">
        <v>0</v>
      </c>
      <c r="N4" s="32">
        <v>93</v>
      </c>
      <c r="O4" s="38" t="s">
        <v>45</v>
      </c>
      <c r="P4" s="39" t="s">
        <v>46</v>
      </c>
      <c r="Q4" s="28" t="s">
        <v>47</v>
      </c>
      <c r="R4" s="28" t="s">
        <v>36</v>
      </c>
      <c r="S4" s="28" t="s">
        <v>48</v>
      </c>
      <c r="T4" s="28" t="s">
        <v>49</v>
      </c>
      <c r="U4" s="28" t="s">
        <v>39</v>
      </c>
      <c r="V4" s="28" t="s">
        <v>39</v>
      </c>
    </row>
    <row r="5" spans="1:22" ht="33.950000000000003" customHeight="1">
      <c r="A5" s="28" t="s">
        <v>25</v>
      </c>
      <c r="B5" s="58"/>
      <c r="C5" s="28" t="s">
        <v>50</v>
      </c>
      <c r="D5" s="28" t="s">
        <v>51</v>
      </c>
      <c r="E5" s="28" t="s">
        <v>29</v>
      </c>
      <c r="F5" s="33">
        <v>50</v>
      </c>
      <c r="G5" s="28" t="s">
        <v>31</v>
      </c>
      <c r="H5" s="28" t="s">
        <v>52</v>
      </c>
      <c r="I5" s="28">
        <v>31</v>
      </c>
      <c r="J5" s="32">
        <v>5</v>
      </c>
      <c r="K5" s="32">
        <v>2</v>
      </c>
      <c r="L5" s="32">
        <v>0</v>
      </c>
      <c r="M5" s="32">
        <v>0</v>
      </c>
      <c r="N5" s="32">
        <v>88</v>
      </c>
      <c r="O5" s="32" t="s">
        <v>53</v>
      </c>
      <c r="P5" s="39" t="s">
        <v>54</v>
      </c>
      <c r="Q5" s="28" t="s">
        <v>47</v>
      </c>
      <c r="R5" s="28" t="s">
        <v>36</v>
      </c>
      <c r="S5" s="28" t="s">
        <v>55</v>
      </c>
      <c r="T5" s="28" t="s">
        <v>56</v>
      </c>
      <c r="U5" s="28" t="s">
        <v>39</v>
      </c>
      <c r="V5" s="28" t="s">
        <v>39</v>
      </c>
    </row>
    <row r="6" spans="1:22" ht="51" customHeight="1">
      <c r="A6" s="28" t="s">
        <v>25</v>
      </c>
      <c r="B6" s="58"/>
      <c r="C6" s="28" t="s">
        <v>57</v>
      </c>
      <c r="D6" s="28" t="s">
        <v>58</v>
      </c>
      <c r="E6" s="28" t="s">
        <v>29</v>
      </c>
      <c r="F6" s="33">
        <v>50</v>
      </c>
      <c r="G6" s="28" t="s">
        <v>59</v>
      </c>
      <c r="H6" s="28" t="s">
        <v>60</v>
      </c>
      <c r="I6" s="28">
        <v>33</v>
      </c>
      <c r="J6" s="32">
        <v>7</v>
      </c>
      <c r="K6" s="32">
        <v>0</v>
      </c>
      <c r="L6" s="32">
        <v>0</v>
      </c>
      <c r="M6" s="32">
        <v>1</v>
      </c>
      <c r="N6" s="32">
        <v>91</v>
      </c>
      <c r="O6" s="38" t="s">
        <v>45</v>
      </c>
      <c r="P6" s="39" t="s">
        <v>61</v>
      </c>
      <c r="Q6" s="28" t="s">
        <v>47</v>
      </c>
      <c r="R6" s="28" t="s">
        <v>36</v>
      </c>
      <c r="S6" s="28" t="s">
        <v>62</v>
      </c>
      <c r="T6" s="28" t="s">
        <v>38</v>
      </c>
      <c r="U6" s="28" t="s">
        <v>39</v>
      </c>
      <c r="V6" s="28" t="s">
        <v>39</v>
      </c>
    </row>
    <row r="7" spans="1:22" ht="33.950000000000003" customHeight="1">
      <c r="A7" s="28" t="s">
        <v>25</v>
      </c>
      <c r="B7" s="58"/>
      <c r="C7" s="28" t="s">
        <v>63</v>
      </c>
      <c r="D7" s="28" t="s">
        <v>64</v>
      </c>
      <c r="E7" s="28" t="s">
        <v>65</v>
      </c>
      <c r="F7" s="33">
        <v>50</v>
      </c>
      <c r="G7" s="28" t="s">
        <v>66</v>
      </c>
      <c r="H7" s="28" t="s">
        <v>67</v>
      </c>
      <c r="I7" s="28">
        <v>31</v>
      </c>
      <c r="J7" s="32">
        <v>5</v>
      </c>
      <c r="K7" s="32">
        <v>0</v>
      </c>
      <c r="L7" s="32">
        <v>0</v>
      </c>
      <c r="M7" s="32">
        <v>0</v>
      </c>
      <c r="N7" s="32">
        <v>86</v>
      </c>
      <c r="O7" s="32" t="s">
        <v>53</v>
      </c>
      <c r="P7" s="39" t="s">
        <v>68</v>
      </c>
      <c r="Q7" s="28">
        <v>18</v>
      </c>
      <c r="R7" s="28" t="s">
        <v>36</v>
      </c>
      <c r="S7" s="28" t="s">
        <v>69</v>
      </c>
      <c r="T7" s="28" t="s">
        <v>70</v>
      </c>
      <c r="U7" s="28" t="s">
        <v>39</v>
      </c>
      <c r="V7" s="28" t="s">
        <v>39</v>
      </c>
    </row>
    <row r="8" spans="1:22" ht="51" customHeight="1">
      <c r="A8" s="28" t="s">
        <v>25</v>
      </c>
      <c r="B8" s="58"/>
      <c r="C8" s="28" t="s">
        <v>71</v>
      </c>
      <c r="D8" s="28" t="s">
        <v>72</v>
      </c>
      <c r="E8" s="28" t="s">
        <v>65</v>
      </c>
      <c r="F8" s="32">
        <v>48</v>
      </c>
      <c r="G8" s="28" t="s">
        <v>66</v>
      </c>
      <c r="H8" s="28" t="s">
        <v>73</v>
      </c>
      <c r="I8" s="28">
        <v>31</v>
      </c>
      <c r="J8" s="32">
        <v>7</v>
      </c>
      <c r="K8" s="32">
        <v>0</v>
      </c>
      <c r="L8" s="32">
        <v>0</v>
      </c>
      <c r="M8" s="32">
        <v>0</v>
      </c>
      <c r="N8" s="32">
        <v>86</v>
      </c>
      <c r="O8" s="32" t="s">
        <v>53</v>
      </c>
      <c r="P8" s="39" t="s">
        <v>74</v>
      </c>
      <c r="Q8" s="28" t="s">
        <v>47</v>
      </c>
      <c r="R8" s="28" t="s">
        <v>36</v>
      </c>
      <c r="S8" s="28" t="s">
        <v>75</v>
      </c>
      <c r="T8" s="28" t="s">
        <v>76</v>
      </c>
      <c r="U8" s="28" t="s">
        <v>39</v>
      </c>
      <c r="V8" s="28" t="s">
        <v>39</v>
      </c>
    </row>
    <row r="9" spans="1:22" ht="33.950000000000003" customHeight="1">
      <c r="A9" s="28" t="s">
        <v>25</v>
      </c>
      <c r="B9" s="58"/>
      <c r="C9" s="28" t="s">
        <v>77</v>
      </c>
      <c r="D9" s="28" t="s">
        <v>78</v>
      </c>
      <c r="E9" s="28" t="s">
        <v>79</v>
      </c>
      <c r="F9" s="33">
        <v>50</v>
      </c>
      <c r="G9" s="28" t="s">
        <v>80</v>
      </c>
      <c r="H9" s="28" t="s">
        <v>81</v>
      </c>
      <c r="I9" s="28">
        <v>15</v>
      </c>
      <c r="J9" s="32">
        <v>5</v>
      </c>
      <c r="K9" s="32">
        <v>0</v>
      </c>
      <c r="L9" s="32">
        <v>0</v>
      </c>
      <c r="M9" s="32">
        <v>0</v>
      </c>
      <c r="N9" s="32">
        <v>70</v>
      </c>
      <c r="O9" s="38" t="s">
        <v>82</v>
      </c>
      <c r="P9" s="39" t="s">
        <v>83</v>
      </c>
      <c r="Q9" s="28" t="s">
        <v>47</v>
      </c>
      <c r="R9" s="28" t="s">
        <v>36</v>
      </c>
      <c r="S9" s="28" t="s">
        <v>84</v>
      </c>
      <c r="T9" s="28" t="s">
        <v>85</v>
      </c>
      <c r="U9" s="28" t="s">
        <v>39</v>
      </c>
      <c r="V9" s="28" t="s">
        <v>39</v>
      </c>
    </row>
    <row r="10" spans="1:22" ht="33.950000000000003" customHeight="1">
      <c r="A10" s="28" t="s">
        <v>25</v>
      </c>
      <c r="B10" s="58"/>
      <c r="C10" s="28" t="s">
        <v>86</v>
      </c>
      <c r="D10" s="28" t="s">
        <v>87</v>
      </c>
      <c r="E10" s="28" t="s">
        <v>29</v>
      </c>
      <c r="F10" s="33">
        <v>50</v>
      </c>
      <c r="G10" s="28" t="s">
        <v>31</v>
      </c>
      <c r="H10" s="28" t="s">
        <v>88</v>
      </c>
      <c r="I10" s="28">
        <v>31</v>
      </c>
      <c r="J10" s="32">
        <v>5</v>
      </c>
      <c r="K10" s="32">
        <v>1</v>
      </c>
      <c r="L10" s="32">
        <v>0</v>
      </c>
      <c r="M10" s="32">
        <v>0</v>
      </c>
      <c r="N10" s="32">
        <v>87</v>
      </c>
      <c r="O10" s="32" t="s">
        <v>53</v>
      </c>
      <c r="P10" s="39" t="s">
        <v>89</v>
      </c>
      <c r="Q10" s="28" t="s">
        <v>47</v>
      </c>
      <c r="R10" s="28" t="s">
        <v>36</v>
      </c>
      <c r="S10" s="28" t="s">
        <v>90</v>
      </c>
      <c r="T10" s="28" t="s">
        <v>91</v>
      </c>
      <c r="U10" s="28" t="s">
        <v>39</v>
      </c>
      <c r="V10" s="28" t="s">
        <v>92</v>
      </c>
    </row>
    <row r="11" spans="1:22" ht="51" customHeight="1">
      <c r="A11" s="28" t="s">
        <v>25</v>
      </c>
      <c r="B11" s="58"/>
      <c r="C11" s="28" t="s">
        <v>93</v>
      </c>
      <c r="D11" s="28" t="s">
        <v>94</v>
      </c>
      <c r="E11" s="28" t="s">
        <v>95</v>
      </c>
      <c r="F11" s="33">
        <v>50</v>
      </c>
      <c r="G11" s="28" t="s">
        <v>96</v>
      </c>
      <c r="H11" s="28" t="s">
        <v>97</v>
      </c>
      <c r="I11" s="28">
        <v>30</v>
      </c>
      <c r="J11" s="32">
        <v>7</v>
      </c>
      <c r="K11" s="32">
        <v>0</v>
      </c>
      <c r="L11" s="32">
        <v>0</v>
      </c>
      <c r="M11" s="32">
        <v>0</v>
      </c>
      <c r="N11" s="32">
        <v>87</v>
      </c>
      <c r="O11" s="32" t="s">
        <v>53</v>
      </c>
      <c r="P11" s="39" t="s">
        <v>98</v>
      </c>
      <c r="Q11" s="28" t="s">
        <v>47</v>
      </c>
      <c r="R11" s="28" t="s">
        <v>99</v>
      </c>
      <c r="S11" s="28" t="s">
        <v>100</v>
      </c>
      <c r="T11" s="28" t="s">
        <v>101</v>
      </c>
      <c r="U11" s="28" t="s">
        <v>39</v>
      </c>
      <c r="V11" s="28" t="s">
        <v>39</v>
      </c>
    </row>
    <row r="12" spans="1:22" ht="51" customHeight="1">
      <c r="A12" s="28" t="s">
        <v>25</v>
      </c>
      <c r="B12" s="58"/>
      <c r="C12" s="28" t="s">
        <v>102</v>
      </c>
      <c r="D12" s="28" t="s">
        <v>103</v>
      </c>
      <c r="E12" s="28" t="s">
        <v>42</v>
      </c>
      <c r="F12" s="32">
        <v>45</v>
      </c>
      <c r="G12" s="28" t="s">
        <v>104</v>
      </c>
      <c r="H12" s="28" t="s">
        <v>105</v>
      </c>
      <c r="I12" s="28">
        <v>31</v>
      </c>
      <c r="J12" s="32">
        <v>7</v>
      </c>
      <c r="K12" s="32">
        <v>2</v>
      </c>
      <c r="L12" s="32">
        <v>3</v>
      </c>
      <c r="M12" s="32">
        <v>2</v>
      </c>
      <c r="N12" s="32">
        <v>90</v>
      </c>
      <c r="O12" s="38" t="s">
        <v>45</v>
      </c>
      <c r="P12" s="39" t="s">
        <v>106</v>
      </c>
      <c r="Q12" s="28" t="s">
        <v>47</v>
      </c>
      <c r="R12" s="28" t="s">
        <v>36</v>
      </c>
      <c r="S12" s="28" t="s">
        <v>107</v>
      </c>
      <c r="T12" s="28" t="s">
        <v>108</v>
      </c>
      <c r="U12" s="28" t="s">
        <v>39</v>
      </c>
      <c r="V12" s="28" t="s">
        <v>39</v>
      </c>
    </row>
    <row r="13" spans="1:22" ht="33.950000000000003" customHeight="1">
      <c r="A13" s="28" t="s">
        <v>25</v>
      </c>
      <c r="B13" s="58"/>
      <c r="C13" s="28" t="s">
        <v>109</v>
      </c>
      <c r="D13" s="28" t="s">
        <v>110</v>
      </c>
      <c r="E13" s="28" t="s">
        <v>79</v>
      </c>
      <c r="F13" s="32">
        <v>48</v>
      </c>
      <c r="G13" s="28" t="s">
        <v>111</v>
      </c>
      <c r="H13" s="28" t="s">
        <v>112</v>
      </c>
      <c r="I13" s="28">
        <v>30</v>
      </c>
      <c r="J13" s="32">
        <v>7</v>
      </c>
      <c r="K13" s="32">
        <v>2</v>
      </c>
      <c r="L13" s="32">
        <v>0</v>
      </c>
      <c r="M13" s="32">
        <v>0</v>
      </c>
      <c r="N13" s="32">
        <v>87</v>
      </c>
      <c r="O13" s="32" t="s">
        <v>53</v>
      </c>
      <c r="P13" s="40" t="s">
        <v>113</v>
      </c>
      <c r="Q13" s="28" t="s">
        <v>47</v>
      </c>
      <c r="R13" s="28" t="s">
        <v>36</v>
      </c>
      <c r="S13" s="28" t="s">
        <v>114</v>
      </c>
      <c r="T13" s="28" t="s">
        <v>115</v>
      </c>
      <c r="U13" s="28" t="s">
        <v>39</v>
      </c>
      <c r="V13" s="28" t="s">
        <v>39</v>
      </c>
    </row>
    <row r="14" spans="1:22" ht="33.950000000000003" customHeight="1">
      <c r="A14" s="28" t="s">
        <v>25</v>
      </c>
      <c r="B14" s="58"/>
      <c r="C14" s="28" t="s">
        <v>116</v>
      </c>
      <c r="D14" s="28" t="s">
        <v>117</v>
      </c>
      <c r="E14" s="28" t="s">
        <v>118</v>
      </c>
      <c r="F14" s="32">
        <v>46</v>
      </c>
      <c r="G14" s="28" t="s">
        <v>119</v>
      </c>
      <c r="H14" s="28" t="s">
        <v>120</v>
      </c>
      <c r="I14" s="28">
        <v>32</v>
      </c>
      <c r="J14" s="32">
        <v>7</v>
      </c>
      <c r="K14" s="32">
        <v>0</v>
      </c>
      <c r="L14" s="32">
        <v>0</v>
      </c>
      <c r="M14" s="32">
        <v>0</v>
      </c>
      <c r="N14" s="32">
        <v>85</v>
      </c>
      <c r="O14" s="38" t="s">
        <v>33</v>
      </c>
      <c r="P14" s="40" t="s">
        <v>121</v>
      </c>
      <c r="Q14" s="28">
        <v>18</v>
      </c>
      <c r="R14" s="28" t="s">
        <v>36</v>
      </c>
      <c r="S14" s="28" t="s">
        <v>122</v>
      </c>
      <c r="T14" s="28" t="s">
        <v>123</v>
      </c>
      <c r="U14" s="28" t="s">
        <v>39</v>
      </c>
      <c r="V14" s="28" t="s">
        <v>92</v>
      </c>
    </row>
    <row r="15" spans="1:22" ht="17.100000000000001" customHeight="1">
      <c r="A15" s="28" t="s">
        <v>25</v>
      </c>
      <c r="B15" s="58"/>
      <c r="C15" s="28" t="s">
        <v>124</v>
      </c>
      <c r="D15" s="28" t="s">
        <v>125</v>
      </c>
      <c r="E15" s="28" t="s">
        <v>65</v>
      </c>
      <c r="F15" s="33">
        <v>50</v>
      </c>
      <c r="G15" s="28" t="s">
        <v>66</v>
      </c>
      <c r="H15" s="28" t="s">
        <v>126</v>
      </c>
      <c r="I15" s="28">
        <v>33</v>
      </c>
      <c r="J15" s="32">
        <v>5</v>
      </c>
      <c r="K15" s="32">
        <v>0</v>
      </c>
      <c r="L15" s="32">
        <v>0</v>
      </c>
      <c r="M15" s="32">
        <v>0</v>
      </c>
      <c r="N15" s="32">
        <v>88</v>
      </c>
      <c r="O15" s="32" t="s">
        <v>53</v>
      </c>
      <c r="P15" s="40" t="s">
        <v>127</v>
      </c>
      <c r="Q15" s="28" t="s">
        <v>35</v>
      </c>
      <c r="R15" s="28" t="s">
        <v>36</v>
      </c>
      <c r="S15" s="28" t="s">
        <v>128</v>
      </c>
      <c r="T15" s="28" t="s">
        <v>85</v>
      </c>
      <c r="U15" s="28" t="s">
        <v>39</v>
      </c>
      <c r="V15" s="28" t="s">
        <v>39</v>
      </c>
    </row>
    <row r="16" spans="1:22" ht="185.1" customHeight="1">
      <c r="A16" s="28" t="s">
        <v>25</v>
      </c>
      <c r="B16" s="59"/>
      <c r="C16" s="28" t="s">
        <v>129</v>
      </c>
      <c r="D16" s="28" t="s">
        <v>130</v>
      </c>
      <c r="E16" s="28" t="s">
        <v>65</v>
      </c>
      <c r="F16" s="33">
        <v>50</v>
      </c>
      <c r="G16" s="28" t="s">
        <v>131</v>
      </c>
      <c r="H16" s="28" t="s">
        <v>132</v>
      </c>
      <c r="I16" s="28">
        <v>34</v>
      </c>
      <c r="J16" s="32">
        <v>5</v>
      </c>
      <c r="K16" s="32">
        <v>0</v>
      </c>
      <c r="L16" s="32">
        <v>0</v>
      </c>
      <c r="M16" s="32">
        <v>0</v>
      </c>
      <c r="N16" s="32">
        <v>89</v>
      </c>
      <c r="O16" s="32" t="s">
        <v>53</v>
      </c>
      <c r="P16" s="40" t="s">
        <v>133</v>
      </c>
      <c r="Q16" s="28" t="s">
        <v>134</v>
      </c>
      <c r="R16" s="28" t="s">
        <v>135</v>
      </c>
      <c r="S16" s="28" t="s">
        <v>136</v>
      </c>
      <c r="T16" s="28" t="s">
        <v>137</v>
      </c>
      <c r="U16" s="28" t="s">
        <v>39</v>
      </c>
      <c r="V16" s="28" t="s">
        <v>39</v>
      </c>
    </row>
    <row r="17" spans="1:22" ht="409.5" customHeight="1">
      <c r="A17" s="29" t="s">
        <v>138</v>
      </c>
      <c r="B17" s="60" t="s">
        <v>139</v>
      </c>
      <c r="C17" s="29" t="s">
        <v>140</v>
      </c>
      <c r="D17" s="29" t="s">
        <v>141</v>
      </c>
      <c r="E17" s="29" t="s">
        <v>29</v>
      </c>
      <c r="F17" s="29">
        <v>50</v>
      </c>
      <c r="G17" s="29">
        <v>25.2</v>
      </c>
      <c r="H17" s="29">
        <v>33.68</v>
      </c>
      <c r="I17" s="29">
        <v>30</v>
      </c>
      <c r="J17" s="29">
        <v>5</v>
      </c>
      <c r="K17" s="29">
        <v>1</v>
      </c>
      <c r="L17" s="29">
        <v>0</v>
      </c>
      <c r="M17" s="29">
        <v>0</v>
      </c>
      <c r="N17" s="29">
        <v>86</v>
      </c>
      <c r="O17" s="32" t="s">
        <v>53</v>
      </c>
      <c r="P17" s="41" t="s">
        <v>142</v>
      </c>
      <c r="Q17" s="29">
        <v>14</v>
      </c>
      <c r="R17" s="29">
        <v>152</v>
      </c>
      <c r="S17" s="29">
        <v>139.08000000000001</v>
      </c>
      <c r="T17" s="29">
        <v>173</v>
      </c>
      <c r="U17" s="29">
        <v>0</v>
      </c>
      <c r="V17" s="29">
        <v>0</v>
      </c>
    </row>
    <row r="18" spans="1:22" ht="68.099999999999994" customHeight="1">
      <c r="A18" s="29" t="s">
        <v>138</v>
      </c>
      <c r="B18" s="61"/>
      <c r="C18" s="29" t="s">
        <v>143</v>
      </c>
      <c r="D18" s="29" t="s">
        <v>144</v>
      </c>
      <c r="E18" s="29" t="s">
        <v>79</v>
      </c>
      <c r="F18" s="29">
        <v>50</v>
      </c>
      <c r="G18" s="29">
        <v>41.8</v>
      </c>
      <c r="H18" s="29">
        <v>44.43</v>
      </c>
      <c r="I18" s="29">
        <v>30</v>
      </c>
      <c r="J18" s="29">
        <v>5</v>
      </c>
      <c r="K18" s="29">
        <v>1</v>
      </c>
      <c r="L18" s="29">
        <v>0</v>
      </c>
      <c r="M18" s="29">
        <v>1</v>
      </c>
      <c r="N18" s="29">
        <v>87</v>
      </c>
      <c r="O18" s="32" t="s">
        <v>53</v>
      </c>
      <c r="P18" s="42" t="s">
        <v>145</v>
      </c>
      <c r="Q18" s="29">
        <v>19</v>
      </c>
      <c r="R18" s="29">
        <v>152</v>
      </c>
      <c r="S18" s="29">
        <v>181.26</v>
      </c>
      <c r="T18" s="29">
        <v>167.5</v>
      </c>
      <c r="U18" s="29">
        <v>0</v>
      </c>
      <c r="V18" s="29">
        <v>0</v>
      </c>
    </row>
    <row r="19" spans="1:22" ht="84" customHeight="1">
      <c r="A19" s="29" t="s">
        <v>138</v>
      </c>
      <c r="B19" s="61"/>
      <c r="C19" s="29" t="s">
        <v>146</v>
      </c>
      <c r="D19" s="29" t="s">
        <v>147</v>
      </c>
      <c r="E19" s="29" t="s">
        <v>95</v>
      </c>
      <c r="F19" s="29">
        <v>50</v>
      </c>
      <c r="G19" s="29">
        <v>27.2</v>
      </c>
      <c r="H19" s="29">
        <v>36.83</v>
      </c>
      <c r="I19" s="29">
        <v>33</v>
      </c>
      <c r="J19" s="29">
        <v>7</v>
      </c>
      <c r="K19" s="29">
        <v>0</v>
      </c>
      <c r="L19" s="29">
        <v>0</v>
      </c>
      <c r="M19" s="29">
        <v>0</v>
      </c>
      <c r="N19" s="29">
        <v>90</v>
      </c>
      <c r="O19" s="43" t="s">
        <v>45</v>
      </c>
      <c r="P19" s="42" t="s">
        <v>148</v>
      </c>
      <c r="Q19" s="29">
        <v>17</v>
      </c>
      <c r="R19" s="29">
        <v>152</v>
      </c>
      <c r="S19" s="29">
        <v>153.71</v>
      </c>
      <c r="T19" s="29">
        <v>166.5</v>
      </c>
      <c r="U19" s="29">
        <v>0</v>
      </c>
      <c r="V19" s="29">
        <v>1</v>
      </c>
    </row>
    <row r="20" spans="1:22" ht="84" customHeight="1">
      <c r="A20" s="29" t="s">
        <v>138</v>
      </c>
      <c r="B20" s="61"/>
      <c r="C20" s="29" t="s">
        <v>149</v>
      </c>
      <c r="D20" s="29" t="s">
        <v>150</v>
      </c>
      <c r="E20" s="29" t="s">
        <v>42</v>
      </c>
      <c r="F20" s="29">
        <v>45</v>
      </c>
      <c r="G20" s="29">
        <v>42.9</v>
      </c>
      <c r="H20" s="29">
        <v>49.9</v>
      </c>
      <c r="I20" s="29">
        <v>31</v>
      </c>
      <c r="J20" s="29">
        <v>3</v>
      </c>
      <c r="K20" s="29">
        <v>0</v>
      </c>
      <c r="L20" s="29">
        <v>0</v>
      </c>
      <c r="M20" s="29">
        <v>0</v>
      </c>
      <c r="N20" s="29">
        <v>79</v>
      </c>
      <c r="O20" s="43" t="s">
        <v>82</v>
      </c>
      <c r="P20" s="42" t="s">
        <v>151</v>
      </c>
      <c r="Q20" s="29">
        <v>17.88</v>
      </c>
      <c r="R20" s="29">
        <v>152</v>
      </c>
      <c r="S20" s="29">
        <v>161.91</v>
      </c>
      <c r="T20" s="29">
        <v>156</v>
      </c>
      <c r="U20" s="29">
        <v>0</v>
      </c>
      <c r="V20" s="29">
        <v>0</v>
      </c>
    </row>
    <row r="21" spans="1:22" ht="84" customHeight="1">
      <c r="A21" s="29" t="s">
        <v>138</v>
      </c>
      <c r="B21" s="61"/>
      <c r="C21" s="29" t="s">
        <v>152</v>
      </c>
      <c r="D21" s="29" t="s">
        <v>153</v>
      </c>
      <c r="E21" s="29" t="s">
        <v>95</v>
      </c>
      <c r="F21" s="29">
        <v>48</v>
      </c>
      <c r="G21" s="29">
        <v>30.4</v>
      </c>
      <c r="H21" s="29">
        <v>40.61</v>
      </c>
      <c r="I21" s="29">
        <v>33</v>
      </c>
      <c r="J21" s="29">
        <v>5</v>
      </c>
      <c r="K21" s="29">
        <v>1</v>
      </c>
      <c r="L21" s="29">
        <v>0</v>
      </c>
      <c r="M21" s="29">
        <v>0</v>
      </c>
      <c r="N21" s="29">
        <v>87</v>
      </c>
      <c r="O21" s="32" t="s">
        <v>53</v>
      </c>
      <c r="P21" s="42" t="s">
        <v>154</v>
      </c>
      <c r="Q21" s="29">
        <v>19</v>
      </c>
      <c r="R21" s="29">
        <v>152</v>
      </c>
      <c r="S21" s="29">
        <v>184.25</v>
      </c>
      <c r="T21" s="29">
        <v>179.5</v>
      </c>
      <c r="U21" s="29">
        <v>0</v>
      </c>
      <c r="V21" s="29">
        <v>0</v>
      </c>
    </row>
    <row r="22" spans="1:22" ht="68.099999999999994" customHeight="1">
      <c r="A22" s="29" t="s">
        <v>138</v>
      </c>
      <c r="B22" s="61"/>
      <c r="C22" s="29" t="s">
        <v>155</v>
      </c>
      <c r="D22" s="29" t="s">
        <v>156</v>
      </c>
      <c r="E22" s="29" t="s">
        <v>29</v>
      </c>
      <c r="F22" s="29">
        <v>50</v>
      </c>
      <c r="G22" s="29">
        <v>32.18</v>
      </c>
      <c r="H22" s="29">
        <v>36.68</v>
      </c>
      <c r="I22" s="29">
        <v>31</v>
      </c>
      <c r="J22" s="29">
        <v>5</v>
      </c>
      <c r="K22" s="29">
        <v>0</v>
      </c>
      <c r="L22" s="29">
        <v>0</v>
      </c>
      <c r="M22" s="29">
        <v>0</v>
      </c>
      <c r="N22" s="29">
        <v>86</v>
      </c>
      <c r="O22" s="32" t="s">
        <v>53</v>
      </c>
      <c r="P22" s="42" t="s">
        <v>157</v>
      </c>
      <c r="Q22" s="29">
        <v>17.88</v>
      </c>
      <c r="R22" s="29">
        <v>152</v>
      </c>
      <c r="S22" s="29">
        <v>168.61</v>
      </c>
      <c r="T22" s="29">
        <v>173</v>
      </c>
      <c r="U22" s="29">
        <v>0</v>
      </c>
      <c r="V22" s="29">
        <v>0</v>
      </c>
    </row>
    <row r="23" spans="1:22" ht="117.95" customHeight="1">
      <c r="A23" s="29" t="s">
        <v>138</v>
      </c>
      <c r="B23" s="61"/>
      <c r="C23" s="29" t="s">
        <v>158</v>
      </c>
      <c r="D23" s="29" t="s">
        <v>159</v>
      </c>
      <c r="E23" s="29" t="s">
        <v>95</v>
      </c>
      <c r="F23" s="29">
        <v>48</v>
      </c>
      <c r="G23" s="29">
        <v>27.2</v>
      </c>
      <c r="H23" s="29">
        <v>31.8</v>
      </c>
      <c r="I23" s="29">
        <v>31</v>
      </c>
      <c r="J23" s="29">
        <v>4</v>
      </c>
      <c r="K23" s="29">
        <v>0</v>
      </c>
      <c r="L23" s="29">
        <v>0</v>
      </c>
      <c r="M23" s="29">
        <v>0</v>
      </c>
      <c r="N23" s="29">
        <v>83</v>
      </c>
      <c r="O23" s="38" t="s">
        <v>33</v>
      </c>
      <c r="P23" s="42" t="s">
        <v>160</v>
      </c>
      <c r="Q23" s="29">
        <v>17</v>
      </c>
      <c r="R23" s="29">
        <v>152</v>
      </c>
      <c r="S23" s="29">
        <v>157.55000000000001</v>
      </c>
      <c r="T23" s="29">
        <v>167.5</v>
      </c>
      <c r="U23" s="29">
        <v>0</v>
      </c>
      <c r="V23" s="29">
        <v>0</v>
      </c>
    </row>
    <row r="24" spans="1:22" ht="101.1" customHeight="1">
      <c r="A24" s="29" t="s">
        <v>138</v>
      </c>
      <c r="B24" s="61"/>
      <c r="C24" s="29" t="s">
        <v>161</v>
      </c>
      <c r="D24" s="29" t="s">
        <v>162</v>
      </c>
      <c r="E24" s="29" t="s">
        <v>95</v>
      </c>
      <c r="F24" s="29">
        <v>50</v>
      </c>
      <c r="G24" s="29">
        <v>30.4</v>
      </c>
      <c r="H24" s="29">
        <v>41.41</v>
      </c>
      <c r="I24" s="29">
        <v>33</v>
      </c>
      <c r="J24" s="29">
        <v>4</v>
      </c>
      <c r="K24" s="29">
        <v>0</v>
      </c>
      <c r="L24" s="29">
        <v>0</v>
      </c>
      <c r="M24" s="29">
        <v>0</v>
      </c>
      <c r="N24" s="29">
        <v>87</v>
      </c>
      <c r="O24" s="32" t="s">
        <v>53</v>
      </c>
      <c r="P24" s="42" t="s">
        <v>163</v>
      </c>
      <c r="Q24" s="29">
        <v>19</v>
      </c>
      <c r="R24" s="29">
        <v>152</v>
      </c>
      <c r="S24" s="29">
        <v>164.49</v>
      </c>
      <c r="T24" s="29">
        <v>177</v>
      </c>
      <c r="U24" s="29">
        <v>0</v>
      </c>
      <c r="V24" s="29">
        <v>0</v>
      </c>
    </row>
    <row r="25" spans="1:22" ht="101.1" customHeight="1">
      <c r="A25" s="29" t="s">
        <v>138</v>
      </c>
      <c r="B25" s="61"/>
      <c r="C25" s="29" t="s">
        <v>164</v>
      </c>
      <c r="D25" s="29" t="s">
        <v>165</v>
      </c>
      <c r="E25" s="29" t="s">
        <v>29</v>
      </c>
      <c r="F25" s="29">
        <v>50</v>
      </c>
      <c r="G25" s="29">
        <v>25.2</v>
      </c>
      <c r="H25" s="29">
        <v>32.47</v>
      </c>
      <c r="I25" s="29">
        <v>30</v>
      </c>
      <c r="J25" s="29">
        <v>5</v>
      </c>
      <c r="K25" s="29">
        <v>1</v>
      </c>
      <c r="L25" s="29">
        <v>0</v>
      </c>
      <c r="M25" s="29">
        <v>0</v>
      </c>
      <c r="N25" s="29">
        <v>86</v>
      </c>
      <c r="O25" s="32" t="s">
        <v>53</v>
      </c>
      <c r="P25" s="42" t="s">
        <v>166</v>
      </c>
      <c r="Q25" s="29">
        <v>14</v>
      </c>
      <c r="R25" s="29">
        <v>152</v>
      </c>
      <c r="S25" s="29">
        <v>136.03</v>
      </c>
      <c r="T25" s="29">
        <v>131.5</v>
      </c>
      <c r="U25" s="29">
        <v>5</v>
      </c>
      <c r="V25" s="29">
        <v>0</v>
      </c>
    </row>
    <row r="26" spans="1:22" ht="84" customHeight="1">
      <c r="A26" s="29" t="s">
        <v>138</v>
      </c>
      <c r="B26" s="61"/>
      <c r="C26" s="29" t="s">
        <v>167</v>
      </c>
      <c r="D26" s="29" t="s">
        <v>168</v>
      </c>
      <c r="E26" s="29" t="s">
        <v>95</v>
      </c>
      <c r="F26" s="29">
        <v>50</v>
      </c>
      <c r="G26" s="29">
        <v>28.8</v>
      </c>
      <c r="H26" s="29">
        <v>42.54</v>
      </c>
      <c r="I26" s="29">
        <v>34</v>
      </c>
      <c r="J26" s="29">
        <v>6</v>
      </c>
      <c r="K26" s="29">
        <v>1</v>
      </c>
      <c r="L26" s="29">
        <v>0</v>
      </c>
      <c r="M26" s="29">
        <v>0</v>
      </c>
      <c r="N26" s="29">
        <v>91</v>
      </c>
      <c r="O26" s="43" t="s">
        <v>45</v>
      </c>
      <c r="P26" s="42" t="s">
        <v>169</v>
      </c>
      <c r="Q26" s="29">
        <v>18</v>
      </c>
      <c r="R26" s="29">
        <v>152</v>
      </c>
      <c r="S26" s="29">
        <v>178.48</v>
      </c>
      <c r="T26" s="29">
        <v>195.5</v>
      </c>
      <c r="U26" s="29">
        <v>0</v>
      </c>
      <c r="V26" s="29">
        <v>3</v>
      </c>
    </row>
    <row r="27" spans="1:22" ht="101.1" customHeight="1">
      <c r="A27" s="29" t="s">
        <v>138</v>
      </c>
      <c r="B27" s="61"/>
      <c r="C27" s="29" t="s">
        <v>170</v>
      </c>
      <c r="D27" s="29" t="s">
        <v>171</v>
      </c>
      <c r="E27" s="29" t="s">
        <v>95</v>
      </c>
      <c r="F27" s="29">
        <v>48</v>
      </c>
      <c r="G27" s="29">
        <v>28.8</v>
      </c>
      <c r="H27" s="29">
        <v>35.549999999999997</v>
      </c>
      <c r="I27" s="29">
        <v>32</v>
      </c>
      <c r="J27" s="29">
        <v>7</v>
      </c>
      <c r="K27" s="29">
        <v>0</v>
      </c>
      <c r="L27" s="29">
        <v>0</v>
      </c>
      <c r="M27" s="29">
        <v>0</v>
      </c>
      <c r="N27" s="29">
        <v>87</v>
      </c>
      <c r="O27" s="32" t="s">
        <v>53</v>
      </c>
      <c r="P27" s="42" t="s">
        <v>172</v>
      </c>
      <c r="Q27" s="29">
        <v>18</v>
      </c>
      <c r="R27" s="29">
        <v>152</v>
      </c>
      <c r="S27" s="29">
        <v>168.85</v>
      </c>
      <c r="T27" s="29">
        <v>174</v>
      </c>
      <c r="U27" s="29">
        <v>0</v>
      </c>
      <c r="V27" s="29">
        <v>0</v>
      </c>
    </row>
    <row r="28" spans="1:22" ht="68.099999999999994" customHeight="1">
      <c r="A28" s="29" t="s">
        <v>138</v>
      </c>
      <c r="B28" s="61"/>
      <c r="C28" s="29" t="s">
        <v>173</v>
      </c>
      <c r="D28" s="29" t="s">
        <v>174</v>
      </c>
      <c r="E28" s="29" t="s">
        <v>65</v>
      </c>
      <c r="F28" s="29">
        <v>48</v>
      </c>
      <c r="G28" s="29">
        <v>19</v>
      </c>
      <c r="H28" s="29">
        <v>24.62</v>
      </c>
      <c r="I28" s="29">
        <v>32</v>
      </c>
      <c r="J28" s="29">
        <v>6</v>
      </c>
      <c r="K28" s="29">
        <v>0</v>
      </c>
      <c r="L28" s="29">
        <v>0</v>
      </c>
      <c r="M28" s="29">
        <v>0</v>
      </c>
      <c r="N28" s="29">
        <v>86</v>
      </c>
      <c r="O28" s="32" t="s">
        <v>53</v>
      </c>
      <c r="P28" s="42" t="s">
        <v>175</v>
      </c>
      <c r="Q28" s="29">
        <v>19</v>
      </c>
      <c r="R28" s="29">
        <v>152</v>
      </c>
      <c r="S28" s="29">
        <v>175.51</v>
      </c>
      <c r="T28" s="29">
        <v>169.5</v>
      </c>
      <c r="U28" s="29">
        <v>0</v>
      </c>
      <c r="V28" s="29">
        <v>0</v>
      </c>
    </row>
    <row r="29" spans="1:22" ht="117.95" customHeight="1">
      <c r="A29" s="29" t="s">
        <v>138</v>
      </c>
      <c r="B29" s="61"/>
      <c r="C29" s="29" t="s">
        <v>176</v>
      </c>
      <c r="D29" s="29" t="s">
        <v>177</v>
      </c>
      <c r="E29" s="29" t="s">
        <v>29</v>
      </c>
      <c r="F29" s="29">
        <v>48</v>
      </c>
      <c r="G29" s="29">
        <v>34.200000000000003</v>
      </c>
      <c r="H29" s="29">
        <v>52.59</v>
      </c>
      <c r="I29" s="29">
        <v>35</v>
      </c>
      <c r="J29" s="29">
        <v>7</v>
      </c>
      <c r="K29" s="29">
        <v>3</v>
      </c>
      <c r="L29" s="29">
        <v>0</v>
      </c>
      <c r="M29" s="29">
        <v>0</v>
      </c>
      <c r="N29" s="29">
        <v>93</v>
      </c>
      <c r="O29" s="43" t="s">
        <v>45</v>
      </c>
      <c r="P29" s="42" t="s">
        <v>178</v>
      </c>
      <c r="Q29" s="29">
        <v>19</v>
      </c>
      <c r="R29" s="29">
        <v>152</v>
      </c>
      <c r="S29" s="29">
        <v>200.51</v>
      </c>
      <c r="T29" s="29">
        <v>194.5</v>
      </c>
      <c r="U29" s="29">
        <v>0</v>
      </c>
      <c r="V29" s="29">
        <v>2</v>
      </c>
    </row>
    <row r="30" spans="1:22" ht="84" customHeight="1">
      <c r="A30" s="29" t="s">
        <v>138</v>
      </c>
      <c r="B30" s="61"/>
      <c r="C30" s="29" t="s">
        <v>179</v>
      </c>
      <c r="D30" s="29" t="s">
        <v>180</v>
      </c>
      <c r="E30" s="29" t="s">
        <v>95</v>
      </c>
      <c r="F30" s="29">
        <v>46</v>
      </c>
      <c r="G30" s="29">
        <v>28.8</v>
      </c>
      <c r="H30" s="29">
        <v>29.61</v>
      </c>
      <c r="I30" s="29">
        <v>30</v>
      </c>
      <c r="J30" s="29">
        <v>5</v>
      </c>
      <c r="K30" s="29">
        <v>0</v>
      </c>
      <c r="L30" s="29">
        <v>0</v>
      </c>
      <c r="M30" s="29">
        <v>0</v>
      </c>
      <c r="N30" s="29">
        <v>81</v>
      </c>
      <c r="O30" s="38" t="s">
        <v>33</v>
      </c>
      <c r="P30" s="42" t="s">
        <v>181</v>
      </c>
      <c r="Q30" s="29">
        <v>18</v>
      </c>
      <c r="R30" s="29">
        <v>152</v>
      </c>
      <c r="S30" s="29">
        <v>165.38</v>
      </c>
      <c r="T30" s="29">
        <v>168.5</v>
      </c>
      <c r="U30" s="29">
        <v>0</v>
      </c>
      <c r="V30" s="29">
        <v>0</v>
      </c>
    </row>
    <row r="31" spans="1:22" ht="135" customHeight="1">
      <c r="A31" s="29" t="s">
        <v>138</v>
      </c>
      <c r="B31" s="61"/>
      <c r="C31" s="29" t="s">
        <v>182</v>
      </c>
      <c r="D31" s="29" t="s">
        <v>183</v>
      </c>
      <c r="E31" s="29" t="s">
        <v>184</v>
      </c>
      <c r="F31" s="29">
        <v>48</v>
      </c>
      <c r="G31" s="29">
        <v>22.8</v>
      </c>
      <c r="H31" s="29">
        <v>35.35</v>
      </c>
      <c r="I31" s="29">
        <v>35</v>
      </c>
      <c r="J31" s="29">
        <v>7</v>
      </c>
      <c r="K31" s="29">
        <v>2</v>
      </c>
      <c r="L31" s="29">
        <v>0</v>
      </c>
      <c r="M31" s="29">
        <v>0</v>
      </c>
      <c r="N31" s="29">
        <v>92</v>
      </c>
      <c r="O31" s="43" t="s">
        <v>185</v>
      </c>
      <c r="P31" s="42" t="s">
        <v>186</v>
      </c>
      <c r="Q31" s="29">
        <v>19</v>
      </c>
      <c r="R31" s="29">
        <v>152</v>
      </c>
      <c r="S31" s="29">
        <v>193.35</v>
      </c>
      <c r="T31" s="29">
        <v>189</v>
      </c>
      <c r="U31" s="29">
        <v>0</v>
      </c>
      <c r="V31" s="29">
        <v>1</v>
      </c>
    </row>
    <row r="32" spans="1:22" ht="51" customHeight="1">
      <c r="A32" s="29" t="s">
        <v>138</v>
      </c>
      <c r="B32" s="61"/>
      <c r="C32" s="29" t="s">
        <v>187</v>
      </c>
      <c r="D32" s="29" t="s">
        <v>188</v>
      </c>
      <c r="E32" s="29" t="s">
        <v>95</v>
      </c>
      <c r="F32" s="29">
        <v>50</v>
      </c>
      <c r="G32" s="29">
        <v>30.4</v>
      </c>
      <c r="H32" s="29">
        <v>35.51</v>
      </c>
      <c r="I32" s="29">
        <v>31</v>
      </c>
      <c r="J32" s="29">
        <v>5</v>
      </c>
      <c r="K32" s="29">
        <v>1</v>
      </c>
      <c r="L32" s="29">
        <v>0</v>
      </c>
      <c r="M32" s="29">
        <v>0</v>
      </c>
      <c r="N32" s="29">
        <v>87</v>
      </c>
      <c r="O32" s="32" t="s">
        <v>53</v>
      </c>
      <c r="P32" s="42" t="s">
        <v>189</v>
      </c>
      <c r="Q32" s="29">
        <v>19</v>
      </c>
      <c r="R32" s="29">
        <v>152</v>
      </c>
      <c r="S32" s="29">
        <v>181.91</v>
      </c>
      <c r="T32" s="29">
        <v>177.5</v>
      </c>
      <c r="U32" s="29">
        <v>0</v>
      </c>
      <c r="V32" s="29">
        <v>0</v>
      </c>
    </row>
    <row r="33" spans="1:22" ht="101.1" customHeight="1">
      <c r="A33" s="29" t="s">
        <v>138</v>
      </c>
      <c r="B33" s="61"/>
      <c r="C33" s="29" t="s">
        <v>190</v>
      </c>
      <c r="D33" s="29" t="s">
        <v>191</v>
      </c>
      <c r="E33" s="29" t="s">
        <v>95</v>
      </c>
      <c r="F33" s="29">
        <v>46</v>
      </c>
      <c r="G33" s="29">
        <v>24</v>
      </c>
      <c r="H33" s="29">
        <v>36.6</v>
      </c>
      <c r="I33" s="29">
        <v>30</v>
      </c>
      <c r="J33" s="29">
        <v>7</v>
      </c>
      <c r="K33" s="29">
        <v>0</v>
      </c>
      <c r="L33" s="29">
        <v>0</v>
      </c>
      <c r="M33" s="29">
        <v>0</v>
      </c>
      <c r="N33" s="29">
        <v>83</v>
      </c>
      <c r="O33" s="32" t="s">
        <v>53</v>
      </c>
      <c r="P33" s="42" t="s">
        <v>192</v>
      </c>
      <c r="Q33" s="29">
        <v>15</v>
      </c>
      <c r="R33" s="29">
        <v>152</v>
      </c>
      <c r="S33" s="29">
        <v>136.31</v>
      </c>
      <c r="T33" s="29">
        <v>155</v>
      </c>
      <c r="U33" s="29">
        <v>1</v>
      </c>
      <c r="V33" s="29">
        <v>0</v>
      </c>
    </row>
    <row r="34" spans="1:22" ht="84" customHeight="1">
      <c r="A34" s="29" t="s">
        <v>138</v>
      </c>
      <c r="B34" s="61"/>
      <c r="C34" s="29" t="s">
        <v>193</v>
      </c>
      <c r="D34" s="29" t="s">
        <v>194</v>
      </c>
      <c r="E34" s="29" t="s">
        <v>95</v>
      </c>
      <c r="F34" s="29">
        <v>46</v>
      </c>
      <c r="G34" s="29">
        <v>30.4</v>
      </c>
      <c r="H34" s="29">
        <v>37.67</v>
      </c>
      <c r="I34" s="29">
        <v>32</v>
      </c>
      <c r="J34" s="29">
        <v>7</v>
      </c>
      <c r="K34" s="29">
        <v>0</v>
      </c>
      <c r="L34" s="29">
        <v>0</v>
      </c>
      <c r="M34" s="29">
        <v>0</v>
      </c>
      <c r="N34" s="29">
        <v>85</v>
      </c>
      <c r="O34" s="32" t="s">
        <v>53</v>
      </c>
      <c r="P34" s="42" t="s">
        <v>195</v>
      </c>
      <c r="Q34" s="29">
        <v>19</v>
      </c>
      <c r="R34" s="29">
        <v>152</v>
      </c>
      <c r="S34" s="29">
        <v>184.28</v>
      </c>
      <c r="T34" s="29">
        <v>180.5</v>
      </c>
      <c r="U34" s="29">
        <v>0</v>
      </c>
      <c r="V34" s="29">
        <v>1</v>
      </c>
    </row>
    <row r="35" spans="1:22" ht="84" customHeight="1">
      <c r="A35" s="29" t="s">
        <v>138</v>
      </c>
      <c r="B35" s="61"/>
      <c r="C35" s="29" t="s">
        <v>196</v>
      </c>
      <c r="D35" s="29" t="s">
        <v>197</v>
      </c>
      <c r="E35" s="29" t="s">
        <v>118</v>
      </c>
      <c r="F35" s="29">
        <v>48</v>
      </c>
      <c r="G35" s="29">
        <v>22.4</v>
      </c>
      <c r="H35" s="29">
        <v>31.16</v>
      </c>
      <c r="I35" s="29">
        <v>30</v>
      </c>
      <c r="J35" s="29">
        <v>6</v>
      </c>
      <c r="K35" s="29">
        <v>2</v>
      </c>
      <c r="L35" s="29">
        <v>0</v>
      </c>
      <c r="M35" s="29">
        <v>0</v>
      </c>
      <c r="N35" s="29">
        <v>86</v>
      </c>
      <c r="O35" s="32" t="s">
        <v>53</v>
      </c>
      <c r="P35" s="42" t="s">
        <v>198</v>
      </c>
      <c r="Q35" s="29">
        <v>16</v>
      </c>
      <c r="R35" s="29">
        <v>152</v>
      </c>
      <c r="S35" s="29">
        <v>165.55</v>
      </c>
      <c r="T35" s="29">
        <v>177</v>
      </c>
      <c r="U35" s="29">
        <v>0</v>
      </c>
      <c r="V35" s="29">
        <v>0</v>
      </c>
    </row>
    <row r="36" spans="1:22" ht="84" customHeight="1">
      <c r="A36" s="29" t="s">
        <v>138</v>
      </c>
      <c r="B36" s="61"/>
      <c r="C36" s="29" t="s">
        <v>199</v>
      </c>
      <c r="D36" s="29" t="s">
        <v>200</v>
      </c>
      <c r="E36" s="29" t="s">
        <v>29</v>
      </c>
      <c r="F36" s="29" t="s">
        <v>82</v>
      </c>
      <c r="G36" s="29">
        <v>21.6</v>
      </c>
      <c r="H36" s="29">
        <v>21.22</v>
      </c>
      <c r="I36" s="29">
        <v>15</v>
      </c>
      <c r="J36" s="29">
        <v>3</v>
      </c>
      <c r="K36" s="29">
        <v>0</v>
      </c>
      <c r="L36" s="29">
        <v>0</v>
      </c>
      <c r="M36" s="29">
        <v>0</v>
      </c>
      <c r="N36" s="29">
        <v>18</v>
      </c>
      <c r="O36" s="43" t="s">
        <v>201</v>
      </c>
      <c r="P36" s="42" t="s">
        <v>202</v>
      </c>
      <c r="Q36" s="29">
        <v>12</v>
      </c>
      <c r="R36" s="29">
        <v>96</v>
      </c>
      <c r="S36" s="29">
        <v>110.65</v>
      </c>
      <c r="T36" s="29">
        <v>102.5</v>
      </c>
      <c r="U36" s="29">
        <v>7</v>
      </c>
      <c r="V36" s="29">
        <v>0</v>
      </c>
    </row>
    <row r="37" spans="1:22" ht="51" customHeight="1">
      <c r="A37" s="29" t="s">
        <v>138</v>
      </c>
      <c r="B37" s="61"/>
      <c r="C37" s="29" t="s">
        <v>203</v>
      </c>
      <c r="D37" s="29" t="s">
        <v>204</v>
      </c>
      <c r="E37" s="29" t="s">
        <v>95</v>
      </c>
      <c r="F37" s="29">
        <v>48</v>
      </c>
      <c r="G37" s="29">
        <v>27.2</v>
      </c>
      <c r="H37" s="29">
        <v>25.91</v>
      </c>
      <c r="I37" s="29">
        <v>15</v>
      </c>
      <c r="J37" s="29">
        <v>4</v>
      </c>
      <c r="K37" s="29">
        <v>0</v>
      </c>
      <c r="L37" s="29">
        <v>0</v>
      </c>
      <c r="M37" s="29">
        <v>0</v>
      </c>
      <c r="N37" s="29">
        <v>67</v>
      </c>
      <c r="O37" s="44" t="s">
        <v>53</v>
      </c>
      <c r="P37" s="42" t="s">
        <v>205</v>
      </c>
      <c r="Q37" s="29">
        <v>17</v>
      </c>
      <c r="R37" s="29">
        <v>144</v>
      </c>
      <c r="S37" s="29">
        <v>132.75</v>
      </c>
      <c r="T37" s="29">
        <v>154</v>
      </c>
      <c r="U37" s="29">
        <v>0</v>
      </c>
      <c r="V37" s="29">
        <v>0</v>
      </c>
    </row>
    <row r="38" spans="1:22" ht="117.95" customHeight="1">
      <c r="A38" s="29" t="s">
        <v>138</v>
      </c>
      <c r="B38" s="61"/>
      <c r="C38" s="29" t="s">
        <v>206</v>
      </c>
      <c r="D38" s="29" t="s">
        <v>207</v>
      </c>
      <c r="E38" s="29" t="s">
        <v>79</v>
      </c>
      <c r="F38" s="29">
        <v>50</v>
      </c>
      <c r="G38" s="29">
        <v>41.8</v>
      </c>
      <c r="H38" s="29">
        <v>48.13</v>
      </c>
      <c r="I38" s="29">
        <v>31</v>
      </c>
      <c r="J38" s="29">
        <v>5</v>
      </c>
      <c r="K38" s="29">
        <v>0</v>
      </c>
      <c r="L38" s="29">
        <v>0</v>
      </c>
      <c r="M38" s="29">
        <v>0</v>
      </c>
      <c r="N38" s="29">
        <v>86</v>
      </c>
      <c r="O38" s="32" t="s">
        <v>53</v>
      </c>
      <c r="P38" s="42" t="s">
        <v>208</v>
      </c>
      <c r="Q38" s="29">
        <v>19</v>
      </c>
      <c r="R38" s="29">
        <v>152</v>
      </c>
      <c r="S38" s="29">
        <v>179.91</v>
      </c>
      <c r="T38" s="29">
        <v>175</v>
      </c>
      <c r="U38" s="29">
        <v>0</v>
      </c>
      <c r="V38" s="29">
        <v>0</v>
      </c>
    </row>
    <row r="39" spans="1:22" ht="101.1" customHeight="1">
      <c r="A39" s="29" t="s">
        <v>138</v>
      </c>
      <c r="B39" s="61"/>
      <c r="C39" s="29" t="s">
        <v>209</v>
      </c>
      <c r="D39" s="29" t="s">
        <v>210</v>
      </c>
      <c r="E39" s="29" t="s">
        <v>95</v>
      </c>
      <c r="F39" s="29">
        <v>50</v>
      </c>
      <c r="G39" s="29">
        <v>30.4</v>
      </c>
      <c r="H39" s="29">
        <v>36.4</v>
      </c>
      <c r="I39" s="29">
        <v>31</v>
      </c>
      <c r="J39" s="29">
        <v>5</v>
      </c>
      <c r="K39" s="29">
        <v>0</v>
      </c>
      <c r="L39" s="29">
        <v>0</v>
      </c>
      <c r="M39" s="29">
        <v>0</v>
      </c>
      <c r="N39" s="29">
        <v>86</v>
      </c>
      <c r="O39" s="32" t="s">
        <v>53</v>
      </c>
      <c r="P39" s="42" t="s">
        <v>211</v>
      </c>
      <c r="Q39" s="29">
        <v>19</v>
      </c>
      <c r="R39" s="29">
        <v>152</v>
      </c>
      <c r="S39" s="29">
        <v>177.31</v>
      </c>
      <c r="T39" s="29">
        <v>168.5</v>
      </c>
      <c r="U39" s="29">
        <v>0</v>
      </c>
      <c r="V39" s="29">
        <v>0</v>
      </c>
    </row>
    <row r="40" spans="1:22" ht="101.1" customHeight="1">
      <c r="A40" s="29" t="s">
        <v>138</v>
      </c>
      <c r="B40" s="61"/>
      <c r="C40" s="29" t="s">
        <v>212</v>
      </c>
      <c r="D40" s="29" t="s">
        <v>213</v>
      </c>
      <c r="E40" s="29" t="s">
        <v>29</v>
      </c>
      <c r="F40" s="29">
        <v>50</v>
      </c>
      <c r="G40" s="29">
        <v>33.75</v>
      </c>
      <c r="H40" s="29">
        <v>39.29</v>
      </c>
      <c r="I40" s="29">
        <v>31</v>
      </c>
      <c r="J40" s="29">
        <v>5</v>
      </c>
      <c r="K40" s="29">
        <v>0</v>
      </c>
      <c r="L40" s="29">
        <v>0</v>
      </c>
      <c r="M40" s="29">
        <v>0</v>
      </c>
      <c r="N40" s="29">
        <v>86</v>
      </c>
      <c r="O40" s="32" t="s">
        <v>53</v>
      </c>
      <c r="P40" s="42" t="s">
        <v>214</v>
      </c>
      <c r="Q40" s="29">
        <v>18.75</v>
      </c>
      <c r="R40" s="29">
        <v>152</v>
      </c>
      <c r="S40" s="29">
        <v>176.28</v>
      </c>
      <c r="T40" s="29">
        <v>173.5</v>
      </c>
      <c r="U40" s="29">
        <v>0</v>
      </c>
      <c r="V40" s="29">
        <v>1</v>
      </c>
    </row>
    <row r="41" spans="1:22" ht="84" customHeight="1">
      <c r="A41" s="29" t="s">
        <v>138</v>
      </c>
      <c r="B41" s="61"/>
      <c r="C41" s="29" t="s">
        <v>215</v>
      </c>
      <c r="D41" s="29" t="s">
        <v>216</v>
      </c>
      <c r="E41" s="29" t="s">
        <v>95</v>
      </c>
      <c r="F41" s="29">
        <v>50</v>
      </c>
      <c r="G41" s="29">
        <v>27.2</v>
      </c>
      <c r="H41" s="29">
        <v>31.8</v>
      </c>
      <c r="I41" s="29">
        <v>31</v>
      </c>
      <c r="J41" s="29">
        <v>5</v>
      </c>
      <c r="K41" s="29">
        <v>0</v>
      </c>
      <c r="L41" s="29">
        <v>0</v>
      </c>
      <c r="M41" s="29">
        <v>0</v>
      </c>
      <c r="N41" s="29">
        <v>86</v>
      </c>
      <c r="O41" s="32" t="s">
        <v>53</v>
      </c>
      <c r="P41" s="42" t="s">
        <v>217</v>
      </c>
      <c r="Q41" s="29">
        <v>17</v>
      </c>
      <c r="R41" s="29">
        <v>152</v>
      </c>
      <c r="S41" s="29">
        <v>153.55000000000001</v>
      </c>
      <c r="T41" s="29">
        <v>151.5</v>
      </c>
      <c r="U41" s="29">
        <v>0</v>
      </c>
      <c r="V41" s="29">
        <v>0</v>
      </c>
    </row>
    <row r="42" spans="1:22" ht="117.95" customHeight="1">
      <c r="A42" s="29" t="s">
        <v>138</v>
      </c>
      <c r="B42" s="61"/>
      <c r="C42" s="29" t="s">
        <v>218</v>
      </c>
      <c r="D42" s="29" t="s">
        <v>219</v>
      </c>
      <c r="E42" s="29" t="s">
        <v>118</v>
      </c>
      <c r="F42" s="29">
        <v>48</v>
      </c>
      <c r="G42" s="29">
        <v>26.6</v>
      </c>
      <c r="H42" s="29">
        <v>40.69</v>
      </c>
      <c r="I42" s="29">
        <v>35</v>
      </c>
      <c r="J42" s="29">
        <v>5</v>
      </c>
      <c r="K42" s="29">
        <v>0</v>
      </c>
      <c r="L42" s="29">
        <v>0</v>
      </c>
      <c r="M42" s="29">
        <v>0</v>
      </c>
      <c r="N42" s="29">
        <v>88</v>
      </c>
      <c r="O42" s="32" t="s">
        <v>53</v>
      </c>
      <c r="P42" s="42" t="s">
        <v>220</v>
      </c>
      <c r="Q42" s="29">
        <v>19</v>
      </c>
      <c r="R42" s="29">
        <v>152</v>
      </c>
      <c r="S42" s="29">
        <v>167.54</v>
      </c>
      <c r="T42" s="29">
        <v>168.5</v>
      </c>
      <c r="U42" s="29">
        <v>0</v>
      </c>
      <c r="V42" s="29">
        <v>0</v>
      </c>
    </row>
    <row r="43" spans="1:22" ht="101.1" customHeight="1">
      <c r="A43" s="29" t="s">
        <v>138</v>
      </c>
      <c r="B43" s="61"/>
      <c r="C43" s="29" t="s">
        <v>221</v>
      </c>
      <c r="D43" s="29" t="s">
        <v>222</v>
      </c>
      <c r="E43" s="29" t="s">
        <v>65</v>
      </c>
      <c r="F43" s="29">
        <v>50</v>
      </c>
      <c r="G43" s="29">
        <v>18</v>
      </c>
      <c r="H43" s="29">
        <v>26.28</v>
      </c>
      <c r="I43" s="29">
        <v>34</v>
      </c>
      <c r="J43" s="29">
        <v>5</v>
      </c>
      <c r="K43" s="29">
        <v>0</v>
      </c>
      <c r="L43" s="29">
        <v>0</v>
      </c>
      <c r="M43" s="29">
        <v>0</v>
      </c>
      <c r="N43" s="29">
        <v>89</v>
      </c>
      <c r="O43" s="32" t="s">
        <v>53</v>
      </c>
      <c r="P43" s="42" t="s">
        <v>223</v>
      </c>
      <c r="Q43" s="29">
        <v>18</v>
      </c>
      <c r="R43" s="29">
        <v>152</v>
      </c>
      <c r="S43" s="29">
        <v>153</v>
      </c>
      <c r="T43" s="29">
        <v>152</v>
      </c>
      <c r="U43" s="29">
        <v>0</v>
      </c>
      <c r="V43" s="29">
        <v>0</v>
      </c>
    </row>
    <row r="44" spans="1:22" ht="101.1" customHeight="1">
      <c r="A44" s="29" t="s">
        <v>138</v>
      </c>
      <c r="B44" s="61"/>
      <c r="C44" s="29" t="s">
        <v>224</v>
      </c>
      <c r="D44" s="29" t="s">
        <v>225</v>
      </c>
      <c r="E44" s="29" t="s">
        <v>65</v>
      </c>
      <c r="F44" s="29">
        <v>46</v>
      </c>
      <c r="G44" s="29">
        <v>16.62</v>
      </c>
      <c r="H44" s="29">
        <v>26.32</v>
      </c>
      <c r="I44" s="29">
        <v>35</v>
      </c>
      <c r="J44" s="29">
        <v>3</v>
      </c>
      <c r="K44" s="29">
        <v>0</v>
      </c>
      <c r="L44" s="29">
        <v>0</v>
      </c>
      <c r="M44" s="29">
        <v>0</v>
      </c>
      <c r="N44" s="29">
        <v>84</v>
      </c>
      <c r="O44" s="43" t="s">
        <v>82</v>
      </c>
      <c r="P44" s="42" t="s">
        <v>226</v>
      </c>
      <c r="Q44" s="29">
        <v>16.63</v>
      </c>
      <c r="R44" s="29">
        <v>144</v>
      </c>
      <c r="S44" s="29">
        <v>131.78</v>
      </c>
      <c r="T44" s="29">
        <v>141.5</v>
      </c>
      <c r="U44" s="29">
        <v>0</v>
      </c>
      <c r="V44" s="29">
        <v>0</v>
      </c>
    </row>
    <row r="45" spans="1:22" ht="101.1" customHeight="1">
      <c r="A45" s="29" t="s">
        <v>138</v>
      </c>
      <c r="B45" s="61"/>
      <c r="C45" s="29" t="s">
        <v>227</v>
      </c>
      <c r="D45" s="29" t="s">
        <v>228</v>
      </c>
      <c r="E45" s="29" t="s">
        <v>95</v>
      </c>
      <c r="F45" s="29">
        <v>50</v>
      </c>
      <c r="G45" s="29">
        <v>26.2</v>
      </c>
      <c r="H45" s="29">
        <v>41.88</v>
      </c>
      <c r="I45" s="29">
        <v>35</v>
      </c>
      <c r="J45" s="29">
        <v>7</v>
      </c>
      <c r="K45" s="29">
        <v>1</v>
      </c>
      <c r="L45" s="29">
        <v>0</v>
      </c>
      <c r="M45" s="29">
        <v>0</v>
      </c>
      <c r="N45" s="29">
        <v>93</v>
      </c>
      <c r="O45" s="43" t="s">
        <v>82</v>
      </c>
      <c r="P45" s="42" t="s">
        <v>229</v>
      </c>
      <c r="Q45" s="29">
        <v>16.38</v>
      </c>
      <c r="R45" s="29">
        <v>152</v>
      </c>
      <c r="S45" s="29">
        <v>157.63</v>
      </c>
      <c r="T45" s="29">
        <v>193</v>
      </c>
      <c r="U45" s="29">
        <v>0</v>
      </c>
      <c r="V45" s="29">
        <v>1</v>
      </c>
    </row>
    <row r="46" spans="1:22" ht="135" customHeight="1">
      <c r="A46" s="29" t="s">
        <v>138</v>
      </c>
      <c r="B46" s="61"/>
      <c r="C46" s="29" t="s">
        <v>230</v>
      </c>
      <c r="D46" s="29" t="s">
        <v>231</v>
      </c>
      <c r="E46" s="29" t="s">
        <v>95</v>
      </c>
      <c r="F46" s="29">
        <v>46</v>
      </c>
      <c r="G46" s="29">
        <v>28.8</v>
      </c>
      <c r="H46" s="29">
        <v>35.53</v>
      </c>
      <c r="I46" s="29">
        <v>32</v>
      </c>
      <c r="J46" s="29">
        <v>7</v>
      </c>
      <c r="K46" s="29">
        <v>0</v>
      </c>
      <c r="L46" s="29">
        <v>0</v>
      </c>
      <c r="M46" s="29">
        <v>0</v>
      </c>
      <c r="N46" s="29">
        <v>85</v>
      </c>
      <c r="O46" s="38" t="s">
        <v>33</v>
      </c>
      <c r="P46" s="42" t="s">
        <v>232</v>
      </c>
      <c r="Q46" s="29">
        <v>18</v>
      </c>
      <c r="R46" s="29">
        <v>152</v>
      </c>
      <c r="S46" s="29">
        <v>166.65</v>
      </c>
      <c r="T46" s="29">
        <v>165</v>
      </c>
      <c r="U46" s="29">
        <v>0</v>
      </c>
      <c r="V46" s="29">
        <v>0</v>
      </c>
    </row>
    <row r="47" spans="1:22" ht="101.1" customHeight="1">
      <c r="A47" s="29" t="s">
        <v>138</v>
      </c>
      <c r="B47" s="56"/>
      <c r="C47" s="29" t="s">
        <v>233</v>
      </c>
      <c r="D47" s="29" t="s">
        <v>234</v>
      </c>
      <c r="E47" s="29" t="s">
        <v>65</v>
      </c>
      <c r="F47" s="29">
        <v>50</v>
      </c>
      <c r="G47" s="29">
        <v>18</v>
      </c>
      <c r="H47" s="29">
        <v>31.86</v>
      </c>
      <c r="I47" s="29">
        <v>37</v>
      </c>
      <c r="J47" s="29">
        <v>5</v>
      </c>
      <c r="K47" s="29">
        <v>1</v>
      </c>
      <c r="L47" s="29">
        <v>0</v>
      </c>
      <c r="M47" s="29">
        <v>0</v>
      </c>
      <c r="N47" s="29">
        <v>93</v>
      </c>
      <c r="O47" s="32" t="s">
        <v>53</v>
      </c>
      <c r="P47" s="45" t="s">
        <v>235</v>
      </c>
      <c r="Q47" s="29">
        <v>18</v>
      </c>
      <c r="R47" s="29">
        <v>152</v>
      </c>
      <c r="S47" s="29">
        <v>178.06</v>
      </c>
      <c r="T47" s="29">
        <v>167.5</v>
      </c>
      <c r="U47" s="29">
        <v>0</v>
      </c>
      <c r="V47" s="29">
        <v>0</v>
      </c>
    </row>
    <row r="48" spans="1:22" ht="320.10000000000002" customHeight="1">
      <c r="A48" s="28" t="s">
        <v>236</v>
      </c>
      <c r="B48" s="57" t="s">
        <v>237</v>
      </c>
      <c r="C48" s="28" t="s">
        <v>238</v>
      </c>
      <c r="D48" s="28" t="s">
        <v>239</v>
      </c>
      <c r="E48" s="28" t="s">
        <v>42</v>
      </c>
      <c r="F48" s="32">
        <v>50</v>
      </c>
      <c r="G48" s="32" t="s">
        <v>240</v>
      </c>
      <c r="H48" s="32" t="s">
        <v>241</v>
      </c>
      <c r="I48" s="32" t="s">
        <v>242</v>
      </c>
      <c r="J48" s="32">
        <v>5</v>
      </c>
      <c r="K48" s="32">
        <v>0</v>
      </c>
      <c r="L48" s="32"/>
      <c r="M48" s="32">
        <v>5</v>
      </c>
      <c r="N48" s="36">
        <f>F48+I48+J48+K48</f>
        <v>90</v>
      </c>
      <c r="O48" s="32" t="s">
        <v>53</v>
      </c>
      <c r="P48" s="46" t="s">
        <v>243</v>
      </c>
      <c r="Q48" s="32" t="s">
        <v>244</v>
      </c>
      <c r="R48" s="32" t="s">
        <v>36</v>
      </c>
      <c r="S48" s="32">
        <v>175.21</v>
      </c>
      <c r="T48" s="32" t="s">
        <v>245</v>
      </c>
      <c r="U48" s="32" t="s">
        <v>39</v>
      </c>
      <c r="V48" s="32" t="s">
        <v>246</v>
      </c>
    </row>
    <row r="49" spans="1:22" ht="101.1" customHeight="1">
      <c r="A49" s="28" t="s">
        <v>236</v>
      </c>
      <c r="B49" s="58"/>
      <c r="C49" s="28" t="s">
        <v>247</v>
      </c>
      <c r="D49" s="28" t="s">
        <v>248</v>
      </c>
      <c r="E49" s="28" t="s">
        <v>42</v>
      </c>
      <c r="F49" s="32">
        <v>50</v>
      </c>
      <c r="G49" s="32" t="s">
        <v>43</v>
      </c>
      <c r="H49" s="32" t="s">
        <v>249</v>
      </c>
      <c r="I49" s="32" t="s">
        <v>250</v>
      </c>
      <c r="J49" s="32">
        <v>5</v>
      </c>
      <c r="K49" s="32">
        <v>2</v>
      </c>
      <c r="L49" s="32">
        <v>2</v>
      </c>
      <c r="M49" s="32"/>
      <c r="N49" s="36">
        <f>F49+I49+J49+K49+L49</f>
        <v>90</v>
      </c>
      <c r="O49" s="32" t="s">
        <v>53</v>
      </c>
      <c r="P49" s="40" t="s">
        <v>251</v>
      </c>
      <c r="Q49" s="32" t="s">
        <v>47</v>
      </c>
      <c r="R49" s="32" t="s">
        <v>36</v>
      </c>
      <c r="S49" s="32" t="s">
        <v>252</v>
      </c>
      <c r="T49" s="32" t="s">
        <v>253</v>
      </c>
      <c r="U49" s="32" t="s">
        <v>39</v>
      </c>
      <c r="V49" s="32" t="s">
        <v>254</v>
      </c>
    </row>
    <row r="50" spans="1:22" ht="117.95" customHeight="1">
      <c r="A50" s="28" t="s">
        <v>236</v>
      </c>
      <c r="B50" s="58"/>
      <c r="C50" s="28" t="s">
        <v>255</v>
      </c>
      <c r="D50" s="28" t="s">
        <v>256</v>
      </c>
      <c r="E50" s="28" t="s">
        <v>29</v>
      </c>
      <c r="F50" s="32">
        <v>50</v>
      </c>
      <c r="G50" s="32" t="s">
        <v>31</v>
      </c>
      <c r="H50" s="32" t="s">
        <v>257</v>
      </c>
      <c r="I50" s="32" t="s">
        <v>250</v>
      </c>
      <c r="J50" s="32">
        <v>5</v>
      </c>
      <c r="K50" s="32">
        <v>1</v>
      </c>
      <c r="L50" s="32"/>
      <c r="M50" s="32"/>
      <c r="N50" s="36">
        <f>F50+I50+J50+K50</f>
        <v>87</v>
      </c>
      <c r="O50" s="32" t="s">
        <v>53</v>
      </c>
      <c r="P50" s="40" t="s">
        <v>258</v>
      </c>
      <c r="Q50" s="32" t="s">
        <v>244</v>
      </c>
      <c r="R50" s="32" t="s">
        <v>36</v>
      </c>
      <c r="S50" s="32" t="s">
        <v>259</v>
      </c>
      <c r="T50" s="32" t="s">
        <v>260</v>
      </c>
      <c r="U50" s="32" t="s">
        <v>39</v>
      </c>
      <c r="V50" s="32" t="s">
        <v>92</v>
      </c>
    </row>
    <row r="51" spans="1:22" ht="101.1" customHeight="1">
      <c r="A51" s="28" t="s">
        <v>236</v>
      </c>
      <c r="B51" s="58"/>
      <c r="C51" s="28" t="s">
        <v>261</v>
      </c>
      <c r="D51" s="28" t="s">
        <v>262</v>
      </c>
      <c r="E51" s="28" t="s">
        <v>79</v>
      </c>
      <c r="F51" s="32">
        <v>50</v>
      </c>
      <c r="G51" s="32" t="s">
        <v>111</v>
      </c>
      <c r="H51" s="32" t="s">
        <v>263</v>
      </c>
      <c r="I51" s="32" t="s">
        <v>264</v>
      </c>
      <c r="J51" s="32">
        <v>5</v>
      </c>
      <c r="K51" s="32">
        <v>1</v>
      </c>
      <c r="L51" s="35"/>
      <c r="M51" s="35"/>
      <c r="N51" s="36">
        <f>F51+I51+J51+K51</f>
        <v>86</v>
      </c>
      <c r="O51" s="32" t="s">
        <v>53</v>
      </c>
      <c r="P51" s="40" t="s">
        <v>265</v>
      </c>
      <c r="Q51" s="32" t="s">
        <v>35</v>
      </c>
      <c r="R51" s="32" t="s">
        <v>36</v>
      </c>
      <c r="S51" s="32" t="s">
        <v>266</v>
      </c>
      <c r="T51" s="32" t="s">
        <v>267</v>
      </c>
      <c r="U51" s="32" t="s">
        <v>39</v>
      </c>
      <c r="V51" s="32" t="s">
        <v>39</v>
      </c>
    </row>
    <row r="52" spans="1:22" ht="152.1" customHeight="1">
      <c r="A52" s="28" t="s">
        <v>236</v>
      </c>
      <c r="B52" s="58"/>
      <c r="C52" s="28" t="s">
        <v>268</v>
      </c>
      <c r="D52" s="28" t="s">
        <v>269</v>
      </c>
      <c r="E52" s="28" t="s">
        <v>79</v>
      </c>
      <c r="F52" s="32">
        <v>50</v>
      </c>
      <c r="G52" s="32" t="s">
        <v>111</v>
      </c>
      <c r="H52" s="32" t="s">
        <v>270</v>
      </c>
      <c r="I52" s="32" t="s">
        <v>271</v>
      </c>
      <c r="J52" s="32">
        <v>5</v>
      </c>
      <c r="K52" s="32">
        <v>3</v>
      </c>
      <c r="L52" s="32"/>
      <c r="M52" s="32"/>
      <c r="N52" s="36">
        <f>F52+I52+J52+K52</f>
        <v>90</v>
      </c>
      <c r="O52" s="32" t="s">
        <v>53</v>
      </c>
      <c r="P52" s="40" t="s">
        <v>272</v>
      </c>
      <c r="Q52" s="32" t="s">
        <v>47</v>
      </c>
      <c r="R52" s="32" t="s">
        <v>36</v>
      </c>
      <c r="S52" s="32" t="s">
        <v>273</v>
      </c>
      <c r="T52" s="32" t="s">
        <v>274</v>
      </c>
      <c r="U52" s="32" t="s">
        <v>39</v>
      </c>
      <c r="V52" s="32" t="s">
        <v>275</v>
      </c>
    </row>
    <row r="53" spans="1:22" ht="152.1" customHeight="1">
      <c r="A53" s="28" t="s">
        <v>236</v>
      </c>
      <c r="B53" s="58"/>
      <c r="C53" s="28" t="s">
        <v>276</v>
      </c>
      <c r="D53" s="28" t="s">
        <v>277</v>
      </c>
      <c r="E53" s="28" t="s">
        <v>29</v>
      </c>
      <c r="F53" s="32">
        <v>50</v>
      </c>
      <c r="G53" s="32" t="s">
        <v>31</v>
      </c>
      <c r="H53" s="32" t="s">
        <v>278</v>
      </c>
      <c r="I53" s="32" t="s">
        <v>279</v>
      </c>
      <c r="J53" s="32">
        <v>7</v>
      </c>
      <c r="K53" s="32">
        <v>3</v>
      </c>
      <c r="L53" s="32"/>
      <c r="M53" s="32">
        <v>2</v>
      </c>
      <c r="N53" s="36">
        <f>F53+I53+J53+K53+M53</f>
        <v>95</v>
      </c>
      <c r="O53" s="38" t="s">
        <v>45</v>
      </c>
      <c r="P53" s="40" t="s">
        <v>280</v>
      </c>
      <c r="Q53" s="32" t="s">
        <v>47</v>
      </c>
      <c r="R53" s="32" t="s">
        <v>36</v>
      </c>
      <c r="S53" s="32">
        <v>212.75</v>
      </c>
      <c r="T53" s="32" t="s">
        <v>281</v>
      </c>
      <c r="U53" s="32" t="s">
        <v>39</v>
      </c>
      <c r="V53" s="32" t="s">
        <v>92</v>
      </c>
    </row>
    <row r="54" spans="1:22" ht="84" customHeight="1">
      <c r="A54" s="28" t="s">
        <v>236</v>
      </c>
      <c r="B54" s="58"/>
      <c r="C54" s="28" t="s">
        <v>282</v>
      </c>
      <c r="D54" s="28" t="s">
        <v>283</v>
      </c>
      <c r="E54" s="28" t="s">
        <v>118</v>
      </c>
      <c r="F54" s="32">
        <v>50</v>
      </c>
      <c r="G54" s="32" t="s">
        <v>284</v>
      </c>
      <c r="H54" s="32" t="s">
        <v>285</v>
      </c>
      <c r="I54" s="32" t="s">
        <v>264</v>
      </c>
      <c r="J54" s="36">
        <v>5</v>
      </c>
      <c r="K54" s="32">
        <v>3</v>
      </c>
      <c r="L54" s="35"/>
      <c r="M54" s="35"/>
      <c r="N54" s="36">
        <f>F54+I54+J54+K54</f>
        <v>88</v>
      </c>
      <c r="O54" s="32" t="s">
        <v>53</v>
      </c>
      <c r="P54" s="40" t="s">
        <v>286</v>
      </c>
      <c r="Q54" s="32" t="s">
        <v>244</v>
      </c>
      <c r="R54" s="32" t="s">
        <v>36</v>
      </c>
      <c r="S54" s="32" t="s">
        <v>287</v>
      </c>
      <c r="T54" s="32" t="s">
        <v>288</v>
      </c>
      <c r="U54" s="32" t="s">
        <v>39</v>
      </c>
      <c r="V54" s="32" t="s">
        <v>134</v>
      </c>
    </row>
    <row r="55" spans="1:22" ht="135" customHeight="1">
      <c r="A55" s="28" t="s">
        <v>236</v>
      </c>
      <c r="B55" s="58"/>
      <c r="C55" s="28" t="s">
        <v>289</v>
      </c>
      <c r="D55" s="28" t="s">
        <v>290</v>
      </c>
      <c r="E55" s="28" t="s">
        <v>79</v>
      </c>
      <c r="F55" s="32">
        <v>45</v>
      </c>
      <c r="G55" s="32" t="s">
        <v>111</v>
      </c>
      <c r="H55" s="32" t="s">
        <v>291</v>
      </c>
      <c r="I55" s="32" t="s">
        <v>292</v>
      </c>
      <c r="J55" s="32">
        <v>5</v>
      </c>
      <c r="K55" s="32">
        <v>0</v>
      </c>
      <c r="L55" s="32"/>
      <c r="M55" s="32">
        <v>2</v>
      </c>
      <c r="N55" s="36">
        <f>F55+I55+J55+K55+M55</f>
        <v>67</v>
      </c>
      <c r="O55" s="38" t="s">
        <v>82</v>
      </c>
      <c r="P55" s="40" t="s">
        <v>293</v>
      </c>
      <c r="Q55" s="32" t="s">
        <v>47</v>
      </c>
      <c r="R55" s="32" t="s">
        <v>36</v>
      </c>
      <c r="S55" s="32" t="s">
        <v>294</v>
      </c>
      <c r="T55" s="32" t="s">
        <v>295</v>
      </c>
      <c r="U55" s="32" t="s">
        <v>39</v>
      </c>
      <c r="V55" s="32" t="s">
        <v>39</v>
      </c>
    </row>
    <row r="56" spans="1:22" ht="152.1" customHeight="1">
      <c r="A56" s="28" t="s">
        <v>236</v>
      </c>
      <c r="B56" s="58"/>
      <c r="C56" s="28" t="s">
        <v>296</v>
      </c>
      <c r="D56" s="28" t="s">
        <v>297</v>
      </c>
      <c r="E56" s="28" t="s">
        <v>79</v>
      </c>
      <c r="F56" s="32">
        <v>50</v>
      </c>
      <c r="G56" s="32" t="s">
        <v>298</v>
      </c>
      <c r="H56" s="32" t="s">
        <v>299</v>
      </c>
      <c r="I56" s="32" t="s">
        <v>264</v>
      </c>
      <c r="J56" s="36">
        <v>5</v>
      </c>
      <c r="K56" s="32">
        <v>0</v>
      </c>
      <c r="L56" s="35"/>
      <c r="M56" s="35"/>
      <c r="N56" s="36">
        <f>F56+I56+J56+K56</f>
        <v>85</v>
      </c>
      <c r="O56" s="32" t="s">
        <v>53</v>
      </c>
      <c r="P56" s="40" t="s">
        <v>300</v>
      </c>
      <c r="Q56" s="32" t="s">
        <v>35</v>
      </c>
      <c r="R56" s="32" t="s">
        <v>36</v>
      </c>
      <c r="S56" s="32" t="s">
        <v>301</v>
      </c>
      <c r="T56" s="32" t="s">
        <v>245</v>
      </c>
      <c r="U56" s="32" t="s">
        <v>39</v>
      </c>
      <c r="V56" s="32" t="s">
        <v>39</v>
      </c>
    </row>
    <row r="57" spans="1:22" ht="152.1" customHeight="1">
      <c r="A57" s="28" t="s">
        <v>236</v>
      </c>
      <c r="B57" s="58"/>
      <c r="C57" s="28" t="s">
        <v>302</v>
      </c>
      <c r="D57" s="28" t="s">
        <v>303</v>
      </c>
      <c r="E57" s="28" t="s">
        <v>118</v>
      </c>
      <c r="F57" s="32">
        <v>48</v>
      </c>
      <c r="G57" s="32" t="s">
        <v>304</v>
      </c>
      <c r="H57" s="32" t="s">
        <v>305</v>
      </c>
      <c r="I57" s="32" t="s">
        <v>306</v>
      </c>
      <c r="J57" s="32">
        <v>4</v>
      </c>
      <c r="K57" s="32">
        <v>2</v>
      </c>
      <c r="L57" s="32"/>
      <c r="M57" s="32"/>
      <c r="N57" s="36">
        <f>F57+I57+J57+K57</f>
        <v>90</v>
      </c>
      <c r="O57" s="32" t="s">
        <v>53</v>
      </c>
      <c r="P57" s="40" t="s">
        <v>307</v>
      </c>
      <c r="Q57" s="32" t="s">
        <v>47</v>
      </c>
      <c r="R57" s="32" t="s">
        <v>36</v>
      </c>
      <c r="S57" s="32" t="s">
        <v>308</v>
      </c>
      <c r="T57" s="32" t="s">
        <v>309</v>
      </c>
      <c r="U57" s="32" t="s">
        <v>39</v>
      </c>
      <c r="V57" s="32" t="s">
        <v>254</v>
      </c>
    </row>
    <row r="58" spans="1:22" ht="168" customHeight="1">
      <c r="A58" s="28" t="s">
        <v>236</v>
      </c>
      <c r="B58" s="58"/>
      <c r="C58" s="28" t="s">
        <v>310</v>
      </c>
      <c r="D58" s="28" t="s">
        <v>311</v>
      </c>
      <c r="E58" s="28" t="s">
        <v>118</v>
      </c>
      <c r="F58" s="32">
        <v>50</v>
      </c>
      <c r="G58" s="32" t="s">
        <v>304</v>
      </c>
      <c r="H58" s="32" t="s">
        <v>312</v>
      </c>
      <c r="I58" s="32" t="s">
        <v>250</v>
      </c>
      <c r="J58" s="32">
        <v>7</v>
      </c>
      <c r="K58" s="32">
        <v>3</v>
      </c>
      <c r="L58" s="32"/>
      <c r="M58" s="32">
        <v>2</v>
      </c>
      <c r="N58" s="36">
        <f>F58+I58+J58+K58+M58</f>
        <v>93</v>
      </c>
      <c r="O58" s="38" t="s">
        <v>45</v>
      </c>
      <c r="P58" s="40" t="s">
        <v>313</v>
      </c>
      <c r="Q58" s="32" t="s">
        <v>47</v>
      </c>
      <c r="R58" s="32" t="s">
        <v>36</v>
      </c>
      <c r="S58" s="32">
        <v>198.21</v>
      </c>
      <c r="T58" s="32" t="s">
        <v>314</v>
      </c>
      <c r="U58" s="32" t="s">
        <v>39</v>
      </c>
      <c r="V58" s="32" t="s">
        <v>39</v>
      </c>
    </row>
    <row r="59" spans="1:22" ht="51" customHeight="1">
      <c r="A59" s="28" t="s">
        <v>236</v>
      </c>
      <c r="B59" s="58"/>
      <c r="C59" s="28" t="s">
        <v>315</v>
      </c>
      <c r="D59" s="28" t="s">
        <v>316</v>
      </c>
      <c r="E59" s="28" t="s">
        <v>79</v>
      </c>
      <c r="F59" s="32" t="s">
        <v>33</v>
      </c>
      <c r="G59" s="32" t="s">
        <v>317</v>
      </c>
      <c r="H59" s="32" t="s">
        <v>318</v>
      </c>
      <c r="I59" s="32" t="s">
        <v>292</v>
      </c>
      <c r="J59" s="32">
        <v>5</v>
      </c>
      <c r="K59" s="32">
        <v>0</v>
      </c>
      <c r="L59" s="32"/>
      <c r="M59" s="32"/>
      <c r="N59" s="36">
        <v>20</v>
      </c>
      <c r="O59" s="32" t="s">
        <v>53</v>
      </c>
      <c r="P59" s="40" t="s">
        <v>319</v>
      </c>
      <c r="Q59" s="32" t="s">
        <v>134</v>
      </c>
      <c r="R59" s="32" t="s">
        <v>135</v>
      </c>
      <c r="S59" s="32" t="s">
        <v>320</v>
      </c>
      <c r="T59" s="32" t="s">
        <v>321</v>
      </c>
      <c r="U59" s="32" t="s">
        <v>39</v>
      </c>
      <c r="V59" s="32" t="s">
        <v>39</v>
      </c>
    </row>
    <row r="60" spans="1:22" ht="117.95" customHeight="1">
      <c r="A60" s="28" t="s">
        <v>236</v>
      </c>
      <c r="B60" s="58"/>
      <c r="C60" s="28" t="s">
        <v>322</v>
      </c>
      <c r="D60" s="28" t="s">
        <v>323</v>
      </c>
      <c r="E60" s="28" t="s">
        <v>324</v>
      </c>
      <c r="F60" s="32">
        <v>50</v>
      </c>
      <c r="G60" s="32" t="s">
        <v>325</v>
      </c>
      <c r="H60" s="32" t="s">
        <v>326</v>
      </c>
      <c r="I60" s="32" t="s">
        <v>264</v>
      </c>
      <c r="J60" s="32">
        <v>5</v>
      </c>
      <c r="K60" s="32">
        <v>0</v>
      </c>
      <c r="L60" s="32"/>
      <c r="M60" s="32"/>
      <c r="N60" s="36">
        <f t="shared" ref="N60:N65" si="0">F60+I60+J60+K60</f>
        <v>85</v>
      </c>
      <c r="O60" s="32" t="s">
        <v>53</v>
      </c>
      <c r="P60" s="40" t="s">
        <v>327</v>
      </c>
      <c r="Q60" s="32" t="s">
        <v>47</v>
      </c>
      <c r="R60" s="32" t="s">
        <v>36</v>
      </c>
      <c r="S60" s="32" t="s">
        <v>328</v>
      </c>
      <c r="T60" s="32" t="s">
        <v>329</v>
      </c>
      <c r="U60" s="32" t="s">
        <v>39</v>
      </c>
      <c r="V60" s="32" t="s">
        <v>92</v>
      </c>
    </row>
    <row r="61" spans="1:22" ht="135" customHeight="1">
      <c r="A61" s="28" t="s">
        <v>236</v>
      </c>
      <c r="B61" s="58"/>
      <c r="C61" s="28" t="s">
        <v>330</v>
      </c>
      <c r="D61" s="28" t="s">
        <v>331</v>
      </c>
      <c r="E61" s="28" t="s">
        <v>324</v>
      </c>
      <c r="F61" s="32">
        <v>50</v>
      </c>
      <c r="G61" s="32" t="s">
        <v>332</v>
      </c>
      <c r="H61" s="32" t="s">
        <v>333</v>
      </c>
      <c r="I61" s="32" t="s">
        <v>264</v>
      </c>
      <c r="J61" s="32">
        <v>5</v>
      </c>
      <c r="K61" s="32">
        <v>0</v>
      </c>
      <c r="L61" s="32"/>
      <c r="M61" s="32"/>
      <c r="N61" s="32">
        <f t="shared" si="0"/>
        <v>85</v>
      </c>
      <c r="O61" s="32" t="s">
        <v>53</v>
      </c>
      <c r="P61" s="40" t="s">
        <v>334</v>
      </c>
      <c r="Q61" s="32" t="s">
        <v>335</v>
      </c>
      <c r="R61" s="32" t="s">
        <v>36</v>
      </c>
      <c r="S61" s="32" t="s">
        <v>336</v>
      </c>
      <c r="T61" s="32" t="s">
        <v>337</v>
      </c>
      <c r="U61" s="32" t="s">
        <v>39</v>
      </c>
      <c r="V61" s="32" t="s">
        <v>39</v>
      </c>
    </row>
    <row r="62" spans="1:22" ht="101.1" customHeight="1">
      <c r="A62" s="28" t="s">
        <v>236</v>
      </c>
      <c r="B62" s="58"/>
      <c r="C62" s="28" t="s">
        <v>338</v>
      </c>
      <c r="D62" s="28" t="s">
        <v>339</v>
      </c>
      <c r="E62" s="28" t="s">
        <v>65</v>
      </c>
      <c r="F62" s="32">
        <v>50</v>
      </c>
      <c r="G62" s="32" t="s">
        <v>332</v>
      </c>
      <c r="H62" s="32" t="s">
        <v>340</v>
      </c>
      <c r="I62" s="32" t="s">
        <v>250</v>
      </c>
      <c r="J62" s="32">
        <v>5</v>
      </c>
      <c r="K62" s="32">
        <v>1</v>
      </c>
      <c r="L62" s="32"/>
      <c r="M62" s="32"/>
      <c r="N62" s="32">
        <f t="shared" si="0"/>
        <v>87</v>
      </c>
      <c r="O62" s="32" t="s">
        <v>53</v>
      </c>
      <c r="P62" s="40" t="s">
        <v>341</v>
      </c>
      <c r="Q62" s="32" t="s">
        <v>342</v>
      </c>
      <c r="R62" s="32" t="s">
        <v>343</v>
      </c>
      <c r="S62" s="32" t="s">
        <v>344</v>
      </c>
      <c r="T62" s="32" t="s">
        <v>345</v>
      </c>
      <c r="U62" s="32" t="s">
        <v>39</v>
      </c>
      <c r="V62" s="32" t="s">
        <v>39</v>
      </c>
    </row>
    <row r="63" spans="1:22" ht="168" customHeight="1">
      <c r="A63" s="28" t="s">
        <v>236</v>
      </c>
      <c r="B63" s="58"/>
      <c r="C63" s="28" t="s">
        <v>346</v>
      </c>
      <c r="D63" s="28" t="s">
        <v>347</v>
      </c>
      <c r="E63" s="28" t="s">
        <v>324</v>
      </c>
      <c r="F63" s="32">
        <v>50</v>
      </c>
      <c r="G63" s="32" t="s">
        <v>348</v>
      </c>
      <c r="H63" s="32" t="s">
        <v>349</v>
      </c>
      <c r="I63" s="32" t="s">
        <v>264</v>
      </c>
      <c r="J63" s="32">
        <v>5</v>
      </c>
      <c r="K63" s="32">
        <v>0</v>
      </c>
      <c r="L63" s="32"/>
      <c r="M63" s="32"/>
      <c r="N63" s="32">
        <f t="shared" si="0"/>
        <v>85</v>
      </c>
      <c r="O63" s="32" t="s">
        <v>53</v>
      </c>
      <c r="P63" s="40" t="s">
        <v>350</v>
      </c>
      <c r="Q63" s="32" t="s">
        <v>351</v>
      </c>
      <c r="R63" s="32" t="s">
        <v>352</v>
      </c>
      <c r="S63" s="32" t="s">
        <v>353</v>
      </c>
      <c r="T63" s="32" t="s">
        <v>354</v>
      </c>
      <c r="U63" s="32" t="s">
        <v>39</v>
      </c>
      <c r="V63" s="32" t="s">
        <v>39</v>
      </c>
    </row>
    <row r="64" spans="1:22" ht="51" customHeight="1">
      <c r="A64" s="28" t="s">
        <v>236</v>
      </c>
      <c r="B64" s="58"/>
      <c r="C64" s="28" t="s">
        <v>355</v>
      </c>
      <c r="D64" s="28" t="s">
        <v>356</v>
      </c>
      <c r="E64" s="28" t="s">
        <v>79</v>
      </c>
      <c r="F64" s="32">
        <v>50</v>
      </c>
      <c r="G64" s="32" t="s">
        <v>111</v>
      </c>
      <c r="H64" s="32" t="s">
        <v>357</v>
      </c>
      <c r="I64" s="32" t="s">
        <v>279</v>
      </c>
      <c r="J64" s="32">
        <v>4</v>
      </c>
      <c r="K64" s="32">
        <v>3</v>
      </c>
      <c r="L64" s="32">
        <v>2</v>
      </c>
      <c r="M64" s="32"/>
      <c r="N64" s="32">
        <f t="shared" si="0"/>
        <v>90</v>
      </c>
      <c r="O64" s="32" t="s">
        <v>53</v>
      </c>
      <c r="P64" s="40" t="s">
        <v>358</v>
      </c>
      <c r="Q64" s="32">
        <v>16</v>
      </c>
      <c r="R64" s="32">
        <v>152</v>
      </c>
      <c r="S64" s="32">
        <v>193.6</v>
      </c>
      <c r="T64" s="32">
        <v>190</v>
      </c>
      <c r="U64" s="32">
        <v>0</v>
      </c>
      <c r="V64" s="32">
        <v>7</v>
      </c>
    </row>
    <row r="65" spans="1:22" ht="51" customHeight="1">
      <c r="A65" s="28" t="s">
        <v>236</v>
      </c>
      <c r="B65" s="58"/>
      <c r="C65" s="28" t="s">
        <v>359</v>
      </c>
      <c r="D65" s="28" t="s">
        <v>360</v>
      </c>
      <c r="E65" s="28" t="s">
        <v>29</v>
      </c>
      <c r="F65" s="32">
        <f>VLOOKUP(C65,'[1]质量分-说明'!C:E,3,FALSE)</f>
        <v>50</v>
      </c>
      <c r="G65" s="32" t="s">
        <v>361</v>
      </c>
      <c r="H65" s="32" t="s">
        <v>362</v>
      </c>
      <c r="I65" s="32" t="s">
        <v>271</v>
      </c>
      <c r="J65" s="32">
        <v>5</v>
      </c>
      <c r="K65" s="32">
        <v>3</v>
      </c>
      <c r="L65" s="32"/>
      <c r="M65" s="32"/>
      <c r="N65" s="32">
        <f t="shared" si="0"/>
        <v>90</v>
      </c>
      <c r="O65" s="32" t="s">
        <v>53</v>
      </c>
      <c r="P65" s="40" t="s">
        <v>363</v>
      </c>
      <c r="Q65" s="32">
        <v>18</v>
      </c>
      <c r="R65" s="32">
        <v>152</v>
      </c>
      <c r="S65" s="32">
        <v>171.42</v>
      </c>
      <c r="T65" s="32">
        <v>149</v>
      </c>
      <c r="U65" s="32">
        <v>1</v>
      </c>
      <c r="V65" s="32">
        <v>0</v>
      </c>
    </row>
    <row r="66" spans="1:22" ht="117.95" customHeight="1">
      <c r="A66" s="28" t="s">
        <v>236</v>
      </c>
      <c r="B66" s="58"/>
      <c r="C66" s="28" t="s">
        <v>364</v>
      </c>
      <c r="D66" s="28" t="s">
        <v>365</v>
      </c>
      <c r="E66" s="28" t="s">
        <v>29</v>
      </c>
      <c r="F66" s="32">
        <f>VLOOKUP(C66,'[1]质量分-说明'!C:E,3,FALSE)</f>
        <v>50</v>
      </c>
      <c r="G66" s="32" t="s">
        <v>366</v>
      </c>
      <c r="H66" s="32" t="s">
        <v>367</v>
      </c>
      <c r="I66" s="32" t="s">
        <v>368</v>
      </c>
      <c r="J66" s="32">
        <v>5</v>
      </c>
      <c r="K66" s="32">
        <v>1</v>
      </c>
      <c r="L66" s="32"/>
      <c r="M66" s="32">
        <v>2</v>
      </c>
      <c r="N66" s="32">
        <f>F66+I66+J66+K66+M66</f>
        <v>95</v>
      </c>
      <c r="O66" s="38" t="s">
        <v>45</v>
      </c>
      <c r="P66" s="40" t="s">
        <v>369</v>
      </c>
      <c r="Q66" s="32">
        <v>18</v>
      </c>
      <c r="R66" s="32">
        <v>152</v>
      </c>
      <c r="S66" s="32">
        <v>210.91</v>
      </c>
      <c r="T66" s="32">
        <v>204</v>
      </c>
      <c r="U66" s="32">
        <v>0</v>
      </c>
      <c r="V66" s="32">
        <v>5</v>
      </c>
    </row>
    <row r="67" spans="1:22" ht="117.95" customHeight="1">
      <c r="A67" s="28" t="s">
        <v>236</v>
      </c>
      <c r="B67" s="58"/>
      <c r="C67" s="28" t="s">
        <v>370</v>
      </c>
      <c r="D67" s="28" t="s">
        <v>371</v>
      </c>
      <c r="E67" s="28" t="s">
        <v>29</v>
      </c>
      <c r="F67" s="32" t="s">
        <v>33</v>
      </c>
      <c r="G67" s="32" t="s">
        <v>366</v>
      </c>
      <c r="H67" s="32" t="s">
        <v>60</v>
      </c>
      <c r="I67" s="32" t="s">
        <v>279</v>
      </c>
      <c r="J67" s="32">
        <v>5</v>
      </c>
      <c r="K67" s="32">
        <v>3</v>
      </c>
      <c r="L67" s="32"/>
      <c r="M67" s="32"/>
      <c r="N67" s="32">
        <v>39</v>
      </c>
      <c r="O67" s="38" t="s">
        <v>82</v>
      </c>
      <c r="P67" s="40" t="s">
        <v>372</v>
      </c>
      <c r="Q67" s="32">
        <v>19</v>
      </c>
      <c r="R67" s="32">
        <v>152</v>
      </c>
      <c r="S67" s="32">
        <v>176.84</v>
      </c>
      <c r="T67" s="32">
        <v>168</v>
      </c>
      <c r="U67" s="32">
        <v>0</v>
      </c>
      <c r="V67" s="32">
        <v>0</v>
      </c>
    </row>
    <row r="68" spans="1:22" ht="51" customHeight="1">
      <c r="A68" s="28" t="s">
        <v>236</v>
      </c>
      <c r="B68" s="58"/>
      <c r="C68" s="28" t="s">
        <v>373</v>
      </c>
      <c r="D68" s="28" t="s">
        <v>374</v>
      </c>
      <c r="E68" s="28" t="s">
        <v>79</v>
      </c>
      <c r="F68" s="32">
        <f>VLOOKUP(C68,'[1]质量分-说明'!C:E,3,FALSE)</f>
        <v>50</v>
      </c>
      <c r="G68" s="32" t="s">
        <v>375</v>
      </c>
      <c r="H68" s="32" t="s">
        <v>376</v>
      </c>
      <c r="I68" s="32" t="s">
        <v>250</v>
      </c>
      <c r="J68" s="32">
        <v>5</v>
      </c>
      <c r="K68" s="32">
        <v>1</v>
      </c>
      <c r="L68" s="32"/>
      <c r="M68" s="32"/>
      <c r="N68" s="32">
        <f>F68+I68+J68+K68</f>
        <v>87</v>
      </c>
      <c r="O68" s="32" t="s">
        <v>53</v>
      </c>
      <c r="P68" s="40" t="s">
        <v>377</v>
      </c>
      <c r="Q68" s="32">
        <v>19</v>
      </c>
      <c r="R68" s="32">
        <v>152</v>
      </c>
      <c r="S68" s="32">
        <v>181.86</v>
      </c>
      <c r="T68" s="32">
        <v>175.5</v>
      </c>
      <c r="U68" s="32">
        <v>0</v>
      </c>
      <c r="V68" s="32">
        <v>0</v>
      </c>
    </row>
    <row r="69" spans="1:22" ht="51" customHeight="1">
      <c r="A69" s="28" t="s">
        <v>236</v>
      </c>
      <c r="B69" s="58"/>
      <c r="C69" s="28" t="s">
        <v>378</v>
      </c>
      <c r="D69" s="28" t="s">
        <v>379</v>
      </c>
      <c r="E69" s="28" t="s">
        <v>324</v>
      </c>
      <c r="F69" s="32">
        <f>VLOOKUP(C69,'[1]质量分-说明'!C:E,3,FALSE)</f>
        <v>50</v>
      </c>
      <c r="G69" s="32" t="s">
        <v>380</v>
      </c>
      <c r="H69" s="32" t="s">
        <v>381</v>
      </c>
      <c r="I69" s="32" t="s">
        <v>279</v>
      </c>
      <c r="J69" s="32">
        <v>5</v>
      </c>
      <c r="K69" s="32">
        <v>1</v>
      </c>
      <c r="L69" s="32"/>
      <c r="M69" s="32"/>
      <c r="N69" s="32">
        <f>F69+I69+J69+K69</f>
        <v>89</v>
      </c>
      <c r="O69" s="32" t="s">
        <v>53</v>
      </c>
      <c r="P69" s="40" t="s">
        <v>382</v>
      </c>
      <c r="Q69" s="32">
        <v>13</v>
      </c>
      <c r="R69" s="32">
        <v>104</v>
      </c>
      <c r="S69" s="32">
        <v>123.26</v>
      </c>
      <c r="T69" s="32">
        <v>104</v>
      </c>
      <c r="U69" s="32">
        <v>0</v>
      </c>
      <c r="V69" s="32">
        <v>0</v>
      </c>
    </row>
    <row r="70" spans="1:22" ht="185.1" customHeight="1">
      <c r="A70" s="28" t="s">
        <v>236</v>
      </c>
      <c r="B70" s="58"/>
      <c r="C70" s="28" t="s">
        <v>383</v>
      </c>
      <c r="D70" s="28" t="s">
        <v>384</v>
      </c>
      <c r="E70" s="28" t="s">
        <v>42</v>
      </c>
      <c r="F70" s="32">
        <v>50</v>
      </c>
      <c r="G70" s="32">
        <v>45.6</v>
      </c>
      <c r="H70" s="32">
        <v>55.25</v>
      </c>
      <c r="I70" s="32">
        <v>32</v>
      </c>
      <c r="J70" s="32">
        <v>7</v>
      </c>
      <c r="K70" s="32">
        <v>3</v>
      </c>
      <c r="L70" s="32">
        <v>0</v>
      </c>
      <c r="M70" s="32">
        <v>0</v>
      </c>
      <c r="N70" s="32">
        <f>F70+I70+J70+K70</f>
        <v>92</v>
      </c>
      <c r="O70" s="38" t="s">
        <v>45</v>
      </c>
      <c r="P70" s="39" t="s">
        <v>385</v>
      </c>
      <c r="Q70" s="32">
        <v>19</v>
      </c>
      <c r="R70" s="32">
        <v>152</v>
      </c>
      <c r="S70" s="32">
        <v>238.05</v>
      </c>
      <c r="T70" s="32">
        <v>189.5</v>
      </c>
      <c r="U70" s="32">
        <v>0</v>
      </c>
      <c r="V70" s="32">
        <v>13</v>
      </c>
    </row>
    <row r="71" spans="1:22" ht="269.10000000000002" customHeight="1">
      <c r="A71" s="28" t="s">
        <v>236</v>
      </c>
      <c r="B71" s="58"/>
      <c r="C71" s="28" t="s">
        <v>386</v>
      </c>
      <c r="D71" s="28" t="s">
        <v>387</v>
      </c>
      <c r="E71" s="28" t="s">
        <v>95</v>
      </c>
      <c r="F71" s="32">
        <v>50</v>
      </c>
      <c r="G71" s="32" t="s">
        <v>388</v>
      </c>
      <c r="H71" s="32">
        <v>44.77</v>
      </c>
      <c r="I71" s="32">
        <v>34</v>
      </c>
      <c r="J71" s="32">
        <v>5</v>
      </c>
      <c r="K71" s="32">
        <v>1</v>
      </c>
      <c r="L71" s="32">
        <v>0</v>
      </c>
      <c r="M71" s="32">
        <v>0</v>
      </c>
      <c r="N71" s="32">
        <f>F71+I71+J71+K71</f>
        <v>90</v>
      </c>
      <c r="O71" s="32" t="s">
        <v>53</v>
      </c>
      <c r="P71" s="39" t="s">
        <v>389</v>
      </c>
      <c r="Q71" s="32">
        <v>19</v>
      </c>
      <c r="R71" s="32">
        <v>152</v>
      </c>
      <c r="S71" s="32">
        <v>156.05000000000001</v>
      </c>
      <c r="T71" s="32">
        <v>175</v>
      </c>
      <c r="U71" s="32">
        <v>0</v>
      </c>
      <c r="V71" s="32">
        <v>0</v>
      </c>
    </row>
    <row r="72" spans="1:22" ht="269.10000000000002" customHeight="1">
      <c r="A72" s="28" t="s">
        <v>236</v>
      </c>
      <c r="B72" s="58"/>
      <c r="C72" s="28" t="s">
        <v>390</v>
      </c>
      <c r="D72" s="28" t="s">
        <v>391</v>
      </c>
      <c r="E72" s="28" t="s">
        <v>65</v>
      </c>
      <c r="F72" s="32">
        <v>50</v>
      </c>
      <c r="G72" s="32">
        <v>22.8</v>
      </c>
      <c r="H72" s="32" t="s">
        <v>392</v>
      </c>
      <c r="I72" s="32">
        <v>36</v>
      </c>
      <c r="J72" s="32">
        <v>4</v>
      </c>
      <c r="K72" s="32">
        <v>2</v>
      </c>
      <c r="L72" s="32">
        <v>0</v>
      </c>
      <c r="M72" s="32">
        <v>0</v>
      </c>
      <c r="N72" s="32">
        <v>90</v>
      </c>
      <c r="O72" s="32" t="s">
        <v>53</v>
      </c>
      <c r="P72" s="39" t="s">
        <v>393</v>
      </c>
      <c r="Q72" s="32">
        <v>19</v>
      </c>
      <c r="R72" s="32">
        <v>152</v>
      </c>
      <c r="S72" s="32">
        <v>192.31</v>
      </c>
      <c r="T72" s="32">
        <v>185.5</v>
      </c>
      <c r="U72" s="32">
        <v>0</v>
      </c>
      <c r="V72" s="32">
        <v>3</v>
      </c>
    </row>
    <row r="73" spans="1:22" ht="185.1" customHeight="1">
      <c r="A73" s="28" t="s">
        <v>236</v>
      </c>
      <c r="B73" s="58"/>
      <c r="C73" s="28" t="s">
        <v>394</v>
      </c>
      <c r="D73" s="28" t="s">
        <v>395</v>
      </c>
      <c r="E73" s="28" t="s">
        <v>42</v>
      </c>
      <c r="F73" s="32">
        <v>50</v>
      </c>
      <c r="G73" s="32" t="s">
        <v>43</v>
      </c>
      <c r="H73" s="32" t="s">
        <v>396</v>
      </c>
      <c r="I73" s="32">
        <v>31</v>
      </c>
      <c r="J73" s="32">
        <v>5</v>
      </c>
      <c r="K73" s="32">
        <v>3</v>
      </c>
      <c r="L73" s="32">
        <v>3</v>
      </c>
      <c r="M73" s="32">
        <v>0</v>
      </c>
      <c r="N73" s="32">
        <f>F73+I73+J73+L73</f>
        <v>89</v>
      </c>
      <c r="O73" s="32" t="s">
        <v>53</v>
      </c>
      <c r="P73" s="39" t="s">
        <v>397</v>
      </c>
      <c r="Q73" s="32">
        <v>19</v>
      </c>
      <c r="R73" s="32">
        <v>152</v>
      </c>
      <c r="S73" s="32">
        <v>200.65</v>
      </c>
      <c r="T73" s="32">
        <v>196.5</v>
      </c>
      <c r="U73" s="32">
        <v>0</v>
      </c>
      <c r="V73" s="32">
        <v>2</v>
      </c>
    </row>
    <row r="74" spans="1:22" ht="285.95" customHeight="1">
      <c r="A74" s="28" t="s">
        <v>236</v>
      </c>
      <c r="B74" s="59"/>
      <c r="C74" s="28" t="s">
        <v>398</v>
      </c>
      <c r="D74" s="28" t="s">
        <v>399</v>
      </c>
      <c r="E74" s="28" t="s">
        <v>79</v>
      </c>
      <c r="F74" s="32">
        <v>50</v>
      </c>
      <c r="G74" s="32">
        <v>41.8</v>
      </c>
      <c r="H74" s="32">
        <v>50.04</v>
      </c>
      <c r="I74" s="32">
        <v>31</v>
      </c>
      <c r="J74" s="32">
        <v>5</v>
      </c>
      <c r="K74" s="32">
        <v>3</v>
      </c>
      <c r="L74" s="32">
        <v>0</v>
      </c>
      <c r="M74" s="32">
        <v>0</v>
      </c>
      <c r="N74" s="32">
        <v>89</v>
      </c>
      <c r="O74" s="32" t="s">
        <v>53</v>
      </c>
      <c r="P74" s="40" t="s">
        <v>400</v>
      </c>
      <c r="Q74" s="32">
        <v>14</v>
      </c>
      <c r="R74" s="32">
        <v>152</v>
      </c>
      <c r="S74" s="32">
        <v>188.9</v>
      </c>
      <c r="T74" s="32">
        <v>168.5</v>
      </c>
      <c r="U74" s="32">
        <v>0</v>
      </c>
      <c r="V74" s="32">
        <v>5</v>
      </c>
    </row>
    <row r="75" spans="1:22" ht="409.5" customHeight="1">
      <c r="A75" s="28" t="s">
        <v>401</v>
      </c>
      <c r="B75" s="57" t="s">
        <v>402</v>
      </c>
      <c r="C75" s="28" t="s">
        <v>403</v>
      </c>
      <c r="D75" s="28" t="s">
        <v>404</v>
      </c>
      <c r="E75" s="28" t="s">
        <v>95</v>
      </c>
      <c r="F75" s="47">
        <v>50</v>
      </c>
      <c r="G75" s="47" t="s">
        <v>388</v>
      </c>
      <c r="H75" s="47" t="s">
        <v>405</v>
      </c>
      <c r="I75" s="47" t="s">
        <v>250</v>
      </c>
      <c r="J75" s="47" t="s">
        <v>406</v>
      </c>
      <c r="K75" s="47" t="s">
        <v>246</v>
      </c>
      <c r="L75" s="47" t="s">
        <v>407</v>
      </c>
      <c r="M75" s="47" t="s">
        <v>407</v>
      </c>
      <c r="N75" s="47" t="s">
        <v>408</v>
      </c>
      <c r="O75" s="32" t="s">
        <v>53</v>
      </c>
      <c r="P75" s="40" t="s">
        <v>409</v>
      </c>
      <c r="Q75" s="47" t="s">
        <v>66</v>
      </c>
      <c r="R75" s="47" t="s">
        <v>36</v>
      </c>
      <c r="S75" s="47" t="s">
        <v>410</v>
      </c>
      <c r="T75" s="47" t="s">
        <v>411</v>
      </c>
      <c r="U75" s="47" t="s">
        <v>39</v>
      </c>
      <c r="V75" s="47" t="s">
        <v>254</v>
      </c>
    </row>
    <row r="76" spans="1:22" ht="51" customHeight="1">
      <c r="A76" s="28" t="s">
        <v>401</v>
      </c>
      <c r="B76" s="58"/>
      <c r="C76" s="28" t="s">
        <v>412</v>
      </c>
      <c r="D76" s="28" t="s">
        <v>413</v>
      </c>
      <c r="E76" s="28" t="s">
        <v>95</v>
      </c>
      <c r="F76" s="47">
        <v>48</v>
      </c>
      <c r="G76" s="47" t="s">
        <v>388</v>
      </c>
      <c r="H76" s="47" t="s">
        <v>414</v>
      </c>
      <c r="I76" s="47" t="s">
        <v>271</v>
      </c>
      <c r="J76" s="47" t="s">
        <v>406</v>
      </c>
      <c r="K76" s="47" t="s">
        <v>246</v>
      </c>
      <c r="L76" s="47" t="s">
        <v>407</v>
      </c>
      <c r="M76" s="47" t="s">
        <v>407</v>
      </c>
      <c r="N76" s="47" t="s">
        <v>415</v>
      </c>
      <c r="O76" s="32" t="s">
        <v>53</v>
      </c>
      <c r="P76" s="40" t="s">
        <v>416</v>
      </c>
      <c r="Q76" s="47" t="s">
        <v>66</v>
      </c>
      <c r="R76" s="47" t="s">
        <v>36</v>
      </c>
      <c r="S76" s="47" t="s">
        <v>417</v>
      </c>
      <c r="T76" s="47" t="s">
        <v>418</v>
      </c>
      <c r="U76" s="47" t="s">
        <v>39</v>
      </c>
      <c r="V76" s="47" t="s">
        <v>254</v>
      </c>
    </row>
    <row r="77" spans="1:22" ht="68.099999999999994" customHeight="1">
      <c r="A77" s="28" t="s">
        <v>401</v>
      </c>
      <c r="B77" s="58"/>
      <c r="C77" s="28" t="s">
        <v>419</v>
      </c>
      <c r="D77" s="28" t="s">
        <v>420</v>
      </c>
      <c r="E77" s="28" t="s">
        <v>95</v>
      </c>
      <c r="F77" s="47">
        <v>44</v>
      </c>
      <c r="G77" s="47" t="s">
        <v>388</v>
      </c>
      <c r="H77" s="47" t="s">
        <v>421</v>
      </c>
      <c r="I77" s="47" t="s">
        <v>271</v>
      </c>
      <c r="J77" s="47" t="s">
        <v>406</v>
      </c>
      <c r="K77" s="47" t="s">
        <v>246</v>
      </c>
      <c r="L77" s="47" t="s">
        <v>407</v>
      </c>
      <c r="M77" s="47" t="s">
        <v>407</v>
      </c>
      <c r="N77" s="47" t="s">
        <v>422</v>
      </c>
      <c r="O77" s="32" t="s">
        <v>53</v>
      </c>
      <c r="P77" s="40" t="s">
        <v>423</v>
      </c>
      <c r="Q77" s="47" t="s">
        <v>66</v>
      </c>
      <c r="R77" s="47" t="s">
        <v>36</v>
      </c>
      <c r="S77" s="47" t="s">
        <v>55</v>
      </c>
      <c r="T77" s="47" t="s">
        <v>411</v>
      </c>
      <c r="U77" s="47" t="s">
        <v>39</v>
      </c>
      <c r="V77" s="47" t="s">
        <v>254</v>
      </c>
    </row>
    <row r="78" spans="1:22" ht="84" customHeight="1">
      <c r="A78" s="28" t="s">
        <v>401</v>
      </c>
      <c r="B78" s="58"/>
      <c r="C78" s="28" t="s">
        <v>424</v>
      </c>
      <c r="D78" s="28" t="s">
        <v>425</v>
      </c>
      <c r="E78" s="28" t="s">
        <v>42</v>
      </c>
      <c r="F78" s="47">
        <v>50</v>
      </c>
      <c r="G78" s="47" t="s">
        <v>43</v>
      </c>
      <c r="H78" s="47" t="s">
        <v>426</v>
      </c>
      <c r="I78" s="47" t="s">
        <v>271</v>
      </c>
      <c r="J78" s="47" t="s">
        <v>406</v>
      </c>
      <c r="K78" s="47" t="s">
        <v>254</v>
      </c>
      <c r="L78" s="47" t="s">
        <v>407</v>
      </c>
      <c r="M78" s="47">
        <v>2</v>
      </c>
      <c r="N78" s="47" t="s">
        <v>427</v>
      </c>
      <c r="O78" s="38" t="s">
        <v>45</v>
      </c>
      <c r="P78" s="40" t="s">
        <v>428</v>
      </c>
      <c r="Q78" s="47" t="s">
        <v>66</v>
      </c>
      <c r="R78" s="47" t="s">
        <v>36</v>
      </c>
      <c r="S78" s="47" t="s">
        <v>429</v>
      </c>
      <c r="T78" s="47" t="s">
        <v>430</v>
      </c>
      <c r="U78" s="47" t="s">
        <v>39</v>
      </c>
      <c r="V78" s="47" t="s">
        <v>92</v>
      </c>
    </row>
    <row r="79" spans="1:22" ht="68.099999999999994" customHeight="1">
      <c r="A79" s="28" t="s">
        <v>401</v>
      </c>
      <c r="B79" s="58"/>
      <c r="C79" s="28" t="s">
        <v>431</v>
      </c>
      <c r="D79" s="28" t="s">
        <v>432</v>
      </c>
      <c r="E79" s="28" t="s">
        <v>95</v>
      </c>
      <c r="F79" s="47">
        <v>39</v>
      </c>
      <c r="G79" s="47" t="s">
        <v>433</v>
      </c>
      <c r="H79" s="47" t="s">
        <v>434</v>
      </c>
      <c r="I79" s="47" t="s">
        <v>292</v>
      </c>
      <c r="J79" s="47" t="s">
        <v>254</v>
      </c>
      <c r="K79" s="47" t="s">
        <v>39</v>
      </c>
      <c r="L79" s="47" t="s">
        <v>407</v>
      </c>
      <c r="M79" s="47" t="s">
        <v>407</v>
      </c>
      <c r="N79" s="47" t="s">
        <v>435</v>
      </c>
      <c r="O79" s="48" t="s">
        <v>82</v>
      </c>
      <c r="P79" s="40" t="s">
        <v>436</v>
      </c>
      <c r="Q79" s="47" t="s">
        <v>380</v>
      </c>
      <c r="R79" s="47" t="s">
        <v>437</v>
      </c>
      <c r="S79" s="47" t="s">
        <v>438</v>
      </c>
      <c r="T79" s="47" t="s">
        <v>354</v>
      </c>
      <c r="U79" s="47" t="s">
        <v>406</v>
      </c>
      <c r="V79" s="47" t="s">
        <v>39</v>
      </c>
    </row>
    <row r="80" spans="1:22" ht="68.099999999999994" customHeight="1">
      <c r="A80" s="28" t="s">
        <v>401</v>
      </c>
      <c r="B80" s="58"/>
      <c r="C80" s="28" t="s">
        <v>439</v>
      </c>
      <c r="D80" s="28" t="s">
        <v>440</v>
      </c>
      <c r="E80" s="28" t="s">
        <v>324</v>
      </c>
      <c r="F80" s="47">
        <v>50</v>
      </c>
      <c r="G80" s="47" t="s">
        <v>441</v>
      </c>
      <c r="H80" s="47" t="s">
        <v>442</v>
      </c>
      <c r="I80" s="47" t="s">
        <v>264</v>
      </c>
      <c r="J80" s="47" t="s">
        <v>406</v>
      </c>
      <c r="K80" s="47" t="s">
        <v>39</v>
      </c>
      <c r="L80" s="47" t="s">
        <v>407</v>
      </c>
      <c r="M80" s="47" t="s">
        <v>407</v>
      </c>
      <c r="N80" s="47" t="s">
        <v>443</v>
      </c>
      <c r="O80" s="32" t="s">
        <v>53</v>
      </c>
      <c r="P80" s="40" t="s">
        <v>444</v>
      </c>
      <c r="Q80" s="47" t="s">
        <v>441</v>
      </c>
      <c r="R80" s="47" t="s">
        <v>36</v>
      </c>
      <c r="S80" s="47" t="s">
        <v>445</v>
      </c>
      <c r="T80" s="47" t="s">
        <v>446</v>
      </c>
      <c r="U80" s="47" t="s">
        <v>39</v>
      </c>
      <c r="V80" s="47" t="s">
        <v>39</v>
      </c>
    </row>
    <row r="81" spans="1:22" ht="51" customHeight="1">
      <c r="A81" s="28" t="s">
        <v>401</v>
      </c>
      <c r="B81" s="58"/>
      <c r="C81" s="28" t="s">
        <v>447</v>
      </c>
      <c r="D81" s="28" t="s">
        <v>448</v>
      </c>
      <c r="E81" s="28" t="s">
        <v>79</v>
      </c>
      <c r="F81" s="47">
        <v>50</v>
      </c>
      <c r="G81" s="47" t="s">
        <v>111</v>
      </c>
      <c r="H81" s="47" t="s">
        <v>449</v>
      </c>
      <c r="I81" s="47" t="s">
        <v>264</v>
      </c>
      <c r="J81" s="47" t="s">
        <v>406</v>
      </c>
      <c r="K81" s="47" t="s">
        <v>92</v>
      </c>
      <c r="L81" s="47" t="s">
        <v>407</v>
      </c>
      <c r="M81" s="47" t="s">
        <v>407</v>
      </c>
      <c r="N81" s="47" t="s">
        <v>450</v>
      </c>
      <c r="O81" s="32" t="s">
        <v>53</v>
      </c>
      <c r="P81" s="40" t="s">
        <v>451</v>
      </c>
      <c r="Q81" s="47" t="s">
        <v>66</v>
      </c>
      <c r="R81" s="47" t="s">
        <v>36</v>
      </c>
      <c r="S81" s="47" t="s">
        <v>452</v>
      </c>
      <c r="T81" s="47" t="s">
        <v>453</v>
      </c>
      <c r="U81" s="47" t="s">
        <v>39</v>
      </c>
      <c r="V81" s="47" t="s">
        <v>39</v>
      </c>
    </row>
    <row r="82" spans="1:22" ht="84" customHeight="1">
      <c r="A82" s="28" t="s">
        <v>401</v>
      </c>
      <c r="B82" s="58"/>
      <c r="C82" s="28" t="s">
        <v>454</v>
      </c>
      <c r="D82" s="28" t="s">
        <v>455</v>
      </c>
      <c r="E82" s="28" t="s">
        <v>118</v>
      </c>
      <c r="F82" s="47">
        <v>50</v>
      </c>
      <c r="G82" s="47" t="s">
        <v>456</v>
      </c>
      <c r="H82" s="47" t="s">
        <v>457</v>
      </c>
      <c r="I82" s="47" t="s">
        <v>264</v>
      </c>
      <c r="J82" s="47" t="s">
        <v>406</v>
      </c>
      <c r="K82" s="47" t="s">
        <v>39</v>
      </c>
      <c r="L82" s="47" t="s">
        <v>407</v>
      </c>
      <c r="M82" s="47" t="s">
        <v>407</v>
      </c>
      <c r="N82" s="47" t="s">
        <v>443</v>
      </c>
      <c r="O82" s="32" t="s">
        <v>53</v>
      </c>
      <c r="P82" s="40" t="s">
        <v>458</v>
      </c>
      <c r="Q82" s="47" t="s">
        <v>459</v>
      </c>
      <c r="R82" s="47" t="s">
        <v>36</v>
      </c>
      <c r="S82" s="47" t="s">
        <v>460</v>
      </c>
      <c r="T82" s="47" t="s">
        <v>461</v>
      </c>
      <c r="U82" s="47" t="s">
        <v>39</v>
      </c>
      <c r="V82" s="47" t="s">
        <v>39</v>
      </c>
    </row>
    <row r="83" spans="1:22" ht="84" customHeight="1">
      <c r="A83" s="28" t="s">
        <v>401</v>
      </c>
      <c r="B83" s="59"/>
      <c r="C83" s="28" t="s">
        <v>462</v>
      </c>
      <c r="D83" s="28" t="s">
        <v>463</v>
      </c>
      <c r="E83" s="28" t="s">
        <v>95</v>
      </c>
      <c r="F83" s="47">
        <v>50</v>
      </c>
      <c r="G83" s="47" t="s">
        <v>388</v>
      </c>
      <c r="H83" s="47" t="s">
        <v>464</v>
      </c>
      <c r="I83" s="47" t="s">
        <v>250</v>
      </c>
      <c r="J83" s="47" t="s">
        <v>406</v>
      </c>
      <c r="K83" s="47" t="s">
        <v>39</v>
      </c>
      <c r="L83" s="47" t="s">
        <v>407</v>
      </c>
      <c r="M83" s="47" t="s">
        <v>407</v>
      </c>
      <c r="N83" s="47" t="s">
        <v>450</v>
      </c>
      <c r="O83" s="32" t="s">
        <v>53</v>
      </c>
      <c r="P83" s="40" t="s">
        <v>465</v>
      </c>
      <c r="Q83" s="47" t="s">
        <v>66</v>
      </c>
      <c r="R83" s="47" t="s">
        <v>36</v>
      </c>
      <c r="S83" s="47" t="s">
        <v>466</v>
      </c>
      <c r="T83" s="47" t="s">
        <v>467</v>
      </c>
      <c r="U83" s="47" t="s">
        <v>39</v>
      </c>
      <c r="V83" s="47" t="s">
        <v>92</v>
      </c>
    </row>
    <row r="84" spans="1:22" ht="101.1" customHeight="1">
      <c r="A84" s="28" t="s">
        <v>401</v>
      </c>
      <c r="B84" s="57" t="s">
        <v>468</v>
      </c>
      <c r="C84" s="28" t="s">
        <v>469</v>
      </c>
      <c r="D84" s="28" t="s">
        <v>470</v>
      </c>
      <c r="E84" s="28" t="s">
        <v>65</v>
      </c>
      <c r="F84" s="47">
        <v>50</v>
      </c>
      <c r="G84" s="47" t="s">
        <v>66</v>
      </c>
      <c r="H84" s="47" t="s">
        <v>471</v>
      </c>
      <c r="I84" s="47" t="s">
        <v>472</v>
      </c>
      <c r="J84" s="47" t="s">
        <v>406</v>
      </c>
      <c r="K84" s="47" t="s">
        <v>254</v>
      </c>
      <c r="L84" s="47" t="s">
        <v>407</v>
      </c>
      <c r="M84" s="47" t="s">
        <v>407</v>
      </c>
      <c r="N84" s="47" t="s">
        <v>473</v>
      </c>
      <c r="O84" s="38" t="s">
        <v>45</v>
      </c>
      <c r="P84" s="40" t="s">
        <v>474</v>
      </c>
      <c r="Q84" s="47" t="s">
        <v>66</v>
      </c>
      <c r="R84" s="47" t="s">
        <v>36</v>
      </c>
      <c r="S84" s="47" t="s">
        <v>475</v>
      </c>
      <c r="T84" s="47" t="s">
        <v>288</v>
      </c>
      <c r="U84" s="47" t="s">
        <v>39</v>
      </c>
      <c r="V84" s="47" t="s">
        <v>254</v>
      </c>
    </row>
    <row r="85" spans="1:22" ht="84" customHeight="1">
      <c r="A85" s="28" t="s">
        <v>401</v>
      </c>
      <c r="B85" s="58"/>
      <c r="C85" s="28" t="s">
        <v>476</v>
      </c>
      <c r="D85" s="28" t="s">
        <v>477</v>
      </c>
      <c r="E85" s="28" t="s">
        <v>29</v>
      </c>
      <c r="F85" s="47">
        <v>50</v>
      </c>
      <c r="G85" s="47" t="s">
        <v>31</v>
      </c>
      <c r="H85" s="47" t="s">
        <v>478</v>
      </c>
      <c r="I85" s="47" t="s">
        <v>279</v>
      </c>
      <c r="J85" s="47" t="s">
        <v>406</v>
      </c>
      <c r="K85" s="47" t="s">
        <v>254</v>
      </c>
      <c r="L85" s="47" t="s">
        <v>407</v>
      </c>
      <c r="M85" s="47" t="s">
        <v>407</v>
      </c>
      <c r="N85" s="47" t="s">
        <v>479</v>
      </c>
      <c r="O85" s="32" t="s">
        <v>53</v>
      </c>
      <c r="P85" s="40" t="s">
        <v>480</v>
      </c>
      <c r="Q85" s="47" t="s">
        <v>66</v>
      </c>
      <c r="R85" s="47" t="s">
        <v>36</v>
      </c>
      <c r="S85" s="47" t="s">
        <v>481</v>
      </c>
      <c r="T85" s="47" t="s">
        <v>482</v>
      </c>
      <c r="U85" s="47" t="s">
        <v>39</v>
      </c>
      <c r="V85" s="47" t="s">
        <v>92</v>
      </c>
    </row>
    <row r="86" spans="1:22" ht="84" customHeight="1">
      <c r="A86" s="28" t="s">
        <v>401</v>
      </c>
      <c r="B86" s="58"/>
      <c r="C86" s="28" t="s">
        <v>483</v>
      </c>
      <c r="D86" s="28" t="s">
        <v>484</v>
      </c>
      <c r="E86" s="28" t="s">
        <v>118</v>
      </c>
      <c r="F86" s="47">
        <v>50</v>
      </c>
      <c r="G86" s="47" t="s">
        <v>304</v>
      </c>
      <c r="H86" s="47" t="s">
        <v>312</v>
      </c>
      <c r="I86" s="47" t="s">
        <v>250</v>
      </c>
      <c r="J86" s="47" t="s">
        <v>406</v>
      </c>
      <c r="K86" s="47" t="s">
        <v>39</v>
      </c>
      <c r="L86" s="47" t="s">
        <v>407</v>
      </c>
      <c r="M86" s="47" t="s">
        <v>407</v>
      </c>
      <c r="N86" s="47" t="s">
        <v>450</v>
      </c>
      <c r="O86" s="48" t="s">
        <v>82</v>
      </c>
      <c r="P86" s="49" t="s">
        <v>485</v>
      </c>
      <c r="Q86" s="47" t="s">
        <v>66</v>
      </c>
      <c r="R86" s="47" t="s">
        <v>36</v>
      </c>
      <c r="S86" s="47" t="s">
        <v>486</v>
      </c>
      <c r="T86" s="47" t="s">
        <v>467</v>
      </c>
      <c r="U86" s="47" t="s">
        <v>39</v>
      </c>
      <c r="V86" s="47" t="s">
        <v>92</v>
      </c>
    </row>
    <row r="87" spans="1:22" ht="84" customHeight="1">
      <c r="A87" s="28" t="s">
        <v>401</v>
      </c>
      <c r="B87" s="59"/>
      <c r="C87" s="28" t="s">
        <v>487</v>
      </c>
      <c r="D87" s="28" t="s">
        <v>488</v>
      </c>
      <c r="E87" s="28" t="s">
        <v>29</v>
      </c>
      <c r="F87" s="47">
        <v>50</v>
      </c>
      <c r="G87" s="47" t="s">
        <v>31</v>
      </c>
      <c r="H87" s="47" t="s">
        <v>489</v>
      </c>
      <c r="I87" s="47" t="s">
        <v>264</v>
      </c>
      <c r="J87" s="47" t="s">
        <v>406</v>
      </c>
      <c r="K87" s="47" t="s">
        <v>246</v>
      </c>
      <c r="L87" s="47" t="s">
        <v>407</v>
      </c>
      <c r="M87" s="47" t="s">
        <v>407</v>
      </c>
      <c r="N87" s="47" t="s">
        <v>415</v>
      </c>
      <c r="O87" s="48" t="s">
        <v>82</v>
      </c>
      <c r="P87" s="40" t="s">
        <v>490</v>
      </c>
      <c r="Q87" s="47" t="s">
        <v>66</v>
      </c>
      <c r="R87" s="47" t="s">
        <v>36</v>
      </c>
      <c r="S87" s="47" t="s">
        <v>491</v>
      </c>
      <c r="T87" s="47" t="s">
        <v>492</v>
      </c>
      <c r="U87" s="47" t="s">
        <v>39</v>
      </c>
      <c r="V87" s="47" t="s">
        <v>92</v>
      </c>
    </row>
    <row r="88" spans="1:22" ht="117.95" customHeight="1">
      <c r="A88" s="28" t="s">
        <v>493</v>
      </c>
      <c r="B88" s="57" t="s">
        <v>494</v>
      </c>
      <c r="C88" s="32" t="s">
        <v>495</v>
      </c>
      <c r="D88" s="32" t="s">
        <v>496</v>
      </c>
      <c r="E88" s="32" t="s">
        <v>42</v>
      </c>
      <c r="F88" s="32">
        <f>VLOOKUP(C88,'[2]质量分-说明'!C:E,3,FALSE)</f>
        <v>45</v>
      </c>
      <c r="G88" s="32">
        <v>45.6</v>
      </c>
      <c r="H88" s="32">
        <v>45.78</v>
      </c>
      <c r="I88" s="32">
        <v>30</v>
      </c>
      <c r="J88" s="32">
        <v>3</v>
      </c>
      <c r="K88" s="32">
        <v>2</v>
      </c>
      <c r="L88" s="32"/>
      <c r="M88" s="32"/>
      <c r="N88" s="32">
        <f t="shared" ref="N88:N98" si="1">SUM(F88,I88:M88)</f>
        <v>80</v>
      </c>
      <c r="O88" s="38" t="s">
        <v>82</v>
      </c>
      <c r="P88" s="50" t="s">
        <v>497</v>
      </c>
      <c r="Q88" s="32">
        <v>19</v>
      </c>
      <c r="R88" s="32">
        <v>152</v>
      </c>
      <c r="S88" s="32">
        <v>193.25</v>
      </c>
      <c r="T88" s="32">
        <v>185.3</v>
      </c>
      <c r="U88" s="32">
        <v>0</v>
      </c>
      <c r="V88" s="32">
        <v>2</v>
      </c>
    </row>
    <row r="89" spans="1:22" ht="101.1" customHeight="1">
      <c r="A89" s="28" t="s">
        <v>493</v>
      </c>
      <c r="B89" s="58"/>
      <c r="C89" s="28" t="s">
        <v>498</v>
      </c>
      <c r="D89" s="28" t="s">
        <v>499</v>
      </c>
      <c r="E89" s="28" t="s">
        <v>65</v>
      </c>
      <c r="F89" s="32">
        <f>VLOOKUP(C89,'[2]质量分-说明'!C:E,3,FALSE)</f>
        <v>50</v>
      </c>
      <c r="G89" s="32">
        <v>17.87</v>
      </c>
      <c r="H89" s="32">
        <v>18.75</v>
      </c>
      <c r="I89" s="32">
        <v>31</v>
      </c>
      <c r="J89" s="32">
        <v>5</v>
      </c>
      <c r="K89" s="32">
        <v>0</v>
      </c>
      <c r="L89" s="32"/>
      <c r="M89" s="32"/>
      <c r="N89" s="32">
        <f t="shared" si="1"/>
        <v>86</v>
      </c>
      <c r="O89" s="32" t="s">
        <v>53</v>
      </c>
      <c r="P89" s="50" t="s">
        <v>500</v>
      </c>
      <c r="Q89" s="32">
        <v>17.88</v>
      </c>
      <c r="R89" s="32">
        <v>152</v>
      </c>
      <c r="S89" s="32">
        <v>179.55</v>
      </c>
      <c r="T89" s="32">
        <v>168.9</v>
      </c>
      <c r="U89" s="32">
        <v>0</v>
      </c>
      <c r="V89" s="32">
        <v>2</v>
      </c>
    </row>
    <row r="90" spans="1:22" ht="185.1" customHeight="1">
      <c r="A90" s="28" t="s">
        <v>493</v>
      </c>
      <c r="B90" s="58"/>
      <c r="C90" s="32" t="s">
        <v>501</v>
      </c>
      <c r="D90" s="32" t="s">
        <v>502</v>
      </c>
      <c r="E90" s="32" t="s">
        <v>42</v>
      </c>
      <c r="F90" s="32">
        <f>VLOOKUP(C90,'[2]质量分-说明'!C:E,3,FALSE)</f>
        <v>50</v>
      </c>
      <c r="G90" s="32">
        <v>45</v>
      </c>
      <c r="H90" s="32">
        <v>48.84</v>
      </c>
      <c r="I90" s="32">
        <v>30</v>
      </c>
      <c r="J90" s="32">
        <v>7</v>
      </c>
      <c r="K90" s="32">
        <v>1</v>
      </c>
      <c r="L90" s="32"/>
      <c r="M90" s="32"/>
      <c r="N90" s="32">
        <f t="shared" si="1"/>
        <v>88</v>
      </c>
      <c r="O90" s="38" t="s">
        <v>45</v>
      </c>
      <c r="P90" s="50" t="s">
        <v>503</v>
      </c>
      <c r="Q90" s="32">
        <v>18.75</v>
      </c>
      <c r="R90" s="32">
        <v>152</v>
      </c>
      <c r="S90" s="32">
        <v>182.28</v>
      </c>
      <c r="T90" s="32">
        <v>187.5</v>
      </c>
      <c r="U90" s="32">
        <v>0</v>
      </c>
      <c r="V90" s="32">
        <v>4</v>
      </c>
    </row>
    <row r="91" spans="1:22" ht="168" customHeight="1">
      <c r="A91" s="28" t="s">
        <v>493</v>
      </c>
      <c r="B91" s="58"/>
      <c r="C91" s="28" t="s">
        <v>504</v>
      </c>
      <c r="D91" s="28" t="s">
        <v>505</v>
      </c>
      <c r="E91" s="28" t="s">
        <v>29</v>
      </c>
      <c r="F91" s="32">
        <f>VLOOKUP(C91,'[2]质量分-说明'!C:E,3,FALSE)</f>
        <v>50</v>
      </c>
      <c r="G91" s="32">
        <v>34.200000000000003</v>
      </c>
      <c r="H91" s="32">
        <v>37.71</v>
      </c>
      <c r="I91" s="32">
        <v>31</v>
      </c>
      <c r="J91" s="32">
        <v>5</v>
      </c>
      <c r="K91" s="32">
        <v>0</v>
      </c>
      <c r="L91" s="32"/>
      <c r="M91" s="32"/>
      <c r="N91" s="32">
        <f t="shared" si="1"/>
        <v>86</v>
      </c>
      <c r="O91" s="32" t="s">
        <v>53</v>
      </c>
      <c r="P91" s="50" t="s">
        <v>506</v>
      </c>
      <c r="Q91" s="32">
        <v>19</v>
      </c>
      <c r="R91" s="32">
        <v>152</v>
      </c>
      <c r="S91" s="32">
        <v>174.01</v>
      </c>
      <c r="T91" s="32">
        <v>172.5</v>
      </c>
      <c r="U91" s="32">
        <v>0</v>
      </c>
      <c r="V91" s="32">
        <v>1</v>
      </c>
    </row>
    <row r="92" spans="1:22" ht="152.1" customHeight="1">
      <c r="A92" s="28" t="s">
        <v>493</v>
      </c>
      <c r="B92" s="58"/>
      <c r="C92" s="32" t="s">
        <v>507</v>
      </c>
      <c r="D92" s="32" t="s">
        <v>508</v>
      </c>
      <c r="E92" s="32" t="s">
        <v>42</v>
      </c>
      <c r="F92" s="32">
        <f>VLOOKUP(C92,'[2]质量分-说明'!C:E,3,FALSE)</f>
        <v>45</v>
      </c>
      <c r="G92" s="32">
        <v>44.1</v>
      </c>
      <c r="H92" s="32">
        <v>44.92</v>
      </c>
      <c r="I92" s="32">
        <v>30</v>
      </c>
      <c r="J92" s="32">
        <v>5</v>
      </c>
      <c r="K92" s="32">
        <v>1</v>
      </c>
      <c r="L92" s="32"/>
      <c r="M92" s="32"/>
      <c r="N92" s="32">
        <f t="shared" si="1"/>
        <v>81</v>
      </c>
      <c r="O92" s="38" t="s">
        <v>33</v>
      </c>
      <c r="P92" s="50" t="s">
        <v>509</v>
      </c>
      <c r="Q92" s="32">
        <v>18.38</v>
      </c>
      <c r="R92" s="32">
        <v>152</v>
      </c>
      <c r="S92" s="32">
        <v>186.47</v>
      </c>
      <c r="T92" s="32">
        <v>183</v>
      </c>
      <c r="U92" s="32">
        <v>0</v>
      </c>
      <c r="V92" s="32">
        <v>2</v>
      </c>
    </row>
    <row r="93" spans="1:22" ht="201.95" customHeight="1">
      <c r="A93" s="28" t="s">
        <v>493</v>
      </c>
      <c r="B93" s="58"/>
      <c r="C93" s="28" t="s">
        <v>510</v>
      </c>
      <c r="D93" s="28" t="s">
        <v>511</v>
      </c>
      <c r="E93" s="28" t="s">
        <v>79</v>
      </c>
      <c r="F93" s="32">
        <f>VLOOKUP(C93,'[2]质量分-说明'!C:E,3,FALSE)</f>
        <v>45</v>
      </c>
      <c r="G93" s="32">
        <v>39.6</v>
      </c>
      <c r="H93" s="32">
        <v>42.76</v>
      </c>
      <c r="I93" s="32">
        <v>30</v>
      </c>
      <c r="J93" s="32">
        <v>7</v>
      </c>
      <c r="K93" s="32">
        <v>2</v>
      </c>
      <c r="L93" s="32"/>
      <c r="M93" s="32">
        <v>3</v>
      </c>
      <c r="N93" s="32">
        <f t="shared" si="1"/>
        <v>87</v>
      </c>
      <c r="O93" s="38" t="s">
        <v>45</v>
      </c>
      <c r="P93" s="50" t="s">
        <v>512</v>
      </c>
      <c r="Q93" s="32">
        <v>18</v>
      </c>
      <c r="R93" s="32">
        <v>152</v>
      </c>
      <c r="S93" s="32">
        <v>190</v>
      </c>
      <c r="T93" s="32">
        <v>171.5</v>
      </c>
      <c r="U93" s="32">
        <v>0</v>
      </c>
      <c r="V93" s="32">
        <v>2</v>
      </c>
    </row>
    <row r="94" spans="1:22" ht="152.1" customHeight="1">
      <c r="A94" s="28" t="s">
        <v>493</v>
      </c>
      <c r="B94" s="58"/>
      <c r="C94" s="28" t="s">
        <v>513</v>
      </c>
      <c r="D94" s="28" t="s">
        <v>514</v>
      </c>
      <c r="E94" s="28" t="s">
        <v>79</v>
      </c>
      <c r="F94" s="32">
        <f>VLOOKUP(C94,'[2]质量分-说明'!C:E,3,FALSE)</f>
        <v>50</v>
      </c>
      <c r="G94" s="32">
        <v>36.57</v>
      </c>
      <c r="H94" s="32">
        <v>37.39</v>
      </c>
      <c r="I94" s="32">
        <v>30</v>
      </c>
      <c r="J94" s="32">
        <v>5</v>
      </c>
      <c r="K94" s="32">
        <v>1</v>
      </c>
      <c r="L94" s="32"/>
      <c r="M94" s="32"/>
      <c r="N94" s="32">
        <f t="shared" si="1"/>
        <v>86</v>
      </c>
      <c r="O94" s="32" t="s">
        <v>53</v>
      </c>
      <c r="P94" s="50" t="s">
        <v>515</v>
      </c>
      <c r="Q94" s="32">
        <v>16.63</v>
      </c>
      <c r="R94" s="32">
        <v>152</v>
      </c>
      <c r="S94" s="32">
        <v>186.26</v>
      </c>
      <c r="T94" s="32">
        <v>154</v>
      </c>
      <c r="U94" s="32">
        <v>0</v>
      </c>
      <c r="V94" s="32">
        <v>2</v>
      </c>
    </row>
    <row r="95" spans="1:22" ht="168" customHeight="1">
      <c r="A95" s="28" t="s">
        <v>493</v>
      </c>
      <c r="B95" s="58"/>
      <c r="C95" s="28" t="s">
        <v>516</v>
      </c>
      <c r="D95" s="28" t="s">
        <v>517</v>
      </c>
      <c r="E95" s="28" t="s">
        <v>29</v>
      </c>
      <c r="F95" s="32">
        <f>VLOOKUP(C95,'[2]质量分-说明'!C:E,3,FALSE)</f>
        <v>45</v>
      </c>
      <c r="G95" s="32">
        <v>31.27</v>
      </c>
      <c r="H95" s="32">
        <v>44.35</v>
      </c>
      <c r="I95" s="32">
        <v>34</v>
      </c>
      <c r="J95" s="32">
        <v>5</v>
      </c>
      <c r="K95" s="32">
        <v>2</v>
      </c>
      <c r="L95" s="32"/>
      <c r="M95" s="32"/>
      <c r="N95" s="32">
        <f t="shared" si="1"/>
        <v>86</v>
      </c>
      <c r="O95" s="32" t="s">
        <v>53</v>
      </c>
      <c r="P95" s="50" t="s">
        <v>518</v>
      </c>
      <c r="Q95" s="32">
        <v>17.38</v>
      </c>
      <c r="R95" s="32">
        <v>152</v>
      </c>
      <c r="S95" s="32">
        <v>195.86</v>
      </c>
      <c r="T95" s="32">
        <v>187</v>
      </c>
      <c r="U95" s="32">
        <v>0</v>
      </c>
      <c r="V95" s="32">
        <v>2</v>
      </c>
    </row>
    <row r="96" spans="1:22" ht="117.95" customHeight="1">
      <c r="A96" s="28" t="s">
        <v>493</v>
      </c>
      <c r="B96" s="58"/>
      <c r="C96" s="28" t="s">
        <v>519</v>
      </c>
      <c r="D96" s="28" t="s">
        <v>520</v>
      </c>
      <c r="E96" s="28" t="s">
        <v>95</v>
      </c>
      <c r="F96" s="32">
        <f>VLOOKUP(C96,'[2]质量分-说明'!C:E,3,FALSE)</f>
        <v>50</v>
      </c>
      <c r="G96" s="32">
        <v>30.4</v>
      </c>
      <c r="H96" s="32">
        <v>30.94</v>
      </c>
      <c r="I96" s="32">
        <v>30</v>
      </c>
      <c r="J96" s="32">
        <v>5</v>
      </c>
      <c r="K96" s="32"/>
      <c r="L96" s="32"/>
      <c r="M96" s="32"/>
      <c r="N96" s="32">
        <f t="shared" si="1"/>
        <v>85</v>
      </c>
      <c r="O96" s="32" t="s">
        <v>53</v>
      </c>
      <c r="P96" s="50" t="s">
        <v>521</v>
      </c>
      <c r="Q96" s="32">
        <v>19</v>
      </c>
      <c r="R96" s="32">
        <v>152</v>
      </c>
      <c r="S96" s="32">
        <v>174.38</v>
      </c>
      <c r="T96" s="32">
        <v>174.5</v>
      </c>
      <c r="U96" s="32">
        <v>0</v>
      </c>
      <c r="V96" s="32">
        <v>2</v>
      </c>
    </row>
    <row r="97" spans="1:22" ht="101.1" customHeight="1">
      <c r="A97" s="28" t="s">
        <v>493</v>
      </c>
      <c r="B97" s="58"/>
      <c r="C97" s="28" t="s">
        <v>522</v>
      </c>
      <c r="D97" s="28" t="s">
        <v>523</v>
      </c>
      <c r="E97" s="28" t="s">
        <v>324</v>
      </c>
      <c r="F97" s="32">
        <f>VLOOKUP(C97,'[2]质量分-说明'!C:E,3,FALSE)</f>
        <v>50</v>
      </c>
      <c r="G97" s="32">
        <v>16.87</v>
      </c>
      <c r="H97" s="32">
        <v>18.63</v>
      </c>
      <c r="I97" s="32">
        <v>31</v>
      </c>
      <c r="J97" s="32">
        <v>3</v>
      </c>
      <c r="K97" s="32"/>
      <c r="L97" s="32"/>
      <c r="M97" s="32"/>
      <c r="N97" s="32">
        <f t="shared" si="1"/>
        <v>84</v>
      </c>
      <c r="O97" s="32" t="s">
        <v>53</v>
      </c>
      <c r="P97" s="50" t="s">
        <v>524</v>
      </c>
      <c r="Q97" s="32">
        <v>16.88</v>
      </c>
      <c r="R97" s="32">
        <v>152</v>
      </c>
      <c r="S97" s="32">
        <v>177.38</v>
      </c>
      <c r="T97" s="32">
        <v>149</v>
      </c>
      <c r="U97" s="32">
        <v>0</v>
      </c>
      <c r="V97" s="32">
        <v>1</v>
      </c>
    </row>
    <row r="98" spans="1:22" ht="117.95" customHeight="1">
      <c r="A98" s="28" t="s">
        <v>493</v>
      </c>
      <c r="B98" s="59"/>
      <c r="C98" s="28" t="s">
        <v>525</v>
      </c>
      <c r="D98" s="28" t="s">
        <v>526</v>
      </c>
      <c r="E98" s="28" t="s">
        <v>95</v>
      </c>
      <c r="F98" s="32">
        <f>VLOOKUP(C98,'[2]质量分-说明'!C:E,3,FALSE)</f>
        <v>50</v>
      </c>
      <c r="G98" s="32">
        <v>26.2</v>
      </c>
      <c r="H98" s="32">
        <v>27.51</v>
      </c>
      <c r="I98" s="32">
        <v>30</v>
      </c>
      <c r="J98" s="32">
        <v>5</v>
      </c>
      <c r="K98" s="32">
        <v>0</v>
      </c>
      <c r="L98" s="32">
        <v>0</v>
      </c>
      <c r="M98" s="32">
        <v>0</v>
      </c>
      <c r="N98" s="32">
        <f t="shared" si="1"/>
        <v>85</v>
      </c>
      <c r="O98" s="32" t="s">
        <v>53</v>
      </c>
      <c r="P98" s="50" t="s">
        <v>527</v>
      </c>
      <c r="Q98" s="32">
        <v>16.38</v>
      </c>
      <c r="R98" s="32">
        <v>152</v>
      </c>
      <c r="S98" s="32">
        <v>166.47</v>
      </c>
      <c r="T98" s="32">
        <v>157.5</v>
      </c>
      <c r="U98" s="32">
        <v>0</v>
      </c>
      <c r="V98" s="32">
        <v>1</v>
      </c>
    </row>
    <row r="99" spans="1:22" ht="84" customHeight="1">
      <c r="A99" s="28" t="s">
        <v>528</v>
      </c>
      <c r="B99" s="57" t="s">
        <v>529</v>
      </c>
      <c r="C99" s="28" t="s">
        <v>530</v>
      </c>
      <c r="D99" s="28" t="s">
        <v>531</v>
      </c>
      <c r="E99" s="28" t="s">
        <v>95</v>
      </c>
      <c r="F99" s="32">
        <v>48</v>
      </c>
      <c r="G99" s="32">
        <v>30.4</v>
      </c>
      <c r="H99" s="32">
        <v>34</v>
      </c>
      <c r="I99" s="32">
        <v>31</v>
      </c>
      <c r="J99" s="32">
        <v>5</v>
      </c>
      <c r="K99" s="32">
        <v>0</v>
      </c>
      <c r="L99" s="32">
        <v>0</v>
      </c>
      <c r="M99" s="32">
        <v>0</v>
      </c>
      <c r="N99" s="32">
        <f t="shared" ref="N99:N106" si="2">F99+I99+J99+K99</f>
        <v>84</v>
      </c>
      <c r="O99" s="32" t="s">
        <v>53</v>
      </c>
      <c r="P99" s="40" t="s">
        <v>532</v>
      </c>
      <c r="Q99" s="32">
        <v>19</v>
      </c>
      <c r="R99" s="32">
        <v>152</v>
      </c>
      <c r="S99" s="32">
        <v>156.93</v>
      </c>
      <c r="T99" s="32">
        <v>148</v>
      </c>
      <c r="U99" s="32">
        <v>0</v>
      </c>
      <c r="V99" s="32">
        <v>1</v>
      </c>
    </row>
    <row r="100" spans="1:22" ht="68.099999999999994" customHeight="1">
      <c r="A100" s="28" t="s">
        <v>528</v>
      </c>
      <c r="B100" s="58"/>
      <c r="C100" s="28" t="s">
        <v>533</v>
      </c>
      <c r="D100" s="28" t="s">
        <v>534</v>
      </c>
      <c r="E100" s="28" t="s">
        <v>29</v>
      </c>
      <c r="F100" s="32">
        <v>46</v>
      </c>
      <c r="G100" s="32">
        <v>32.4</v>
      </c>
      <c r="H100" s="32">
        <v>37.25</v>
      </c>
      <c r="I100" s="32">
        <v>31</v>
      </c>
      <c r="J100" s="32">
        <v>3</v>
      </c>
      <c r="K100" s="32"/>
      <c r="L100" s="32">
        <v>0</v>
      </c>
      <c r="M100" s="32">
        <v>0</v>
      </c>
      <c r="N100" s="32">
        <f t="shared" si="2"/>
        <v>80</v>
      </c>
      <c r="O100" s="38" t="s">
        <v>33</v>
      </c>
      <c r="P100" s="40" t="s">
        <v>535</v>
      </c>
      <c r="Q100" s="32">
        <v>18</v>
      </c>
      <c r="R100" s="32">
        <v>152</v>
      </c>
      <c r="S100" s="32">
        <v>152.11000000000001</v>
      </c>
      <c r="T100" s="32">
        <v>149</v>
      </c>
      <c r="U100" s="32">
        <v>0</v>
      </c>
      <c r="V100" s="32">
        <v>0</v>
      </c>
    </row>
    <row r="101" spans="1:22" ht="84" customHeight="1">
      <c r="A101" s="28" t="s">
        <v>528</v>
      </c>
      <c r="B101" s="58"/>
      <c r="C101" s="28" t="s">
        <v>536</v>
      </c>
      <c r="D101" s="28" t="s">
        <v>537</v>
      </c>
      <c r="E101" s="28" t="s">
        <v>29</v>
      </c>
      <c r="F101" s="32">
        <v>35</v>
      </c>
      <c r="G101" s="32">
        <v>32.4</v>
      </c>
      <c r="H101" s="32">
        <v>50.38</v>
      </c>
      <c r="I101" s="32">
        <v>35</v>
      </c>
      <c r="J101" s="32">
        <v>5</v>
      </c>
      <c r="K101" s="32">
        <v>4</v>
      </c>
      <c r="L101" s="32">
        <v>0</v>
      </c>
      <c r="M101" s="32">
        <v>0</v>
      </c>
      <c r="N101" s="32">
        <f t="shared" si="2"/>
        <v>79</v>
      </c>
      <c r="O101" s="38" t="s">
        <v>82</v>
      </c>
      <c r="P101" s="40" t="s">
        <v>538</v>
      </c>
      <c r="Q101" s="32">
        <v>18</v>
      </c>
      <c r="R101" s="32">
        <v>152</v>
      </c>
      <c r="S101" s="32">
        <v>144</v>
      </c>
      <c r="T101" s="32">
        <v>204</v>
      </c>
      <c r="U101" s="32">
        <v>0</v>
      </c>
      <c r="V101" s="32">
        <v>0</v>
      </c>
    </row>
    <row r="102" spans="1:22" ht="68.099999999999994" customHeight="1">
      <c r="A102" s="28" t="s">
        <v>528</v>
      </c>
      <c r="B102" s="58"/>
      <c r="C102" s="28" t="s">
        <v>539</v>
      </c>
      <c r="D102" s="28" t="s">
        <v>540</v>
      </c>
      <c r="E102" s="28" t="s">
        <v>29</v>
      </c>
      <c r="F102" s="32">
        <v>48</v>
      </c>
      <c r="G102" s="32">
        <v>32.4</v>
      </c>
      <c r="H102" s="32">
        <v>35.76</v>
      </c>
      <c r="I102" s="32">
        <v>31</v>
      </c>
      <c r="J102" s="32">
        <v>5</v>
      </c>
      <c r="K102" s="32">
        <v>0</v>
      </c>
      <c r="L102" s="32">
        <v>0</v>
      </c>
      <c r="M102" s="32">
        <v>0</v>
      </c>
      <c r="N102" s="32">
        <f t="shared" si="2"/>
        <v>84</v>
      </c>
      <c r="O102" s="32" t="s">
        <v>53</v>
      </c>
      <c r="P102" s="40" t="s">
        <v>541</v>
      </c>
      <c r="Q102" s="32">
        <v>18</v>
      </c>
      <c r="R102" s="32">
        <v>152</v>
      </c>
      <c r="S102" s="32">
        <v>152.21</v>
      </c>
      <c r="T102" s="32">
        <v>147</v>
      </c>
      <c r="U102" s="32">
        <v>0</v>
      </c>
      <c r="V102" s="32">
        <v>0</v>
      </c>
    </row>
    <row r="103" spans="1:22" ht="68.099999999999994" customHeight="1">
      <c r="A103" s="28" t="s">
        <v>528</v>
      </c>
      <c r="B103" s="58"/>
      <c r="C103" s="28" t="s">
        <v>542</v>
      </c>
      <c r="D103" s="28" t="s">
        <v>543</v>
      </c>
      <c r="E103" s="28" t="s">
        <v>95</v>
      </c>
      <c r="F103" s="32">
        <v>48</v>
      </c>
      <c r="G103" s="32">
        <v>30.4</v>
      </c>
      <c r="H103" s="32">
        <v>37.75</v>
      </c>
      <c r="I103" s="32">
        <v>32</v>
      </c>
      <c r="J103" s="32">
        <v>5</v>
      </c>
      <c r="K103" s="32">
        <v>0</v>
      </c>
      <c r="L103" s="32">
        <v>0</v>
      </c>
      <c r="M103" s="32">
        <v>0</v>
      </c>
      <c r="N103" s="32">
        <f t="shared" si="2"/>
        <v>85</v>
      </c>
      <c r="O103" s="32" t="s">
        <v>53</v>
      </c>
      <c r="P103" s="40" t="s">
        <v>544</v>
      </c>
      <c r="Q103" s="32">
        <v>19</v>
      </c>
      <c r="R103" s="32">
        <v>152</v>
      </c>
      <c r="S103" s="32">
        <v>155.58000000000001</v>
      </c>
      <c r="T103" s="32">
        <v>151</v>
      </c>
      <c r="U103" s="32">
        <v>0</v>
      </c>
      <c r="V103" s="32">
        <v>0</v>
      </c>
    </row>
    <row r="104" spans="1:22" ht="68.099999999999994" customHeight="1">
      <c r="A104" s="28" t="s">
        <v>528</v>
      </c>
      <c r="B104" s="58"/>
      <c r="C104" s="28" t="s">
        <v>545</v>
      </c>
      <c r="D104" s="28" t="s">
        <v>546</v>
      </c>
      <c r="E104" s="28" t="s">
        <v>79</v>
      </c>
      <c r="F104" s="32">
        <v>50</v>
      </c>
      <c r="G104" s="32">
        <v>39.6</v>
      </c>
      <c r="H104" s="32">
        <v>45.26</v>
      </c>
      <c r="I104" s="32">
        <v>31</v>
      </c>
      <c r="J104" s="32">
        <v>5</v>
      </c>
      <c r="K104" s="32">
        <v>1</v>
      </c>
      <c r="L104" s="32">
        <v>0</v>
      </c>
      <c r="M104" s="32">
        <v>0</v>
      </c>
      <c r="N104" s="32">
        <f t="shared" si="2"/>
        <v>87</v>
      </c>
      <c r="O104" s="38" t="s">
        <v>45</v>
      </c>
      <c r="P104" s="40" t="s">
        <v>547</v>
      </c>
      <c r="Q104" s="32">
        <v>18</v>
      </c>
      <c r="R104" s="32">
        <v>152</v>
      </c>
      <c r="S104" s="32">
        <v>177.01</v>
      </c>
      <c r="T104" s="32">
        <v>152</v>
      </c>
      <c r="U104" s="32">
        <v>0</v>
      </c>
      <c r="V104" s="32">
        <v>2</v>
      </c>
    </row>
    <row r="105" spans="1:22" ht="84" customHeight="1">
      <c r="A105" s="28" t="s">
        <v>528</v>
      </c>
      <c r="B105" s="58"/>
      <c r="C105" s="28" t="s">
        <v>548</v>
      </c>
      <c r="D105" s="28" t="s">
        <v>549</v>
      </c>
      <c r="E105" s="28" t="s">
        <v>95</v>
      </c>
      <c r="F105" s="32">
        <v>48</v>
      </c>
      <c r="G105" s="32">
        <v>30.4</v>
      </c>
      <c r="H105" s="32">
        <v>37.75</v>
      </c>
      <c r="I105" s="32">
        <v>32</v>
      </c>
      <c r="J105" s="32">
        <v>5</v>
      </c>
      <c r="K105" s="32">
        <v>0</v>
      </c>
      <c r="L105" s="32">
        <v>0</v>
      </c>
      <c r="M105" s="32">
        <v>0</v>
      </c>
      <c r="N105" s="32">
        <f t="shared" si="2"/>
        <v>85</v>
      </c>
      <c r="O105" s="32" t="s">
        <v>53</v>
      </c>
      <c r="P105" s="40" t="s">
        <v>550</v>
      </c>
      <c r="Q105" s="32">
        <v>19</v>
      </c>
      <c r="R105" s="32">
        <v>152</v>
      </c>
      <c r="S105" s="32">
        <v>176.56</v>
      </c>
      <c r="T105" s="32">
        <v>159</v>
      </c>
      <c r="U105" s="32">
        <v>0</v>
      </c>
      <c r="V105" s="32">
        <v>0</v>
      </c>
    </row>
    <row r="106" spans="1:22" ht="68.099999999999994" customHeight="1">
      <c r="A106" s="28" t="s">
        <v>528</v>
      </c>
      <c r="B106" s="59"/>
      <c r="C106" s="28" t="s">
        <v>551</v>
      </c>
      <c r="D106" s="28" t="s">
        <v>552</v>
      </c>
      <c r="E106" s="28" t="s">
        <v>95</v>
      </c>
      <c r="F106" s="32">
        <v>46</v>
      </c>
      <c r="G106" s="32">
        <v>28.8</v>
      </c>
      <c r="H106" s="32">
        <v>44.53</v>
      </c>
      <c r="I106" s="32">
        <v>35</v>
      </c>
      <c r="J106" s="32">
        <v>5</v>
      </c>
      <c r="K106" s="32">
        <v>1</v>
      </c>
      <c r="L106" s="32">
        <v>0</v>
      </c>
      <c r="M106" s="32">
        <v>0</v>
      </c>
      <c r="N106" s="32">
        <f t="shared" si="2"/>
        <v>87</v>
      </c>
      <c r="O106" s="38" t="s">
        <v>45</v>
      </c>
      <c r="P106" s="40" t="s">
        <v>553</v>
      </c>
      <c r="Q106" s="32">
        <v>18</v>
      </c>
      <c r="R106" s="32">
        <v>152</v>
      </c>
      <c r="S106" s="32">
        <v>183</v>
      </c>
      <c r="T106" s="32">
        <v>175</v>
      </c>
      <c r="U106" s="32">
        <v>0</v>
      </c>
      <c r="V106" s="32">
        <v>2</v>
      </c>
    </row>
    <row r="107" spans="1:22" ht="68.099999999999994" customHeight="1">
      <c r="A107" s="28" t="s">
        <v>554</v>
      </c>
      <c r="B107" s="57" t="s">
        <v>555</v>
      </c>
      <c r="C107" s="28" t="s">
        <v>556</v>
      </c>
      <c r="D107" s="28" t="s">
        <v>557</v>
      </c>
      <c r="E107" s="28" t="s">
        <v>29</v>
      </c>
      <c r="F107" s="32">
        <v>50</v>
      </c>
      <c r="G107" s="32">
        <v>34.200000000000003</v>
      </c>
      <c r="H107" s="32">
        <v>36.47</v>
      </c>
      <c r="I107" s="32">
        <v>30</v>
      </c>
      <c r="J107" s="32">
        <v>7</v>
      </c>
      <c r="K107" s="32">
        <v>0</v>
      </c>
      <c r="L107" s="32">
        <v>0</v>
      </c>
      <c r="M107" s="32">
        <v>0</v>
      </c>
      <c r="N107" s="32">
        <f t="shared" ref="N107:N124" si="3">F107+I107+J107+K107+L107+M107</f>
        <v>87</v>
      </c>
      <c r="O107" s="32" t="s">
        <v>53</v>
      </c>
      <c r="P107" s="49" t="s">
        <v>558</v>
      </c>
      <c r="Q107" s="32">
        <v>14</v>
      </c>
      <c r="R107" s="32">
        <v>152</v>
      </c>
      <c r="S107" s="32">
        <v>141.68</v>
      </c>
      <c r="T107" s="32">
        <v>133</v>
      </c>
      <c r="U107" s="32">
        <v>0</v>
      </c>
      <c r="V107" s="32">
        <v>2</v>
      </c>
    </row>
    <row r="108" spans="1:22" ht="101.1" customHeight="1">
      <c r="A108" s="28" t="s">
        <v>554</v>
      </c>
      <c r="B108" s="58"/>
      <c r="C108" s="28" t="s">
        <v>559</v>
      </c>
      <c r="D108" s="28" t="s">
        <v>560</v>
      </c>
      <c r="E108" s="28" t="s">
        <v>95</v>
      </c>
      <c r="F108" s="32">
        <v>48</v>
      </c>
      <c r="G108" s="32">
        <v>27.8</v>
      </c>
      <c r="H108" s="32">
        <v>23.91</v>
      </c>
      <c r="I108" s="32">
        <v>15</v>
      </c>
      <c r="J108" s="32">
        <v>3</v>
      </c>
      <c r="K108" s="32">
        <v>0</v>
      </c>
      <c r="L108" s="32">
        <v>0</v>
      </c>
      <c r="M108" s="32">
        <v>0</v>
      </c>
      <c r="N108" s="32">
        <f t="shared" si="3"/>
        <v>66</v>
      </c>
      <c r="O108" s="38" t="s">
        <v>82</v>
      </c>
      <c r="P108" s="49" t="s">
        <v>561</v>
      </c>
      <c r="Q108" s="32">
        <v>17</v>
      </c>
      <c r="R108" s="32">
        <v>152</v>
      </c>
      <c r="S108" s="32">
        <v>150.9</v>
      </c>
      <c r="T108" s="32">
        <v>147.5</v>
      </c>
      <c r="U108" s="32">
        <v>0</v>
      </c>
      <c r="V108" s="32">
        <v>0</v>
      </c>
    </row>
    <row r="109" spans="1:22" ht="51" customHeight="1">
      <c r="A109" s="28" t="s">
        <v>554</v>
      </c>
      <c r="B109" s="58"/>
      <c r="C109" s="28" t="s">
        <v>562</v>
      </c>
      <c r="D109" s="28" t="s">
        <v>563</v>
      </c>
      <c r="E109" s="28" t="s">
        <v>29</v>
      </c>
      <c r="F109" s="32">
        <v>50</v>
      </c>
      <c r="G109" s="32">
        <v>32.4</v>
      </c>
      <c r="H109" s="32">
        <v>39.450000000000003</v>
      </c>
      <c r="I109" s="32">
        <v>32</v>
      </c>
      <c r="J109" s="32">
        <v>5</v>
      </c>
      <c r="K109" s="32">
        <v>0</v>
      </c>
      <c r="L109" s="32">
        <v>0</v>
      </c>
      <c r="M109" s="32">
        <v>2</v>
      </c>
      <c r="N109" s="32">
        <f t="shared" si="3"/>
        <v>89</v>
      </c>
      <c r="O109" s="32" t="s">
        <v>53</v>
      </c>
      <c r="P109" s="49" t="s">
        <v>564</v>
      </c>
      <c r="Q109" s="32">
        <v>18</v>
      </c>
      <c r="R109" s="32">
        <v>152</v>
      </c>
      <c r="S109" s="32">
        <v>139.05000000000001</v>
      </c>
      <c r="T109" s="32">
        <v>160</v>
      </c>
      <c r="U109" s="32">
        <v>0</v>
      </c>
      <c r="V109" s="32">
        <v>1</v>
      </c>
    </row>
    <row r="110" spans="1:22" ht="68.099999999999994" customHeight="1">
      <c r="A110" s="28" t="s">
        <v>554</v>
      </c>
      <c r="B110" s="58"/>
      <c r="C110" s="28" t="s">
        <v>565</v>
      </c>
      <c r="D110" s="28" t="s">
        <v>566</v>
      </c>
      <c r="E110" s="28" t="s">
        <v>184</v>
      </c>
      <c r="F110" s="32">
        <v>50</v>
      </c>
      <c r="G110" s="32">
        <v>20.399999999999999</v>
      </c>
      <c r="H110" s="32">
        <v>28.16</v>
      </c>
      <c r="I110" s="32">
        <v>33</v>
      </c>
      <c r="J110" s="32">
        <v>5</v>
      </c>
      <c r="K110" s="32">
        <v>0</v>
      </c>
      <c r="L110" s="32">
        <v>0</v>
      </c>
      <c r="M110" s="32">
        <v>0</v>
      </c>
      <c r="N110" s="32">
        <f t="shared" si="3"/>
        <v>88</v>
      </c>
      <c r="O110" s="32" t="s">
        <v>53</v>
      </c>
      <c r="P110" s="49" t="s">
        <v>567</v>
      </c>
      <c r="Q110" s="32">
        <v>17</v>
      </c>
      <c r="R110" s="32">
        <v>152</v>
      </c>
      <c r="S110" s="32">
        <v>152.53</v>
      </c>
      <c r="T110" s="32">
        <v>164.5</v>
      </c>
      <c r="U110" s="32">
        <v>0</v>
      </c>
      <c r="V110" s="32">
        <v>1</v>
      </c>
    </row>
    <row r="111" spans="1:22" ht="51" customHeight="1">
      <c r="A111" s="28" t="s">
        <v>554</v>
      </c>
      <c r="B111" s="58"/>
      <c r="C111" s="28" t="s">
        <v>568</v>
      </c>
      <c r="D111" s="28" t="s">
        <v>569</v>
      </c>
      <c r="E111" s="28" t="s">
        <v>29</v>
      </c>
      <c r="F111" s="32">
        <v>50</v>
      </c>
      <c r="G111" s="32">
        <v>34.200000000000003</v>
      </c>
      <c r="H111" s="32">
        <v>42.62</v>
      </c>
      <c r="I111" s="32">
        <v>32</v>
      </c>
      <c r="J111" s="32">
        <v>5</v>
      </c>
      <c r="K111" s="32">
        <v>0</v>
      </c>
      <c r="L111" s="32">
        <v>0</v>
      </c>
      <c r="M111" s="32">
        <v>0</v>
      </c>
      <c r="N111" s="32">
        <f t="shared" si="3"/>
        <v>87</v>
      </c>
      <c r="O111" s="32" t="s">
        <v>53</v>
      </c>
      <c r="P111" s="49" t="s">
        <v>570</v>
      </c>
      <c r="Q111" s="32">
        <v>19</v>
      </c>
      <c r="R111" s="32">
        <v>152</v>
      </c>
      <c r="S111" s="32">
        <v>178.65</v>
      </c>
      <c r="T111" s="32">
        <v>174</v>
      </c>
      <c r="U111" s="32">
        <v>0</v>
      </c>
      <c r="V111" s="32">
        <v>0</v>
      </c>
    </row>
    <row r="112" spans="1:22" ht="68.099999999999994" customHeight="1">
      <c r="A112" s="28" t="s">
        <v>554</v>
      </c>
      <c r="B112" s="58"/>
      <c r="C112" s="28" t="s">
        <v>571</v>
      </c>
      <c r="D112" s="28" t="s">
        <v>572</v>
      </c>
      <c r="E112" s="28" t="s">
        <v>42</v>
      </c>
      <c r="F112" s="32">
        <v>50</v>
      </c>
      <c r="G112" s="32">
        <v>40.799999999999997</v>
      </c>
      <c r="H112" s="32">
        <v>42.32</v>
      </c>
      <c r="I112" s="32">
        <v>30</v>
      </c>
      <c r="J112" s="32">
        <v>5</v>
      </c>
      <c r="K112" s="32">
        <v>0</v>
      </c>
      <c r="L112" s="32">
        <v>2</v>
      </c>
      <c r="M112" s="32">
        <v>0</v>
      </c>
      <c r="N112" s="32">
        <f t="shared" si="3"/>
        <v>87</v>
      </c>
      <c r="O112" s="32" t="s">
        <v>53</v>
      </c>
      <c r="P112" s="49" t="s">
        <v>573</v>
      </c>
      <c r="Q112" s="32">
        <v>17</v>
      </c>
      <c r="R112" s="32">
        <v>152</v>
      </c>
      <c r="S112" s="32">
        <v>162.91</v>
      </c>
      <c r="T112" s="32">
        <v>168.3</v>
      </c>
      <c r="U112" s="32">
        <v>0</v>
      </c>
      <c r="V112" s="32">
        <v>0</v>
      </c>
    </row>
    <row r="113" spans="1:22" ht="51" customHeight="1">
      <c r="A113" s="28" t="s">
        <v>554</v>
      </c>
      <c r="B113" s="58"/>
      <c r="C113" s="28" t="s">
        <v>574</v>
      </c>
      <c r="D113" s="28" t="s">
        <v>575</v>
      </c>
      <c r="E113" s="28" t="s">
        <v>324</v>
      </c>
      <c r="F113" s="32">
        <v>50</v>
      </c>
      <c r="G113" s="32">
        <v>9.6199999999999992</v>
      </c>
      <c r="H113" s="32">
        <v>10.37</v>
      </c>
      <c r="I113" s="32">
        <v>30</v>
      </c>
      <c r="J113" s="32">
        <v>5</v>
      </c>
      <c r="K113" s="32">
        <v>0</v>
      </c>
      <c r="L113" s="32">
        <v>0</v>
      </c>
      <c r="M113" s="32">
        <v>0</v>
      </c>
      <c r="N113" s="32">
        <f t="shared" si="3"/>
        <v>85</v>
      </c>
      <c r="O113" s="32" t="s">
        <v>53</v>
      </c>
      <c r="P113" s="49" t="s">
        <v>576</v>
      </c>
      <c r="Q113" s="32">
        <v>9</v>
      </c>
      <c r="R113" s="32">
        <v>152</v>
      </c>
      <c r="S113" s="32">
        <v>81.63</v>
      </c>
      <c r="T113" s="32">
        <v>83</v>
      </c>
      <c r="U113" s="32">
        <v>0</v>
      </c>
      <c r="V113" s="32">
        <v>0</v>
      </c>
    </row>
    <row r="114" spans="1:22" ht="68.099999999999994" customHeight="1">
      <c r="A114" s="28" t="s">
        <v>554</v>
      </c>
      <c r="B114" s="58"/>
      <c r="C114" s="28" t="s">
        <v>577</v>
      </c>
      <c r="D114" s="28" t="s">
        <v>578</v>
      </c>
      <c r="E114" s="28" t="s">
        <v>29</v>
      </c>
      <c r="F114" s="32">
        <v>45</v>
      </c>
      <c r="G114" s="32">
        <v>34.200000000000003</v>
      </c>
      <c r="H114" s="32">
        <v>42.53</v>
      </c>
      <c r="I114" s="32">
        <v>32</v>
      </c>
      <c r="J114" s="32">
        <v>7</v>
      </c>
      <c r="K114" s="32">
        <v>0</v>
      </c>
      <c r="L114" s="32">
        <v>0</v>
      </c>
      <c r="M114" s="32">
        <v>2</v>
      </c>
      <c r="N114" s="32">
        <f t="shared" si="3"/>
        <v>86</v>
      </c>
      <c r="O114" s="32" t="s">
        <v>53</v>
      </c>
      <c r="P114" s="49" t="s">
        <v>579</v>
      </c>
      <c r="Q114" s="32">
        <v>19</v>
      </c>
      <c r="R114" s="32">
        <v>152</v>
      </c>
      <c r="S114" s="32">
        <v>177.08</v>
      </c>
      <c r="T114" s="32">
        <v>171.5</v>
      </c>
      <c r="U114" s="32">
        <v>0</v>
      </c>
      <c r="V114" s="32">
        <v>0</v>
      </c>
    </row>
    <row r="115" spans="1:22" ht="84" customHeight="1">
      <c r="A115" s="28" t="s">
        <v>554</v>
      </c>
      <c r="B115" s="58"/>
      <c r="C115" s="28" t="s">
        <v>580</v>
      </c>
      <c r="D115" s="28" t="s">
        <v>581</v>
      </c>
      <c r="E115" s="28" t="s">
        <v>118</v>
      </c>
      <c r="F115" s="32">
        <v>50</v>
      </c>
      <c r="G115" s="32">
        <v>22.93</v>
      </c>
      <c r="H115" s="32">
        <v>23.07</v>
      </c>
      <c r="I115" s="32">
        <v>30</v>
      </c>
      <c r="J115" s="32">
        <v>3</v>
      </c>
      <c r="K115" s="32">
        <v>0</v>
      </c>
      <c r="L115" s="32">
        <v>0</v>
      </c>
      <c r="M115" s="32">
        <v>0</v>
      </c>
      <c r="N115" s="32">
        <f t="shared" si="3"/>
        <v>83</v>
      </c>
      <c r="O115" s="38" t="s">
        <v>82</v>
      </c>
      <c r="P115" s="49" t="s">
        <v>582</v>
      </c>
      <c r="Q115" s="32">
        <v>16</v>
      </c>
      <c r="R115" s="32">
        <v>152</v>
      </c>
      <c r="S115" s="32">
        <v>136.91</v>
      </c>
      <c r="T115" s="32">
        <v>155.19999999999999</v>
      </c>
      <c r="U115" s="32">
        <v>0</v>
      </c>
      <c r="V115" s="32">
        <v>0</v>
      </c>
    </row>
    <row r="116" spans="1:22" ht="135" customHeight="1">
      <c r="A116" s="28" t="s">
        <v>554</v>
      </c>
      <c r="B116" s="58"/>
      <c r="C116" s="28" t="s">
        <v>583</v>
      </c>
      <c r="D116" s="28" t="s">
        <v>584</v>
      </c>
      <c r="E116" s="28" t="s">
        <v>29</v>
      </c>
      <c r="F116" s="32">
        <v>50</v>
      </c>
      <c r="G116" s="32">
        <v>32.85</v>
      </c>
      <c r="H116" s="32">
        <v>47.72</v>
      </c>
      <c r="I116" s="32">
        <v>34</v>
      </c>
      <c r="J116" s="32">
        <v>7</v>
      </c>
      <c r="K116" s="32">
        <v>1</v>
      </c>
      <c r="L116" s="32">
        <v>0</v>
      </c>
      <c r="M116" s="32">
        <v>2</v>
      </c>
      <c r="N116" s="32">
        <f t="shared" si="3"/>
        <v>94</v>
      </c>
      <c r="O116" s="38" t="s">
        <v>45</v>
      </c>
      <c r="P116" s="49" t="s">
        <v>585</v>
      </c>
      <c r="Q116" s="32">
        <v>18</v>
      </c>
      <c r="R116" s="32">
        <v>152</v>
      </c>
      <c r="S116" s="32">
        <v>185.96</v>
      </c>
      <c r="T116" s="32">
        <v>172.1</v>
      </c>
      <c r="U116" s="32">
        <v>0</v>
      </c>
      <c r="V116" s="32">
        <v>2</v>
      </c>
    </row>
    <row r="117" spans="1:22" ht="101.1" customHeight="1">
      <c r="A117" s="28" t="s">
        <v>554</v>
      </c>
      <c r="B117" s="58"/>
      <c r="C117" s="28" t="s">
        <v>586</v>
      </c>
      <c r="D117" s="28" t="s">
        <v>587</v>
      </c>
      <c r="E117" s="28" t="s">
        <v>95</v>
      </c>
      <c r="F117" s="32">
        <v>50</v>
      </c>
      <c r="G117" s="32">
        <v>28.6</v>
      </c>
      <c r="H117" s="32">
        <v>36.049999999999997</v>
      </c>
      <c r="I117" s="32">
        <v>32</v>
      </c>
      <c r="J117" s="32">
        <v>7</v>
      </c>
      <c r="K117" s="32">
        <v>0</v>
      </c>
      <c r="L117" s="32">
        <v>0</v>
      </c>
      <c r="M117" s="32">
        <v>2</v>
      </c>
      <c r="N117" s="32">
        <f t="shared" si="3"/>
        <v>91</v>
      </c>
      <c r="O117" s="38" t="s">
        <v>45</v>
      </c>
      <c r="P117" s="49" t="s">
        <v>588</v>
      </c>
      <c r="Q117" s="32">
        <v>18</v>
      </c>
      <c r="R117" s="32">
        <v>152</v>
      </c>
      <c r="S117" s="32">
        <v>166.35</v>
      </c>
      <c r="T117" s="32">
        <v>170.5</v>
      </c>
      <c r="U117" s="32">
        <v>0</v>
      </c>
      <c r="V117" s="32">
        <v>1</v>
      </c>
    </row>
    <row r="118" spans="1:22" ht="51" customHeight="1">
      <c r="A118" s="28" t="s">
        <v>554</v>
      </c>
      <c r="B118" s="58"/>
      <c r="C118" s="28" t="s">
        <v>589</v>
      </c>
      <c r="D118" s="28" t="s">
        <v>590</v>
      </c>
      <c r="E118" s="28" t="s">
        <v>29</v>
      </c>
      <c r="F118" s="32">
        <v>48</v>
      </c>
      <c r="G118" s="32">
        <v>31.5</v>
      </c>
      <c r="H118" s="32">
        <v>32.53</v>
      </c>
      <c r="I118" s="32">
        <v>30</v>
      </c>
      <c r="J118" s="32">
        <v>7</v>
      </c>
      <c r="K118" s="32">
        <v>0</v>
      </c>
      <c r="L118" s="32">
        <v>0</v>
      </c>
      <c r="M118" s="32">
        <v>2</v>
      </c>
      <c r="N118" s="32">
        <f t="shared" si="3"/>
        <v>87</v>
      </c>
      <c r="O118" s="32" t="s">
        <v>53</v>
      </c>
      <c r="P118" s="49" t="s">
        <v>591</v>
      </c>
      <c r="Q118" s="32">
        <v>17</v>
      </c>
      <c r="R118" s="32">
        <v>152</v>
      </c>
      <c r="S118" s="32">
        <v>171.25</v>
      </c>
      <c r="T118" s="32">
        <v>175</v>
      </c>
      <c r="U118" s="32">
        <v>0</v>
      </c>
      <c r="V118" s="32">
        <v>0</v>
      </c>
    </row>
    <row r="119" spans="1:22" ht="117.95" customHeight="1">
      <c r="A119" s="28" t="s">
        <v>554</v>
      </c>
      <c r="B119" s="58"/>
      <c r="C119" s="28" t="s">
        <v>592</v>
      </c>
      <c r="D119" s="28" t="s">
        <v>593</v>
      </c>
      <c r="E119" s="28" t="s">
        <v>79</v>
      </c>
      <c r="F119" s="32">
        <v>35</v>
      </c>
      <c r="G119" s="32">
        <v>16.77</v>
      </c>
      <c r="H119" s="32">
        <v>35.14</v>
      </c>
      <c r="I119" s="32">
        <v>30</v>
      </c>
      <c r="J119" s="32">
        <v>7</v>
      </c>
      <c r="K119" s="32">
        <v>0</v>
      </c>
      <c r="L119" s="32">
        <v>0</v>
      </c>
      <c r="M119" s="32">
        <v>0</v>
      </c>
      <c r="N119" s="32">
        <f t="shared" si="3"/>
        <v>72</v>
      </c>
      <c r="O119" s="38" t="s">
        <v>33</v>
      </c>
      <c r="P119" s="49" t="s">
        <v>594</v>
      </c>
      <c r="Q119" s="32">
        <v>15</v>
      </c>
      <c r="R119" s="32">
        <v>152</v>
      </c>
      <c r="S119" s="32">
        <v>153.91</v>
      </c>
      <c r="T119" s="32">
        <v>155</v>
      </c>
      <c r="U119" s="32">
        <v>0</v>
      </c>
      <c r="V119" s="32">
        <v>3</v>
      </c>
    </row>
    <row r="120" spans="1:22" ht="51" customHeight="1">
      <c r="A120" s="28" t="s">
        <v>554</v>
      </c>
      <c r="B120" s="58"/>
      <c r="C120" s="28" t="s">
        <v>595</v>
      </c>
      <c r="D120" s="28" t="s">
        <v>596</v>
      </c>
      <c r="E120" s="28" t="s">
        <v>65</v>
      </c>
      <c r="F120" s="32">
        <v>50</v>
      </c>
      <c r="G120" s="32">
        <v>19</v>
      </c>
      <c r="H120" s="32">
        <v>23.63</v>
      </c>
      <c r="I120" s="32">
        <v>32</v>
      </c>
      <c r="J120" s="32">
        <v>5</v>
      </c>
      <c r="K120" s="32">
        <v>1</v>
      </c>
      <c r="L120" s="32">
        <v>0</v>
      </c>
      <c r="M120" s="32">
        <v>0</v>
      </c>
      <c r="N120" s="32">
        <f t="shared" si="3"/>
        <v>88</v>
      </c>
      <c r="O120" s="32" t="s">
        <v>53</v>
      </c>
      <c r="P120" s="49" t="s">
        <v>597</v>
      </c>
      <c r="Q120" s="32">
        <v>19</v>
      </c>
      <c r="R120" s="32">
        <v>152</v>
      </c>
      <c r="S120" s="32">
        <v>186.3</v>
      </c>
      <c r="T120" s="32">
        <v>178.1</v>
      </c>
      <c r="U120" s="32">
        <v>0</v>
      </c>
      <c r="V120" s="32">
        <v>0</v>
      </c>
    </row>
    <row r="121" spans="1:22" ht="51" customHeight="1">
      <c r="A121" s="28" t="s">
        <v>554</v>
      </c>
      <c r="B121" s="58"/>
      <c r="C121" s="28" t="s">
        <v>598</v>
      </c>
      <c r="D121" s="28" t="s">
        <v>599</v>
      </c>
      <c r="E121" s="28" t="s">
        <v>79</v>
      </c>
      <c r="F121" s="32">
        <v>50</v>
      </c>
      <c r="G121" s="32">
        <v>37.67</v>
      </c>
      <c r="H121" s="32">
        <v>38.72</v>
      </c>
      <c r="I121" s="32">
        <v>30</v>
      </c>
      <c r="J121" s="32">
        <v>5</v>
      </c>
      <c r="K121" s="32">
        <v>0</v>
      </c>
      <c r="L121" s="32">
        <v>0</v>
      </c>
      <c r="M121" s="32">
        <v>2</v>
      </c>
      <c r="N121" s="32">
        <f t="shared" si="3"/>
        <v>87</v>
      </c>
      <c r="O121" s="32" t="s">
        <v>53</v>
      </c>
      <c r="P121" s="49" t="s">
        <v>600</v>
      </c>
      <c r="Q121" s="32">
        <v>17</v>
      </c>
      <c r="R121" s="32">
        <v>152</v>
      </c>
      <c r="S121" s="32">
        <v>173.36</v>
      </c>
      <c r="T121" s="32">
        <v>167</v>
      </c>
      <c r="U121" s="32">
        <v>0</v>
      </c>
      <c r="V121" s="32">
        <v>2</v>
      </c>
    </row>
    <row r="122" spans="1:22" ht="117.95" customHeight="1">
      <c r="A122" s="28" t="s">
        <v>554</v>
      </c>
      <c r="B122" s="58"/>
      <c r="C122" s="28" t="s">
        <v>601</v>
      </c>
      <c r="D122" s="28" t="s">
        <v>602</v>
      </c>
      <c r="E122" s="28" t="s">
        <v>184</v>
      </c>
      <c r="F122" s="32">
        <v>50</v>
      </c>
      <c r="G122" s="32">
        <v>21.6</v>
      </c>
      <c r="H122" s="32">
        <v>41.01</v>
      </c>
      <c r="I122" s="32">
        <v>38</v>
      </c>
      <c r="J122" s="32">
        <v>7</v>
      </c>
      <c r="K122" s="32">
        <v>0</v>
      </c>
      <c r="L122" s="32">
        <v>0</v>
      </c>
      <c r="M122" s="32">
        <v>2</v>
      </c>
      <c r="N122" s="32">
        <f t="shared" si="3"/>
        <v>97</v>
      </c>
      <c r="O122" s="38" t="s">
        <v>185</v>
      </c>
      <c r="P122" s="49" t="s">
        <v>603</v>
      </c>
      <c r="Q122" s="32">
        <v>18</v>
      </c>
      <c r="R122" s="32">
        <v>152</v>
      </c>
      <c r="S122" s="32">
        <v>56.6</v>
      </c>
      <c r="T122" s="32">
        <v>190</v>
      </c>
      <c r="U122" s="32">
        <v>0</v>
      </c>
      <c r="V122" s="32">
        <v>0</v>
      </c>
    </row>
    <row r="123" spans="1:22" ht="135" customHeight="1">
      <c r="A123" s="28" t="s">
        <v>554</v>
      </c>
      <c r="B123" s="58"/>
      <c r="C123" s="28" t="s">
        <v>604</v>
      </c>
      <c r="D123" s="28" t="s">
        <v>605</v>
      </c>
      <c r="E123" s="28" t="s">
        <v>95</v>
      </c>
      <c r="F123" s="32">
        <v>48</v>
      </c>
      <c r="G123" s="32">
        <v>30.4</v>
      </c>
      <c r="H123" s="32">
        <v>49.55</v>
      </c>
      <c r="I123" s="32">
        <v>36</v>
      </c>
      <c r="J123" s="32">
        <v>5</v>
      </c>
      <c r="K123" s="32">
        <v>2</v>
      </c>
      <c r="L123" s="32">
        <v>0</v>
      </c>
      <c r="M123" s="32">
        <v>0</v>
      </c>
      <c r="N123" s="32">
        <f t="shared" si="3"/>
        <v>91</v>
      </c>
      <c r="O123" s="38" t="s">
        <v>45</v>
      </c>
      <c r="P123" s="49" t="s">
        <v>606</v>
      </c>
      <c r="Q123" s="32">
        <v>19</v>
      </c>
      <c r="R123" s="32">
        <v>152</v>
      </c>
      <c r="S123" s="32">
        <v>203.76</v>
      </c>
      <c r="T123" s="32">
        <v>199</v>
      </c>
      <c r="U123" s="32">
        <v>0</v>
      </c>
      <c r="V123" s="32">
        <v>4</v>
      </c>
    </row>
    <row r="124" spans="1:22" ht="68.099999999999994" customHeight="1">
      <c r="A124" s="28" t="s">
        <v>554</v>
      </c>
      <c r="B124" s="59"/>
      <c r="C124" s="28" t="s">
        <v>607</v>
      </c>
      <c r="D124" s="28" t="s">
        <v>608</v>
      </c>
      <c r="E124" s="28" t="s">
        <v>79</v>
      </c>
      <c r="F124" s="32">
        <v>50</v>
      </c>
      <c r="G124" s="32">
        <v>37.4</v>
      </c>
      <c r="H124" s="32">
        <v>38.35</v>
      </c>
      <c r="I124" s="32">
        <v>30</v>
      </c>
      <c r="J124" s="32">
        <v>7</v>
      </c>
      <c r="K124" s="32">
        <v>0</v>
      </c>
      <c r="L124" s="32">
        <v>0</v>
      </c>
      <c r="M124" s="32">
        <v>0</v>
      </c>
      <c r="N124" s="32">
        <f t="shared" si="3"/>
        <v>87</v>
      </c>
      <c r="O124" s="32" t="s">
        <v>53</v>
      </c>
      <c r="P124" s="49" t="s">
        <v>609</v>
      </c>
      <c r="Q124" s="32">
        <v>14</v>
      </c>
      <c r="R124" s="32">
        <v>152</v>
      </c>
      <c r="S124" s="32">
        <v>135.76</v>
      </c>
      <c r="T124" s="32">
        <v>176.5</v>
      </c>
      <c r="U124" s="32">
        <v>0</v>
      </c>
      <c r="V124" s="32">
        <v>1</v>
      </c>
    </row>
    <row r="125" spans="1:22" ht="135" customHeight="1">
      <c r="A125" s="28" t="s">
        <v>610</v>
      </c>
      <c r="B125" s="57" t="s">
        <v>611</v>
      </c>
      <c r="C125" s="28" t="s">
        <v>612</v>
      </c>
      <c r="D125" s="28" t="s">
        <v>613</v>
      </c>
      <c r="E125" s="28" t="s">
        <v>42</v>
      </c>
      <c r="F125" s="28">
        <v>50</v>
      </c>
      <c r="G125" s="28">
        <v>45.6</v>
      </c>
      <c r="H125" s="28">
        <v>57.04</v>
      </c>
      <c r="I125" s="28">
        <v>32</v>
      </c>
      <c r="J125" s="28">
        <v>9</v>
      </c>
      <c r="K125" s="28">
        <v>2</v>
      </c>
      <c r="L125" s="28">
        <v>0</v>
      </c>
      <c r="M125" s="28">
        <v>0</v>
      </c>
      <c r="N125" s="28">
        <f t="shared" ref="N125:N164" si="4">SUM(M125,L125,K125,J125,I125,F125)</f>
        <v>93</v>
      </c>
      <c r="O125" s="38" t="s">
        <v>45</v>
      </c>
      <c r="P125" s="39" t="s">
        <v>614</v>
      </c>
      <c r="Q125" s="28">
        <v>19</v>
      </c>
      <c r="R125" s="28">
        <v>152</v>
      </c>
      <c r="S125" s="28">
        <v>192.73</v>
      </c>
      <c r="T125" s="28">
        <v>192.5</v>
      </c>
      <c r="U125" s="28">
        <v>0</v>
      </c>
      <c r="V125" s="28">
        <v>6</v>
      </c>
    </row>
    <row r="126" spans="1:22" ht="51" customHeight="1">
      <c r="A126" s="28" t="s">
        <v>610</v>
      </c>
      <c r="B126" s="58"/>
      <c r="C126" s="28" t="s">
        <v>615</v>
      </c>
      <c r="D126" s="28" t="s">
        <v>616</v>
      </c>
      <c r="E126" s="28" t="s">
        <v>95</v>
      </c>
      <c r="F126" s="28">
        <v>50</v>
      </c>
      <c r="G126" s="28">
        <v>27.2</v>
      </c>
      <c r="H126" s="28">
        <v>35.53</v>
      </c>
      <c r="I126" s="28">
        <v>33</v>
      </c>
      <c r="J126" s="28">
        <v>5</v>
      </c>
      <c r="K126" s="28">
        <v>0</v>
      </c>
      <c r="L126" s="28">
        <v>0</v>
      </c>
      <c r="M126" s="28">
        <v>0</v>
      </c>
      <c r="N126" s="28">
        <f t="shared" si="4"/>
        <v>88</v>
      </c>
      <c r="O126" s="32" t="s">
        <v>53</v>
      </c>
      <c r="P126" s="39" t="s">
        <v>617</v>
      </c>
      <c r="Q126" s="28">
        <v>18</v>
      </c>
      <c r="R126" s="28">
        <v>152</v>
      </c>
      <c r="S126" s="28">
        <v>168.04</v>
      </c>
      <c r="T126" s="28">
        <v>174</v>
      </c>
      <c r="U126" s="28">
        <v>0</v>
      </c>
      <c r="V126" s="28">
        <v>0</v>
      </c>
    </row>
    <row r="127" spans="1:22" ht="117.95" customHeight="1">
      <c r="A127" s="28" t="s">
        <v>610</v>
      </c>
      <c r="B127" s="58"/>
      <c r="C127" s="28" t="s">
        <v>618</v>
      </c>
      <c r="D127" s="28" t="s">
        <v>619</v>
      </c>
      <c r="E127" s="28" t="s">
        <v>184</v>
      </c>
      <c r="F127" s="28">
        <v>50</v>
      </c>
      <c r="G127" s="28">
        <v>22.35</v>
      </c>
      <c r="H127" s="28">
        <v>36.51</v>
      </c>
      <c r="I127" s="28">
        <v>36</v>
      </c>
      <c r="J127" s="28">
        <v>1</v>
      </c>
      <c r="K127" s="28">
        <v>2</v>
      </c>
      <c r="L127" s="28">
        <v>0</v>
      </c>
      <c r="M127" s="28">
        <v>0</v>
      </c>
      <c r="N127" s="28">
        <f t="shared" si="4"/>
        <v>89</v>
      </c>
      <c r="O127" s="32" t="s">
        <v>53</v>
      </c>
      <c r="P127" s="39" t="s">
        <v>620</v>
      </c>
      <c r="Q127" s="28">
        <v>18</v>
      </c>
      <c r="R127" s="28">
        <v>152</v>
      </c>
      <c r="S127" s="28">
        <v>191.55</v>
      </c>
      <c r="T127" s="28">
        <v>179</v>
      </c>
      <c r="U127" s="28">
        <v>0</v>
      </c>
      <c r="V127" s="28">
        <v>1</v>
      </c>
    </row>
    <row r="128" spans="1:22" ht="33.950000000000003" customHeight="1">
      <c r="A128" s="28" t="s">
        <v>610</v>
      </c>
      <c r="B128" s="58"/>
      <c r="C128" s="28" t="s">
        <v>621</v>
      </c>
      <c r="D128" s="28" t="s">
        <v>622</v>
      </c>
      <c r="E128" s="28" t="s">
        <v>29</v>
      </c>
      <c r="F128" s="28">
        <v>50</v>
      </c>
      <c r="G128" s="28">
        <v>9</v>
      </c>
      <c r="H128" s="28">
        <v>5</v>
      </c>
      <c r="I128" s="28">
        <v>15</v>
      </c>
      <c r="J128" s="28">
        <v>5</v>
      </c>
      <c r="K128" s="28">
        <v>0</v>
      </c>
      <c r="L128" s="28">
        <v>0</v>
      </c>
      <c r="M128" s="28">
        <v>0</v>
      </c>
      <c r="N128" s="28">
        <f t="shared" si="4"/>
        <v>70</v>
      </c>
      <c r="O128" s="51" t="s">
        <v>82</v>
      </c>
      <c r="P128" s="52" t="s">
        <v>623</v>
      </c>
      <c r="Q128" s="28">
        <v>5</v>
      </c>
      <c r="R128" s="28">
        <v>32</v>
      </c>
      <c r="S128" s="28">
        <v>36.049999999999997</v>
      </c>
      <c r="T128" s="28">
        <v>40</v>
      </c>
      <c r="U128" s="28">
        <v>0</v>
      </c>
      <c r="V128" s="28">
        <v>0</v>
      </c>
    </row>
    <row r="129" spans="1:22" ht="117.95" customHeight="1">
      <c r="A129" s="28" t="s">
        <v>610</v>
      </c>
      <c r="B129" s="58"/>
      <c r="C129" s="28" t="s">
        <v>624</v>
      </c>
      <c r="D129" s="28" t="s">
        <v>625</v>
      </c>
      <c r="E129" s="28" t="s">
        <v>42</v>
      </c>
      <c r="F129" s="28">
        <v>50</v>
      </c>
      <c r="G129" s="28">
        <v>45.6</v>
      </c>
      <c r="H129" s="28">
        <v>46.64</v>
      </c>
      <c r="I129" s="28">
        <v>30</v>
      </c>
      <c r="J129" s="28">
        <v>9</v>
      </c>
      <c r="K129" s="28">
        <v>0</v>
      </c>
      <c r="L129" s="28">
        <v>0</v>
      </c>
      <c r="M129" s="28">
        <v>0</v>
      </c>
      <c r="N129" s="28">
        <f t="shared" si="4"/>
        <v>89</v>
      </c>
      <c r="O129" s="51" t="s">
        <v>201</v>
      </c>
      <c r="P129" s="52" t="s">
        <v>626</v>
      </c>
      <c r="Q129" s="28">
        <v>19</v>
      </c>
      <c r="R129" s="28">
        <v>152</v>
      </c>
      <c r="S129" s="54">
        <v>178.6</v>
      </c>
      <c r="T129" s="28">
        <v>165</v>
      </c>
      <c r="U129" s="28">
        <v>0</v>
      </c>
      <c r="V129" s="28">
        <v>0</v>
      </c>
    </row>
    <row r="130" spans="1:22" ht="51" customHeight="1">
      <c r="A130" s="28" t="s">
        <v>610</v>
      </c>
      <c r="B130" s="58"/>
      <c r="C130" s="28" t="s">
        <v>627</v>
      </c>
      <c r="D130" s="28" t="s">
        <v>628</v>
      </c>
      <c r="E130" s="28" t="s">
        <v>118</v>
      </c>
      <c r="F130" s="28">
        <v>50</v>
      </c>
      <c r="G130" s="28">
        <v>26.6</v>
      </c>
      <c r="H130" s="28">
        <v>33.299999999999997</v>
      </c>
      <c r="I130" s="28">
        <v>32</v>
      </c>
      <c r="J130" s="28">
        <v>7</v>
      </c>
      <c r="K130" s="28">
        <v>0</v>
      </c>
      <c r="L130" s="28">
        <v>1</v>
      </c>
      <c r="M130" s="28">
        <v>0</v>
      </c>
      <c r="N130" s="28">
        <f t="shared" si="4"/>
        <v>90</v>
      </c>
      <c r="O130" s="32" t="s">
        <v>53</v>
      </c>
      <c r="P130" s="52" t="s">
        <v>629</v>
      </c>
      <c r="Q130" s="28">
        <v>19</v>
      </c>
      <c r="R130" s="28" t="s">
        <v>36</v>
      </c>
      <c r="S130" s="28">
        <v>166.41</v>
      </c>
      <c r="T130" s="28">
        <v>156</v>
      </c>
      <c r="U130" s="28">
        <v>0</v>
      </c>
      <c r="V130" s="28">
        <v>0</v>
      </c>
    </row>
    <row r="131" spans="1:22" ht="68.099999999999994" customHeight="1">
      <c r="A131" s="28" t="s">
        <v>610</v>
      </c>
      <c r="B131" s="58"/>
      <c r="C131" s="28" t="s">
        <v>630</v>
      </c>
      <c r="D131" s="28" t="s">
        <v>631</v>
      </c>
      <c r="E131" s="28" t="s">
        <v>29</v>
      </c>
      <c r="F131" s="28">
        <v>50</v>
      </c>
      <c r="G131" s="28">
        <v>34.200000000000003</v>
      </c>
      <c r="H131" s="28">
        <v>36.380000000000003</v>
      </c>
      <c r="I131" s="28">
        <v>30</v>
      </c>
      <c r="J131" s="28">
        <v>7</v>
      </c>
      <c r="K131" s="28">
        <v>2</v>
      </c>
      <c r="L131" s="28">
        <v>1</v>
      </c>
      <c r="M131" s="28">
        <v>0</v>
      </c>
      <c r="N131" s="28">
        <f t="shared" si="4"/>
        <v>90</v>
      </c>
      <c r="O131" s="32" t="s">
        <v>53</v>
      </c>
      <c r="P131" s="52" t="s">
        <v>632</v>
      </c>
      <c r="Q131" s="28">
        <v>19</v>
      </c>
      <c r="R131" s="28" t="s">
        <v>36</v>
      </c>
      <c r="S131" s="28">
        <v>191.63</v>
      </c>
      <c r="T131" s="28">
        <v>163</v>
      </c>
      <c r="U131" s="28">
        <v>0</v>
      </c>
      <c r="V131" s="28">
        <v>4</v>
      </c>
    </row>
    <row r="132" spans="1:22" ht="33.950000000000003" customHeight="1">
      <c r="A132" s="28" t="s">
        <v>610</v>
      </c>
      <c r="B132" s="58"/>
      <c r="C132" s="28" t="s">
        <v>633</v>
      </c>
      <c r="D132" s="28" t="s">
        <v>634</v>
      </c>
      <c r="E132" s="28" t="s">
        <v>29</v>
      </c>
      <c r="F132" s="28">
        <v>0</v>
      </c>
      <c r="G132" s="28">
        <v>34.200000000000003</v>
      </c>
      <c r="H132" s="28">
        <v>22</v>
      </c>
      <c r="I132" s="28">
        <v>15</v>
      </c>
      <c r="J132" s="28">
        <v>3</v>
      </c>
      <c r="K132" s="28">
        <v>0</v>
      </c>
      <c r="L132" s="28">
        <v>0</v>
      </c>
      <c r="M132" s="28">
        <v>0</v>
      </c>
      <c r="N132" s="28">
        <f t="shared" si="4"/>
        <v>18</v>
      </c>
      <c r="O132" s="51" t="s">
        <v>201</v>
      </c>
      <c r="P132" s="52" t="s">
        <v>635</v>
      </c>
      <c r="Q132" s="28" t="s">
        <v>636</v>
      </c>
      <c r="R132" s="28" t="s">
        <v>636</v>
      </c>
      <c r="S132" s="28" t="s">
        <v>636</v>
      </c>
      <c r="T132" s="28">
        <v>88</v>
      </c>
      <c r="U132" s="28">
        <v>0</v>
      </c>
      <c r="V132" s="28">
        <v>0</v>
      </c>
    </row>
    <row r="133" spans="1:22" ht="68.099999999999994" customHeight="1">
      <c r="A133" s="28" t="s">
        <v>610</v>
      </c>
      <c r="B133" s="58"/>
      <c r="C133" s="28" t="s">
        <v>637</v>
      </c>
      <c r="D133" s="28" t="s">
        <v>638</v>
      </c>
      <c r="E133" s="28" t="s">
        <v>118</v>
      </c>
      <c r="F133" s="28">
        <v>50</v>
      </c>
      <c r="G133" s="28">
        <v>26.25</v>
      </c>
      <c r="H133" s="28">
        <v>29</v>
      </c>
      <c r="I133" s="28">
        <v>31</v>
      </c>
      <c r="J133" s="28">
        <v>7</v>
      </c>
      <c r="K133" s="28">
        <v>0</v>
      </c>
      <c r="L133" s="28">
        <v>0</v>
      </c>
      <c r="M133" s="28">
        <v>0</v>
      </c>
      <c r="N133" s="28">
        <f t="shared" si="4"/>
        <v>88</v>
      </c>
      <c r="O133" s="32" t="s">
        <v>53</v>
      </c>
      <c r="P133" s="52" t="s">
        <v>639</v>
      </c>
      <c r="Q133" s="28">
        <v>19</v>
      </c>
      <c r="R133" s="28" t="s">
        <v>36</v>
      </c>
      <c r="S133" s="28">
        <v>158.41</v>
      </c>
      <c r="T133" s="28">
        <v>152</v>
      </c>
      <c r="U133" s="28">
        <v>0</v>
      </c>
      <c r="V133" s="28">
        <v>0</v>
      </c>
    </row>
    <row r="134" spans="1:22" ht="51" customHeight="1">
      <c r="A134" s="28" t="s">
        <v>610</v>
      </c>
      <c r="B134" s="58"/>
      <c r="C134" s="28" t="s">
        <v>640</v>
      </c>
      <c r="D134" s="28" t="s">
        <v>641</v>
      </c>
      <c r="E134" s="28" t="s">
        <v>79</v>
      </c>
      <c r="F134" s="28">
        <v>0</v>
      </c>
      <c r="G134" s="28">
        <v>41.8</v>
      </c>
      <c r="H134" s="28">
        <v>38.880000000000003</v>
      </c>
      <c r="I134" s="28">
        <v>15</v>
      </c>
      <c r="J134" s="28">
        <v>3</v>
      </c>
      <c r="K134" s="28">
        <v>0</v>
      </c>
      <c r="L134" s="28">
        <v>1</v>
      </c>
      <c r="M134" s="28">
        <v>0</v>
      </c>
      <c r="N134" s="28">
        <f t="shared" si="4"/>
        <v>19</v>
      </c>
      <c r="O134" s="51" t="s">
        <v>201</v>
      </c>
      <c r="P134" s="52" t="s">
        <v>642</v>
      </c>
      <c r="Q134" s="28" t="s">
        <v>636</v>
      </c>
      <c r="R134" s="28" t="s">
        <v>636</v>
      </c>
      <c r="S134" s="28" t="s">
        <v>636</v>
      </c>
      <c r="T134" s="28">
        <v>147</v>
      </c>
      <c r="U134" s="28">
        <v>0</v>
      </c>
      <c r="V134" s="28">
        <v>0</v>
      </c>
    </row>
    <row r="135" spans="1:22" ht="117.95" customHeight="1">
      <c r="A135" s="28" t="s">
        <v>610</v>
      </c>
      <c r="B135" s="58"/>
      <c r="C135" s="28" t="s">
        <v>643</v>
      </c>
      <c r="D135" s="28" t="s">
        <v>644</v>
      </c>
      <c r="E135" s="28" t="s">
        <v>79</v>
      </c>
      <c r="F135" s="28">
        <v>45</v>
      </c>
      <c r="G135" s="28">
        <v>40.42</v>
      </c>
      <c r="H135" s="28">
        <v>54.34</v>
      </c>
      <c r="I135" s="28">
        <v>33</v>
      </c>
      <c r="J135" s="28">
        <v>5</v>
      </c>
      <c r="K135" s="28">
        <v>0</v>
      </c>
      <c r="L135" s="28">
        <v>4</v>
      </c>
      <c r="M135" s="28">
        <v>0</v>
      </c>
      <c r="N135" s="28">
        <f t="shared" si="4"/>
        <v>87</v>
      </c>
      <c r="O135" s="32" t="s">
        <v>53</v>
      </c>
      <c r="P135" s="39" t="s">
        <v>645</v>
      </c>
      <c r="Q135" s="28">
        <v>19</v>
      </c>
      <c r="R135" s="28">
        <v>152</v>
      </c>
      <c r="S135" s="28">
        <v>178.54</v>
      </c>
      <c r="T135" s="28">
        <v>175.5</v>
      </c>
      <c r="U135" s="28">
        <v>0</v>
      </c>
      <c r="V135" s="28">
        <v>1</v>
      </c>
    </row>
    <row r="136" spans="1:22" ht="152.1" customHeight="1">
      <c r="A136" s="28" t="s">
        <v>610</v>
      </c>
      <c r="B136" s="58"/>
      <c r="C136" s="28" t="s">
        <v>646</v>
      </c>
      <c r="D136" s="28" t="s">
        <v>647</v>
      </c>
      <c r="E136" s="28" t="s">
        <v>95</v>
      </c>
      <c r="F136" s="28">
        <v>50</v>
      </c>
      <c r="G136" s="28">
        <v>28.8</v>
      </c>
      <c r="H136" s="28">
        <v>41.59</v>
      </c>
      <c r="I136" s="28">
        <v>34</v>
      </c>
      <c r="J136" s="28">
        <v>9</v>
      </c>
      <c r="K136" s="28">
        <v>0</v>
      </c>
      <c r="L136" s="28">
        <v>0</v>
      </c>
      <c r="M136" s="28">
        <v>0</v>
      </c>
      <c r="N136" s="28">
        <f t="shared" si="4"/>
        <v>93</v>
      </c>
      <c r="O136" s="38" t="s">
        <v>45</v>
      </c>
      <c r="P136" s="39" t="s">
        <v>648</v>
      </c>
      <c r="Q136" s="28">
        <v>18</v>
      </c>
      <c r="R136" s="28">
        <v>144</v>
      </c>
      <c r="S136" s="28">
        <v>162.72999999999999</v>
      </c>
      <c r="T136" s="28">
        <v>158.5</v>
      </c>
      <c r="U136" s="28">
        <v>0</v>
      </c>
      <c r="V136" s="28">
        <v>0</v>
      </c>
    </row>
    <row r="137" spans="1:22" ht="84" customHeight="1">
      <c r="A137" s="28" t="s">
        <v>610</v>
      </c>
      <c r="B137" s="58"/>
      <c r="C137" s="28" t="s">
        <v>649</v>
      </c>
      <c r="D137" s="28" t="s">
        <v>650</v>
      </c>
      <c r="E137" s="28" t="s">
        <v>29</v>
      </c>
      <c r="F137" s="28">
        <v>50</v>
      </c>
      <c r="G137" s="28">
        <v>34.200000000000003</v>
      </c>
      <c r="H137" s="28">
        <v>44.14</v>
      </c>
      <c r="I137" s="28">
        <v>32</v>
      </c>
      <c r="J137" s="28">
        <v>5</v>
      </c>
      <c r="K137" s="28">
        <v>0</v>
      </c>
      <c r="L137" s="28">
        <v>0</v>
      </c>
      <c r="M137" s="28">
        <v>0</v>
      </c>
      <c r="N137" s="28">
        <f t="shared" si="4"/>
        <v>87</v>
      </c>
      <c r="O137" s="32" t="s">
        <v>53</v>
      </c>
      <c r="P137" s="39" t="s">
        <v>651</v>
      </c>
      <c r="Q137" s="28">
        <v>19</v>
      </c>
      <c r="R137" s="28">
        <v>152</v>
      </c>
      <c r="S137" s="28">
        <v>170.06</v>
      </c>
      <c r="T137" s="28">
        <v>157</v>
      </c>
      <c r="U137" s="28">
        <v>0</v>
      </c>
      <c r="V137" s="28">
        <v>0</v>
      </c>
    </row>
    <row r="138" spans="1:22" ht="84" customHeight="1">
      <c r="A138" s="28" t="s">
        <v>610</v>
      </c>
      <c r="B138" s="58"/>
      <c r="C138" s="28" t="s">
        <v>652</v>
      </c>
      <c r="D138" s="28" t="s">
        <v>653</v>
      </c>
      <c r="E138" s="28" t="s">
        <v>324</v>
      </c>
      <c r="F138" s="28">
        <v>50</v>
      </c>
      <c r="G138" s="28">
        <v>19</v>
      </c>
      <c r="H138" s="28">
        <v>20.88</v>
      </c>
      <c r="I138" s="28">
        <v>30</v>
      </c>
      <c r="J138" s="28">
        <v>5</v>
      </c>
      <c r="K138" s="28">
        <v>0</v>
      </c>
      <c r="L138" s="28">
        <v>0</v>
      </c>
      <c r="M138" s="28">
        <v>0</v>
      </c>
      <c r="N138" s="28">
        <f t="shared" si="4"/>
        <v>85</v>
      </c>
      <c r="O138" s="32" t="s">
        <v>53</v>
      </c>
      <c r="P138" s="39" t="s">
        <v>654</v>
      </c>
      <c r="Q138" s="28">
        <v>16</v>
      </c>
      <c r="R138" s="28">
        <v>128</v>
      </c>
      <c r="S138" s="28">
        <v>143.80000000000001</v>
      </c>
      <c r="T138" s="28">
        <v>132</v>
      </c>
      <c r="U138" s="28">
        <v>0</v>
      </c>
      <c r="V138" s="28">
        <v>0</v>
      </c>
    </row>
    <row r="139" spans="1:22" ht="68.099999999999994" customHeight="1">
      <c r="A139" s="28" t="s">
        <v>610</v>
      </c>
      <c r="B139" s="58"/>
      <c r="C139" s="28" t="s">
        <v>655</v>
      </c>
      <c r="D139" s="28" t="s">
        <v>656</v>
      </c>
      <c r="E139" s="28" t="s">
        <v>65</v>
      </c>
      <c r="F139" s="28">
        <v>50</v>
      </c>
      <c r="G139" s="28">
        <v>3</v>
      </c>
      <c r="H139" s="28">
        <v>3</v>
      </c>
      <c r="I139" s="28">
        <v>30</v>
      </c>
      <c r="J139" s="28">
        <v>5</v>
      </c>
      <c r="K139" s="28">
        <v>0</v>
      </c>
      <c r="L139" s="28">
        <v>0</v>
      </c>
      <c r="M139" s="28">
        <v>0</v>
      </c>
      <c r="N139" s="28">
        <f t="shared" si="4"/>
        <v>85</v>
      </c>
      <c r="O139" s="32" t="s">
        <v>53</v>
      </c>
      <c r="P139" s="39" t="s">
        <v>657</v>
      </c>
      <c r="Q139" s="28">
        <v>3</v>
      </c>
      <c r="R139" s="28">
        <v>24</v>
      </c>
      <c r="S139" s="28">
        <v>24.95</v>
      </c>
      <c r="T139" s="28">
        <v>24</v>
      </c>
      <c r="U139" s="28">
        <v>0</v>
      </c>
      <c r="V139" s="28">
        <v>0</v>
      </c>
    </row>
    <row r="140" spans="1:22" ht="51" customHeight="1">
      <c r="A140" s="28" t="s">
        <v>610</v>
      </c>
      <c r="B140" s="58"/>
      <c r="C140" s="28" t="s">
        <v>658</v>
      </c>
      <c r="D140" s="28" t="s">
        <v>659</v>
      </c>
      <c r="E140" s="28" t="s">
        <v>95</v>
      </c>
      <c r="F140" s="28">
        <v>50</v>
      </c>
      <c r="G140" s="28">
        <v>30.4</v>
      </c>
      <c r="H140" s="28">
        <v>37.07</v>
      </c>
      <c r="I140" s="28">
        <v>32</v>
      </c>
      <c r="J140" s="28">
        <v>5</v>
      </c>
      <c r="K140" s="28">
        <v>0</v>
      </c>
      <c r="L140" s="28">
        <v>0</v>
      </c>
      <c r="M140" s="28">
        <v>0</v>
      </c>
      <c r="N140" s="28">
        <f t="shared" si="4"/>
        <v>87</v>
      </c>
      <c r="O140" s="32" t="s">
        <v>53</v>
      </c>
      <c r="P140" s="39" t="s">
        <v>660</v>
      </c>
      <c r="Q140" s="28">
        <v>19</v>
      </c>
      <c r="R140" s="28">
        <v>152</v>
      </c>
      <c r="S140" s="28">
        <v>171.75</v>
      </c>
      <c r="T140" s="28">
        <v>171.45</v>
      </c>
      <c r="U140" s="28">
        <v>0</v>
      </c>
      <c r="V140" s="28">
        <v>0</v>
      </c>
    </row>
    <row r="141" spans="1:22" ht="51" customHeight="1">
      <c r="A141" s="28" t="s">
        <v>610</v>
      </c>
      <c r="B141" s="58"/>
      <c r="C141" s="28" t="s">
        <v>661</v>
      </c>
      <c r="D141" s="28" t="s">
        <v>662</v>
      </c>
      <c r="E141" s="28" t="s">
        <v>95</v>
      </c>
      <c r="F141" s="28">
        <v>50</v>
      </c>
      <c r="G141" s="28">
        <v>30.4</v>
      </c>
      <c r="H141" s="28">
        <v>38.65</v>
      </c>
      <c r="I141" s="28">
        <v>32</v>
      </c>
      <c r="J141" s="28">
        <v>5</v>
      </c>
      <c r="K141" s="28">
        <v>0</v>
      </c>
      <c r="L141" s="28">
        <v>0</v>
      </c>
      <c r="M141" s="28">
        <v>0</v>
      </c>
      <c r="N141" s="28">
        <f t="shared" si="4"/>
        <v>87</v>
      </c>
      <c r="O141" s="32" t="s">
        <v>53</v>
      </c>
      <c r="P141" s="39" t="s">
        <v>663</v>
      </c>
      <c r="Q141" s="28">
        <v>19</v>
      </c>
      <c r="R141" s="28">
        <v>152</v>
      </c>
      <c r="S141" s="28">
        <v>161.43</v>
      </c>
      <c r="T141" s="28">
        <v>167.5</v>
      </c>
      <c r="U141" s="28">
        <v>0</v>
      </c>
      <c r="V141" s="28">
        <v>0</v>
      </c>
    </row>
    <row r="142" spans="1:22" ht="51" customHeight="1">
      <c r="A142" s="28" t="s">
        <v>610</v>
      </c>
      <c r="B142" s="58"/>
      <c r="C142" s="28" t="s">
        <v>664</v>
      </c>
      <c r="D142" s="28" t="s">
        <v>665</v>
      </c>
      <c r="E142" s="28" t="s">
        <v>95</v>
      </c>
      <c r="F142" s="28">
        <v>50</v>
      </c>
      <c r="G142" s="28">
        <v>29.4</v>
      </c>
      <c r="H142" s="28">
        <v>37.71</v>
      </c>
      <c r="I142" s="28">
        <v>32</v>
      </c>
      <c r="J142" s="28">
        <v>5</v>
      </c>
      <c r="K142" s="28">
        <v>0</v>
      </c>
      <c r="L142" s="28">
        <v>0</v>
      </c>
      <c r="M142" s="28">
        <v>0</v>
      </c>
      <c r="N142" s="28">
        <f t="shared" si="4"/>
        <v>87</v>
      </c>
      <c r="O142" s="32" t="s">
        <v>53</v>
      </c>
      <c r="P142" s="39" t="s">
        <v>666</v>
      </c>
      <c r="Q142" s="28">
        <v>19</v>
      </c>
      <c r="R142" s="28">
        <v>152</v>
      </c>
      <c r="S142" s="28">
        <v>175.5</v>
      </c>
      <c r="T142" s="28">
        <v>173.9</v>
      </c>
      <c r="U142" s="28">
        <v>0</v>
      </c>
      <c r="V142" s="28">
        <v>0</v>
      </c>
    </row>
    <row r="143" spans="1:22" ht="117.95" customHeight="1">
      <c r="A143" s="28" t="s">
        <v>610</v>
      </c>
      <c r="B143" s="58"/>
      <c r="C143" s="28" t="s">
        <v>667</v>
      </c>
      <c r="D143" s="28" t="s">
        <v>668</v>
      </c>
      <c r="E143" s="28" t="s">
        <v>184</v>
      </c>
      <c r="F143" s="28">
        <v>50</v>
      </c>
      <c r="G143" s="28">
        <v>22.8</v>
      </c>
      <c r="H143" s="28">
        <v>38.36</v>
      </c>
      <c r="I143" s="28">
        <v>36</v>
      </c>
      <c r="J143" s="28">
        <v>9</v>
      </c>
      <c r="K143" s="28">
        <v>0</v>
      </c>
      <c r="L143" s="28">
        <v>0</v>
      </c>
      <c r="M143" s="28">
        <v>0</v>
      </c>
      <c r="N143" s="28">
        <f t="shared" si="4"/>
        <v>95</v>
      </c>
      <c r="O143" s="38" t="s">
        <v>45</v>
      </c>
      <c r="P143" s="52" t="s">
        <v>669</v>
      </c>
      <c r="Q143" s="28">
        <v>19</v>
      </c>
      <c r="R143" s="28">
        <v>152</v>
      </c>
      <c r="S143" s="28">
        <v>177.4</v>
      </c>
      <c r="T143" s="28">
        <v>174.5</v>
      </c>
      <c r="U143" s="28">
        <v>0</v>
      </c>
      <c r="V143" s="28">
        <v>0</v>
      </c>
    </row>
    <row r="144" spans="1:22" ht="51" customHeight="1">
      <c r="A144" s="28" t="s">
        <v>610</v>
      </c>
      <c r="B144" s="58"/>
      <c r="C144" s="28" t="s">
        <v>670</v>
      </c>
      <c r="D144" s="28" t="s">
        <v>671</v>
      </c>
      <c r="E144" s="28" t="s">
        <v>184</v>
      </c>
      <c r="F144" s="28">
        <v>50</v>
      </c>
      <c r="G144" s="28">
        <v>22.8</v>
      </c>
      <c r="H144" s="28">
        <v>38.729999999999997</v>
      </c>
      <c r="I144" s="28">
        <v>36</v>
      </c>
      <c r="J144" s="28">
        <v>5</v>
      </c>
      <c r="K144" s="28">
        <v>2</v>
      </c>
      <c r="L144" s="28">
        <v>0</v>
      </c>
      <c r="M144" s="28">
        <v>0</v>
      </c>
      <c r="N144" s="28">
        <f t="shared" si="4"/>
        <v>93</v>
      </c>
      <c r="O144" s="32" t="s">
        <v>53</v>
      </c>
      <c r="P144" s="39" t="s">
        <v>672</v>
      </c>
      <c r="Q144" s="28">
        <v>19</v>
      </c>
      <c r="R144" s="28">
        <v>152</v>
      </c>
      <c r="S144" s="28">
        <v>195.9</v>
      </c>
      <c r="T144" s="28">
        <v>195.2</v>
      </c>
      <c r="U144" s="28">
        <v>0</v>
      </c>
      <c r="V144" s="28">
        <v>0</v>
      </c>
    </row>
    <row r="145" spans="1:22" ht="84" customHeight="1">
      <c r="A145" s="28" t="s">
        <v>610</v>
      </c>
      <c r="B145" s="58"/>
      <c r="C145" s="28" t="s">
        <v>673</v>
      </c>
      <c r="D145" s="28" t="s">
        <v>674</v>
      </c>
      <c r="E145" s="28" t="s">
        <v>118</v>
      </c>
      <c r="F145" s="28">
        <v>50</v>
      </c>
      <c r="G145" s="28">
        <v>26.6</v>
      </c>
      <c r="H145" s="28">
        <v>38.49</v>
      </c>
      <c r="I145" s="28">
        <v>34</v>
      </c>
      <c r="J145" s="28">
        <v>5</v>
      </c>
      <c r="K145" s="28">
        <v>0</v>
      </c>
      <c r="L145" s="28">
        <v>0</v>
      </c>
      <c r="M145" s="28">
        <v>0</v>
      </c>
      <c r="N145" s="28">
        <f t="shared" si="4"/>
        <v>89</v>
      </c>
      <c r="O145" s="32" t="s">
        <v>53</v>
      </c>
      <c r="P145" s="39" t="s">
        <v>675</v>
      </c>
      <c r="Q145" s="28">
        <v>19</v>
      </c>
      <c r="R145" s="28">
        <v>152</v>
      </c>
      <c r="S145" s="28">
        <v>168.78</v>
      </c>
      <c r="T145" s="28">
        <v>165.5</v>
      </c>
      <c r="U145" s="28">
        <v>0</v>
      </c>
      <c r="V145" s="28">
        <v>0</v>
      </c>
    </row>
    <row r="146" spans="1:22" ht="84" customHeight="1">
      <c r="A146" s="28" t="s">
        <v>610</v>
      </c>
      <c r="B146" s="58"/>
      <c r="C146" s="28" t="s">
        <v>676</v>
      </c>
      <c r="D146" s="28" t="s">
        <v>677</v>
      </c>
      <c r="E146" s="28" t="s">
        <v>79</v>
      </c>
      <c r="F146" s="28">
        <v>50</v>
      </c>
      <c r="G146" s="28">
        <v>39.6</v>
      </c>
      <c r="H146" s="28">
        <v>45.41</v>
      </c>
      <c r="I146" s="28">
        <v>31</v>
      </c>
      <c r="J146" s="28">
        <v>5</v>
      </c>
      <c r="K146" s="28">
        <v>0</v>
      </c>
      <c r="L146" s="28">
        <v>0</v>
      </c>
      <c r="M146" s="28">
        <v>0</v>
      </c>
      <c r="N146" s="28">
        <f t="shared" si="4"/>
        <v>86</v>
      </c>
      <c r="O146" s="32" t="s">
        <v>53</v>
      </c>
      <c r="P146" s="39" t="s">
        <v>678</v>
      </c>
      <c r="Q146" s="28">
        <v>19</v>
      </c>
      <c r="R146" s="28">
        <v>152</v>
      </c>
      <c r="S146" s="28">
        <v>175.81</v>
      </c>
      <c r="T146" s="28">
        <v>180</v>
      </c>
      <c r="U146" s="28">
        <v>0</v>
      </c>
      <c r="V146" s="28">
        <v>0</v>
      </c>
    </row>
    <row r="147" spans="1:22" ht="101.1" customHeight="1">
      <c r="A147" s="28" t="s">
        <v>610</v>
      </c>
      <c r="B147" s="58"/>
      <c r="C147" s="28" t="s">
        <v>679</v>
      </c>
      <c r="D147" s="28" t="s">
        <v>680</v>
      </c>
      <c r="E147" s="28" t="s">
        <v>65</v>
      </c>
      <c r="F147" s="28">
        <v>50</v>
      </c>
      <c r="G147" s="28">
        <v>19</v>
      </c>
      <c r="H147" s="28">
        <v>33.64</v>
      </c>
      <c r="I147" s="28">
        <v>37</v>
      </c>
      <c r="J147" s="28">
        <v>5</v>
      </c>
      <c r="K147" s="28">
        <v>0</v>
      </c>
      <c r="L147" s="28">
        <v>0</v>
      </c>
      <c r="M147" s="28">
        <v>0</v>
      </c>
      <c r="N147" s="28">
        <f t="shared" si="4"/>
        <v>92</v>
      </c>
      <c r="O147" s="38" t="s">
        <v>45</v>
      </c>
      <c r="P147" s="39" t="s">
        <v>681</v>
      </c>
      <c r="Q147" s="28">
        <v>19</v>
      </c>
      <c r="R147" s="28">
        <v>152</v>
      </c>
      <c r="S147" s="28">
        <v>180.28</v>
      </c>
      <c r="T147" s="28">
        <v>177</v>
      </c>
      <c r="U147" s="28">
        <v>0</v>
      </c>
      <c r="V147" s="28">
        <v>0</v>
      </c>
    </row>
    <row r="148" spans="1:22" ht="51" customHeight="1">
      <c r="A148" s="28" t="s">
        <v>610</v>
      </c>
      <c r="B148" s="58"/>
      <c r="C148" s="28" t="s">
        <v>682</v>
      </c>
      <c r="D148" s="28" t="s">
        <v>683</v>
      </c>
      <c r="E148" s="28" t="s">
        <v>79</v>
      </c>
      <c r="F148" s="28">
        <v>50</v>
      </c>
      <c r="G148" s="28">
        <v>34.1</v>
      </c>
      <c r="H148" s="28">
        <v>33.19</v>
      </c>
      <c r="I148" s="28">
        <v>15</v>
      </c>
      <c r="J148" s="28">
        <v>5</v>
      </c>
      <c r="K148" s="28">
        <v>0</v>
      </c>
      <c r="L148" s="28">
        <v>0</v>
      </c>
      <c r="M148" s="28">
        <v>0</v>
      </c>
      <c r="N148" s="28">
        <f t="shared" si="4"/>
        <v>70</v>
      </c>
      <c r="O148" s="32" t="s">
        <v>53</v>
      </c>
      <c r="P148" s="52" t="s">
        <v>684</v>
      </c>
      <c r="Q148" s="28">
        <v>19</v>
      </c>
      <c r="R148" s="28">
        <v>144</v>
      </c>
      <c r="S148" s="28">
        <v>136.31</v>
      </c>
      <c r="T148" s="28">
        <v>172.61</v>
      </c>
      <c r="U148" s="28">
        <v>0</v>
      </c>
      <c r="V148" s="28">
        <v>0</v>
      </c>
    </row>
    <row r="149" spans="1:22" ht="84" customHeight="1">
      <c r="A149" s="28" t="s">
        <v>610</v>
      </c>
      <c r="B149" s="58"/>
      <c r="C149" s="28" t="s">
        <v>685</v>
      </c>
      <c r="D149" s="28" t="s">
        <v>686</v>
      </c>
      <c r="E149" s="28" t="s">
        <v>42</v>
      </c>
      <c r="F149" s="28" t="s">
        <v>82</v>
      </c>
      <c r="G149" s="28">
        <v>45.6</v>
      </c>
      <c r="H149" s="28">
        <v>52.8</v>
      </c>
      <c r="I149" s="28">
        <v>31</v>
      </c>
      <c r="J149" s="28">
        <v>5</v>
      </c>
      <c r="K149" s="28">
        <v>3</v>
      </c>
      <c r="L149" s="28">
        <v>5</v>
      </c>
      <c r="M149" s="28">
        <v>0</v>
      </c>
      <c r="N149" s="28">
        <f t="shared" si="4"/>
        <v>44</v>
      </c>
      <c r="O149" s="51" t="s">
        <v>82</v>
      </c>
      <c r="P149" s="52" t="s">
        <v>687</v>
      </c>
      <c r="Q149" s="28">
        <v>19</v>
      </c>
      <c r="R149" s="28">
        <v>152</v>
      </c>
      <c r="S149" s="28">
        <v>202.75</v>
      </c>
      <c r="T149" s="28">
        <v>201.2</v>
      </c>
      <c r="U149" s="28">
        <v>0</v>
      </c>
      <c r="V149" s="28">
        <v>1</v>
      </c>
    </row>
    <row r="150" spans="1:22" ht="101.1" customHeight="1">
      <c r="A150" s="28" t="s">
        <v>610</v>
      </c>
      <c r="B150" s="58"/>
      <c r="C150" s="28" t="s">
        <v>688</v>
      </c>
      <c r="D150" s="28" t="s">
        <v>689</v>
      </c>
      <c r="E150" s="28" t="s">
        <v>79</v>
      </c>
      <c r="F150" s="28">
        <v>50</v>
      </c>
      <c r="G150" s="28">
        <v>40.700000000000003</v>
      </c>
      <c r="H150" s="28">
        <v>54.11</v>
      </c>
      <c r="I150" s="28">
        <v>33</v>
      </c>
      <c r="J150" s="28">
        <v>9</v>
      </c>
      <c r="K150" s="28">
        <v>0</v>
      </c>
      <c r="L150" s="28">
        <v>0</v>
      </c>
      <c r="M150" s="28">
        <v>0</v>
      </c>
      <c r="N150" s="28">
        <f t="shared" si="4"/>
        <v>92</v>
      </c>
      <c r="O150" s="32" t="s">
        <v>53</v>
      </c>
      <c r="P150" s="39" t="s">
        <v>690</v>
      </c>
      <c r="Q150" s="28">
        <v>19</v>
      </c>
      <c r="R150" s="28">
        <v>152</v>
      </c>
      <c r="S150" s="28">
        <v>116.31</v>
      </c>
      <c r="T150" s="28">
        <v>183.6</v>
      </c>
      <c r="U150" s="28">
        <v>0</v>
      </c>
      <c r="V150" s="28">
        <v>0</v>
      </c>
    </row>
    <row r="151" spans="1:22" ht="152.1" customHeight="1">
      <c r="A151" s="28" t="s">
        <v>610</v>
      </c>
      <c r="B151" s="58"/>
      <c r="C151" s="28" t="s">
        <v>691</v>
      </c>
      <c r="D151" s="28" t="s">
        <v>692</v>
      </c>
      <c r="E151" s="28" t="s">
        <v>42</v>
      </c>
      <c r="F151" s="28">
        <v>50</v>
      </c>
      <c r="G151" s="28">
        <v>45.6</v>
      </c>
      <c r="H151" s="28">
        <v>53.51</v>
      </c>
      <c r="I151" s="28">
        <v>31</v>
      </c>
      <c r="J151" s="28">
        <v>5</v>
      </c>
      <c r="K151" s="28">
        <v>3</v>
      </c>
      <c r="L151" s="28">
        <v>5</v>
      </c>
      <c r="M151" s="28">
        <v>0</v>
      </c>
      <c r="N151" s="28">
        <f t="shared" si="4"/>
        <v>94</v>
      </c>
      <c r="O151" s="32" t="s">
        <v>53</v>
      </c>
      <c r="P151" s="50" t="s">
        <v>693</v>
      </c>
      <c r="Q151" s="28">
        <v>19</v>
      </c>
      <c r="R151" s="28">
        <v>152</v>
      </c>
      <c r="S151" s="28">
        <v>206.06</v>
      </c>
      <c r="T151" s="28">
        <v>193</v>
      </c>
      <c r="U151" s="28">
        <v>0</v>
      </c>
      <c r="V151" s="28">
        <v>1</v>
      </c>
    </row>
    <row r="152" spans="1:22" ht="117.95" customHeight="1">
      <c r="A152" s="28" t="s">
        <v>610</v>
      </c>
      <c r="B152" s="58"/>
      <c r="C152" s="28" t="s">
        <v>694</v>
      </c>
      <c r="D152" s="28" t="s">
        <v>695</v>
      </c>
      <c r="E152" s="28" t="s">
        <v>29</v>
      </c>
      <c r="F152" s="28">
        <v>50</v>
      </c>
      <c r="G152" s="28">
        <v>33.299999999999997</v>
      </c>
      <c r="H152" s="28">
        <v>49.53</v>
      </c>
      <c r="I152" s="28">
        <v>34</v>
      </c>
      <c r="J152" s="28">
        <v>7</v>
      </c>
      <c r="K152" s="28">
        <v>1</v>
      </c>
      <c r="L152" s="28">
        <v>2</v>
      </c>
      <c r="M152" s="28">
        <v>0</v>
      </c>
      <c r="N152" s="28">
        <f t="shared" si="4"/>
        <v>94</v>
      </c>
      <c r="O152" s="38" t="s">
        <v>45</v>
      </c>
      <c r="P152" s="52" t="s">
        <v>696</v>
      </c>
      <c r="Q152" s="28">
        <v>18</v>
      </c>
      <c r="R152" s="28">
        <v>152</v>
      </c>
      <c r="S152" s="28">
        <v>178.36</v>
      </c>
      <c r="T152" s="28">
        <v>172</v>
      </c>
      <c r="U152" s="28">
        <v>0</v>
      </c>
      <c r="V152" s="28">
        <v>0</v>
      </c>
    </row>
    <row r="153" spans="1:22" ht="68.099999999999994" customHeight="1">
      <c r="A153" s="28" t="s">
        <v>610</v>
      </c>
      <c r="B153" s="58"/>
      <c r="C153" s="28" t="s">
        <v>697</v>
      </c>
      <c r="D153" s="28" t="s">
        <v>698</v>
      </c>
      <c r="E153" s="28" t="s">
        <v>29</v>
      </c>
      <c r="F153" s="28">
        <v>50</v>
      </c>
      <c r="G153" s="28">
        <v>34.200000000000003</v>
      </c>
      <c r="H153" s="28">
        <v>50.07</v>
      </c>
      <c r="I153" s="28">
        <v>34</v>
      </c>
      <c r="J153" s="28">
        <v>5</v>
      </c>
      <c r="K153" s="28">
        <v>0</v>
      </c>
      <c r="L153" s="28">
        <v>1</v>
      </c>
      <c r="M153" s="28">
        <v>1</v>
      </c>
      <c r="N153" s="28">
        <f t="shared" si="4"/>
        <v>91</v>
      </c>
      <c r="O153" s="32" t="s">
        <v>53</v>
      </c>
      <c r="P153" s="52" t="s">
        <v>699</v>
      </c>
      <c r="Q153" s="28">
        <v>16</v>
      </c>
      <c r="R153" s="28">
        <v>152</v>
      </c>
      <c r="S153" s="28">
        <v>157.33000000000001</v>
      </c>
      <c r="T153" s="28">
        <v>152.5</v>
      </c>
      <c r="U153" s="28">
        <v>0</v>
      </c>
      <c r="V153" s="28">
        <v>0</v>
      </c>
    </row>
    <row r="154" spans="1:22" ht="84" customHeight="1">
      <c r="A154" s="28" t="s">
        <v>610</v>
      </c>
      <c r="B154" s="58"/>
      <c r="C154" s="28" t="s">
        <v>700</v>
      </c>
      <c r="D154" s="28" t="s">
        <v>701</v>
      </c>
      <c r="E154" s="28" t="s">
        <v>184</v>
      </c>
      <c r="F154" s="28">
        <v>50</v>
      </c>
      <c r="G154" s="28">
        <v>22.2</v>
      </c>
      <c r="H154" s="28">
        <v>31.25</v>
      </c>
      <c r="I154" s="28">
        <v>34</v>
      </c>
      <c r="J154" s="28">
        <v>1</v>
      </c>
      <c r="K154" s="28">
        <v>1</v>
      </c>
      <c r="L154" s="28">
        <v>0</v>
      </c>
      <c r="M154" s="28">
        <v>0</v>
      </c>
      <c r="N154" s="28">
        <f t="shared" si="4"/>
        <v>86</v>
      </c>
      <c r="O154" s="51" t="s">
        <v>82</v>
      </c>
      <c r="P154" s="52" t="s">
        <v>702</v>
      </c>
      <c r="Q154" s="28">
        <v>19</v>
      </c>
      <c r="R154" s="28">
        <v>152</v>
      </c>
      <c r="S154" s="28">
        <v>178.38</v>
      </c>
      <c r="T154" s="28">
        <v>153</v>
      </c>
      <c r="U154" s="28">
        <v>0</v>
      </c>
      <c r="V154" s="28">
        <v>0</v>
      </c>
    </row>
    <row r="155" spans="1:22" ht="68.099999999999994" customHeight="1">
      <c r="A155" s="28" t="s">
        <v>610</v>
      </c>
      <c r="B155" s="58"/>
      <c r="C155" s="28" t="s">
        <v>703</v>
      </c>
      <c r="D155" s="28" t="s">
        <v>704</v>
      </c>
      <c r="E155" s="28" t="s">
        <v>79</v>
      </c>
      <c r="F155" s="28">
        <v>50</v>
      </c>
      <c r="G155" s="28">
        <v>41.8</v>
      </c>
      <c r="H155" s="28">
        <v>46.71</v>
      </c>
      <c r="I155" s="28">
        <v>31</v>
      </c>
      <c r="J155" s="28">
        <v>5</v>
      </c>
      <c r="K155" s="28">
        <v>1</v>
      </c>
      <c r="L155" s="28">
        <v>0</v>
      </c>
      <c r="M155" s="28">
        <v>1</v>
      </c>
      <c r="N155" s="28">
        <f t="shared" si="4"/>
        <v>88</v>
      </c>
      <c r="O155" s="32" t="s">
        <v>53</v>
      </c>
      <c r="P155" s="53" t="s">
        <v>705</v>
      </c>
      <c r="Q155" s="28">
        <v>19</v>
      </c>
      <c r="R155" s="28">
        <v>152</v>
      </c>
      <c r="S155" s="28">
        <v>179.28</v>
      </c>
      <c r="T155" s="28">
        <v>165.5</v>
      </c>
      <c r="U155" s="28">
        <v>0</v>
      </c>
      <c r="V155" s="28">
        <v>0</v>
      </c>
    </row>
    <row r="156" spans="1:22" ht="135" customHeight="1">
      <c r="A156" s="28" t="s">
        <v>610</v>
      </c>
      <c r="B156" s="58"/>
      <c r="C156" s="28" t="s">
        <v>706</v>
      </c>
      <c r="D156" s="28" t="s">
        <v>707</v>
      </c>
      <c r="E156" s="28" t="s">
        <v>29</v>
      </c>
      <c r="F156" s="28">
        <v>50</v>
      </c>
      <c r="G156" s="28">
        <v>32.4</v>
      </c>
      <c r="H156" s="28">
        <v>52.38</v>
      </c>
      <c r="I156" s="28">
        <v>36</v>
      </c>
      <c r="J156" s="28">
        <v>5</v>
      </c>
      <c r="K156" s="28">
        <v>0</v>
      </c>
      <c r="L156" s="28">
        <v>0</v>
      </c>
      <c r="M156" s="28">
        <v>3</v>
      </c>
      <c r="N156" s="28">
        <f t="shared" si="4"/>
        <v>94</v>
      </c>
      <c r="O156" s="38" t="s">
        <v>45</v>
      </c>
      <c r="P156" s="52" t="s">
        <v>708</v>
      </c>
      <c r="Q156" s="28">
        <v>18</v>
      </c>
      <c r="R156" s="28">
        <v>152</v>
      </c>
      <c r="S156" s="28">
        <v>157.84</v>
      </c>
      <c r="T156" s="28">
        <v>165.5</v>
      </c>
      <c r="U156" s="28">
        <v>0</v>
      </c>
      <c r="V156" s="28">
        <v>0</v>
      </c>
    </row>
    <row r="157" spans="1:22" ht="101.1" customHeight="1">
      <c r="A157" s="28" t="s">
        <v>610</v>
      </c>
      <c r="B157" s="58"/>
      <c r="C157" s="28" t="s">
        <v>709</v>
      </c>
      <c r="D157" s="28" t="s">
        <v>710</v>
      </c>
      <c r="E157" s="28" t="s">
        <v>29</v>
      </c>
      <c r="F157" s="28">
        <v>50</v>
      </c>
      <c r="G157" s="28">
        <v>33.75</v>
      </c>
      <c r="H157" s="28">
        <v>48.03</v>
      </c>
      <c r="I157" s="28">
        <v>34</v>
      </c>
      <c r="J157" s="28">
        <v>1</v>
      </c>
      <c r="K157" s="28">
        <v>0</v>
      </c>
      <c r="L157" s="28">
        <v>0</v>
      </c>
      <c r="M157" s="28">
        <v>0</v>
      </c>
      <c r="N157" s="28">
        <f t="shared" si="4"/>
        <v>85</v>
      </c>
      <c r="O157" s="38" t="s">
        <v>33</v>
      </c>
      <c r="P157" s="50" t="s">
        <v>711</v>
      </c>
      <c r="Q157" s="28">
        <v>19</v>
      </c>
      <c r="R157" s="28">
        <v>152</v>
      </c>
      <c r="S157" s="28">
        <v>167.11</v>
      </c>
      <c r="T157" s="28">
        <v>156.5</v>
      </c>
      <c r="U157" s="28">
        <v>0</v>
      </c>
      <c r="V157" s="28">
        <v>0</v>
      </c>
    </row>
    <row r="158" spans="1:22" ht="117.95" customHeight="1">
      <c r="A158" s="28" t="s">
        <v>610</v>
      </c>
      <c r="B158" s="58"/>
      <c r="C158" s="28" t="s">
        <v>712</v>
      </c>
      <c r="D158" s="28" t="s">
        <v>713</v>
      </c>
      <c r="E158" s="28" t="s">
        <v>29</v>
      </c>
      <c r="F158" s="28">
        <v>50</v>
      </c>
      <c r="G158" s="28">
        <v>34.200000000000003</v>
      </c>
      <c r="H158" s="28">
        <v>48.64</v>
      </c>
      <c r="I158" s="28">
        <v>34</v>
      </c>
      <c r="J158" s="28">
        <v>5</v>
      </c>
      <c r="K158" s="28">
        <f t="shared" ref="K158:K164" si="5">IF((S158-R158)/Q158&gt;1.5,1+INT(((S158-R158)/Q158-1.5)/0.5),0)</f>
        <v>0</v>
      </c>
      <c r="L158" s="28">
        <v>0</v>
      </c>
      <c r="M158" s="28">
        <v>0</v>
      </c>
      <c r="N158" s="28">
        <f t="shared" si="4"/>
        <v>89</v>
      </c>
      <c r="O158" s="32" t="s">
        <v>53</v>
      </c>
      <c r="P158" s="52" t="s">
        <v>714</v>
      </c>
      <c r="Q158" s="28">
        <v>18</v>
      </c>
      <c r="R158" s="28">
        <v>152</v>
      </c>
      <c r="S158" s="28">
        <v>161.69999999999999</v>
      </c>
      <c r="T158" s="28">
        <v>153</v>
      </c>
      <c r="U158" s="28">
        <v>0</v>
      </c>
      <c r="V158" s="28">
        <v>0</v>
      </c>
    </row>
    <row r="159" spans="1:22" ht="135" customHeight="1">
      <c r="A159" s="28" t="s">
        <v>610</v>
      </c>
      <c r="B159" s="58"/>
      <c r="C159" s="28" t="s">
        <v>715</v>
      </c>
      <c r="D159" s="28" t="s">
        <v>716</v>
      </c>
      <c r="E159" s="28" t="s">
        <v>79</v>
      </c>
      <c r="F159" s="28">
        <v>50</v>
      </c>
      <c r="G159" s="28">
        <v>38.22</v>
      </c>
      <c r="H159" s="28">
        <v>46.77</v>
      </c>
      <c r="I159" s="28">
        <v>32</v>
      </c>
      <c r="J159" s="28">
        <v>5</v>
      </c>
      <c r="K159" s="28">
        <f t="shared" si="5"/>
        <v>0</v>
      </c>
      <c r="L159" s="28">
        <v>0</v>
      </c>
      <c r="M159" s="28">
        <v>0</v>
      </c>
      <c r="N159" s="28">
        <f t="shared" si="4"/>
        <v>87</v>
      </c>
      <c r="O159" s="32" t="s">
        <v>53</v>
      </c>
      <c r="P159" s="52" t="s">
        <v>717</v>
      </c>
      <c r="Q159" s="28">
        <v>19</v>
      </c>
      <c r="R159" s="28">
        <v>152</v>
      </c>
      <c r="S159" s="28">
        <v>152</v>
      </c>
      <c r="T159" s="28">
        <v>153</v>
      </c>
      <c r="U159" s="28">
        <v>0</v>
      </c>
      <c r="V159" s="28">
        <v>0</v>
      </c>
    </row>
    <row r="160" spans="1:22" ht="117.95" customHeight="1">
      <c r="A160" s="28" t="s">
        <v>610</v>
      </c>
      <c r="B160" s="58"/>
      <c r="C160" s="28" t="s">
        <v>718</v>
      </c>
      <c r="D160" s="28" t="s">
        <v>719</v>
      </c>
      <c r="E160" s="28" t="s">
        <v>42</v>
      </c>
      <c r="F160" s="28">
        <v>50</v>
      </c>
      <c r="G160" s="28">
        <v>45.6</v>
      </c>
      <c r="H160" s="28">
        <v>47.63</v>
      </c>
      <c r="I160" s="28">
        <v>30</v>
      </c>
      <c r="J160" s="28">
        <v>5</v>
      </c>
      <c r="K160" s="28">
        <f t="shared" si="5"/>
        <v>0</v>
      </c>
      <c r="L160" s="28">
        <v>5</v>
      </c>
      <c r="M160" s="28">
        <v>0</v>
      </c>
      <c r="N160" s="28">
        <f t="shared" si="4"/>
        <v>90</v>
      </c>
      <c r="O160" s="32" t="s">
        <v>53</v>
      </c>
      <c r="P160" s="52" t="s">
        <v>720</v>
      </c>
      <c r="Q160" s="28">
        <v>18</v>
      </c>
      <c r="R160" s="28">
        <v>152</v>
      </c>
      <c r="S160" s="28">
        <v>164.63</v>
      </c>
      <c r="T160" s="28">
        <v>154.5</v>
      </c>
      <c r="U160" s="28">
        <v>0</v>
      </c>
      <c r="V160" s="28">
        <v>0</v>
      </c>
    </row>
    <row r="161" spans="1:22" ht="68.099999999999994" customHeight="1">
      <c r="A161" s="28" t="s">
        <v>610</v>
      </c>
      <c r="B161" s="58"/>
      <c r="C161" s="28" t="s">
        <v>721</v>
      </c>
      <c r="D161" s="28" t="s">
        <v>722</v>
      </c>
      <c r="E161" s="28" t="s">
        <v>65</v>
      </c>
      <c r="F161" s="28">
        <v>50</v>
      </c>
      <c r="G161" s="28">
        <v>18</v>
      </c>
      <c r="H161" s="28">
        <v>30.66</v>
      </c>
      <c r="I161" s="28">
        <v>37</v>
      </c>
      <c r="J161" s="28">
        <v>5</v>
      </c>
      <c r="K161" s="28">
        <f t="shared" si="5"/>
        <v>0</v>
      </c>
      <c r="L161" s="28">
        <v>0</v>
      </c>
      <c r="M161" s="28">
        <v>0</v>
      </c>
      <c r="N161" s="28">
        <f t="shared" si="4"/>
        <v>92</v>
      </c>
      <c r="O161" s="32" t="s">
        <v>53</v>
      </c>
      <c r="P161" s="52" t="s">
        <v>723</v>
      </c>
      <c r="Q161" s="28">
        <v>19</v>
      </c>
      <c r="R161" s="28">
        <v>152</v>
      </c>
      <c r="S161" s="28">
        <v>163.05000000000001</v>
      </c>
      <c r="T161" s="28">
        <v>158</v>
      </c>
      <c r="U161" s="28">
        <v>0</v>
      </c>
      <c r="V161" s="28">
        <v>0</v>
      </c>
    </row>
    <row r="162" spans="1:22" ht="68.099999999999994" customHeight="1">
      <c r="A162" s="28" t="s">
        <v>610</v>
      </c>
      <c r="B162" s="58"/>
      <c r="C162" s="28" t="s">
        <v>724</v>
      </c>
      <c r="D162" s="28" t="s">
        <v>725</v>
      </c>
      <c r="E162" s="28" t="s">
        <v>79</v>
      </c>
      <c r="F162" s="28">
        <v>50</v>
      </c>
      <c r="G162" s="28">
        <v>41.8</v>
      </c>
      <c r="H162" s="28">
        <v>44.57</v>
      </c>
      <c r="I162" s="28">
        <v>30</v>
      </c>
      <c r="J162" s="28">
        <v>5</v>
      </c>
      <c r="K162" s="28">
        <f t="shared" si="5"/>
        <v>0</v>
      </c>
      <c r="L162" s="28">
        <v>0</v>
      </c>
      <c r="M162" s="28">
        <v>0</v>
      </c>
      <c r="N162" s="28">
        <f t="shared" si="4"/>
        <v>85</v>
      </c>
      <c r="O162" s="32" t="s">
        <v>53</v>
      </c>
      <c r="P162" s="52" t="s">
        <v>726</v>
      </c>
      <c r="Q162" s="28">
        <v>19</v>
      </c>
      <c r="R162" s="28">
        <v>152</v>
      </c>
      <c r="S162" s="28">
        <v>175</v>
      </c>
      <c r="T162" s="28">
        <v>178</v>
      </c>
      <c r="U162" s="28">
        <v>0</v>
      </c>
      <c r="V162" s="28">
        <v>1</v>
      </c>
    </row>
    <row r="163" spans="1:22" ht="84" customHeight="1">
      <c r="A163" s="28" t="s">
        <v>610</v>
      </c>
      <c r="B163" s="58"/>
      <c r="C163" s="28" t="s">
        <v>727</v>
      </c>
      <c r="D163" s="28">
        <v>2226</v>
      </c>
      <c r="E163" s="28" t="s">
        <v>184</v>
      </c>
      <c r="F163" s="28">
        <v>50</v>
      </c>
      <c r="G163" s="28">
        <v>7</v>
      </c>
      <c r="H163" s="28">
        <v>10</v>
      </c>
      <c r="I163" s="28">
        <v>34</v>
      </c>
      <c r="J163" s="28">
        <v>5</v>
      </c>
      <c r="K163" s="28">
        <f t="shared" si="5"/>
        <v>0</v>
      </c>
      <c r="L163" s="28">
        <v>0</v>
      </c>
      <c r="M163" s="28">
        <v>0</v>
      </c>
      <c r="N163" s="28">
        <f t="shared" si="4"/>
        <v>89</v>
      </c>
      <c r="O163" s="32" t="s">
        <v>53</v>
      </c>
      <c r="P163" s="52" t="s">
        <v>728</v>
      </c>
      <c r="Q163" s="28">
        <v>8</v>
      </c>
      <c r="R163" s="28">
        <v>56</v>
      </c>
      <c r="S163" s="28">
        <v>51.25</v>
      </c>
      <c r="T163" s="28">
        <v>56</v>
      </c>
      <c r="U163" s="28">
        <v>0</v>
      </c>
      <c r="V163" s="28">
        <v>0</v>
      </c>
    </row>
    <row r="164" spans="1:22" ht="409.5" customHeight="1">
      <c r="A164" s="28" t="s">
        <v>610</v>
      </c>
      <c r="B164" s="59"/>
      <c r="C164" s="28" t="s">
        <v>729</v>
      </c>
      <c r="D164" s="28" t="s">
        <v>730</v>
      </c>
      <c r="E164" s="28" t="s">
        <v>184</v>
      </c>
      <c r="F164" s="28">
        <v>50</v>
      </c>
      <c r="G164" s="28">
        <v>20.399999999999999</v>
      </c>
      <c r="H164" s="28">
        <v>29.41</v>
      </c>
      <c r="I164" s="28">
        <v>34</v>
      </c>
      <c r="J164" s="28">
        <v>1</v>
      </c>
      <c r="K164" s="28">
        <f t="shared" si="5"/>
        <v>0</v>
      </c>
      <c r="L164" s="28">
        <v>0</v>
      </c>
      <c r="M164" s="28">
        <v>0</v>
      </c>
      <c r="N164" s="28">
        <f t="shared" si="4"/>
        <v>85</v>
      </c>
      <c r="O164" s="38" t="s">
        <v>33</v>
      </c>
      <c r="P164" s="52" t="s">
        <v>731</v>
      </c>
      <c r="Q164" s="28">
        <v>14</v>
      </c>
      <c r="R164" s="28">
        <v>152</v>
      </c>
      <c r="S164" s="28">
        <v>138.9</v>
      </c>
      <c r="T164" s="28">
        <v>157.5</v>
      </c>
      <c r="U164" s="28">
        <v>0</v>
      </c>
      <c r="V164" s="28">
        <v>0</v>
      </c>
    </row>
  </sheetData>
  <mergeCells count="22">
    <mergeCell ref="Q1:V1"/>
    <mergeCell ref="B88:B98"/>
    <mergeCell ref="B1:B2"/>
    <mergeCell ref="G1:I1"/>
    <mergeCell ref="N1:N2"/>
    <mergeCell ref="B84:B87"/>
    <mergeCell ref="B3:B16"/>
    <mergeCell ref="L1:M1"/>
    <mergeCell ref="F1:F2"/>
    <mergeCell ref="P1:P2"/>
    <mergeCell ref="J1:K1"/>
    <mergeCell ref="C1:C2"/>
    <mergeCell ref="E1:E2"/>
    <mergeCell ref="O1:O2"/>
    <mergeCell ref="A1:A2"/>
    <mergeCell ref="B125:B164"/>
    <mergeCell ref="B75:B83"/>
    <mergeCell ref="B48:B74"/>
    <mergeCell ref="D1:D2"/>
    <mergeCell ref="B17:B47"/>
    <mergeCell ref="B99:B106"/>
    <mergeCell ref="B107:B124"/>
  </mergeCells>
  <phoneticPr fontId="1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82"/>
  <sheetViews>
    <sheetView workbookViewId="0">
      <pane xSplit="2" ySplit="1" topLeftCell="C2" activePane="bottomRight" state="frozen"/>
      <selection pane="topRight"/>
      <selection pane="bottomLeft"/>
      <selection pane="bottomRight" activeCell="F12" sqref="F12:F13"/>
    </sheetView>
  </sheetViews>
  <sheetFormatPr defaultColWidth="14.5" defaultRowHeight="13.5"/>
  <cols>
    <col min="6" max="6" width="125.625" customWidth="1"/>
  </cols>
  <sheetData>
    <row r="1" spans="1:30" ht="16.5" customHeight="1">
      <c r="A1" s="1" t="s">
        <v>0</v>
      </c>
      <c r="B1" s="2" t="s">
        <v>732</v>
      </c>
      <c r="C1" s="2" t="s">
        <v>2</v>
      </c>
      <c r="D1" s="2" t="s">
        <v>3</v>
      </c>
      <c r="E1" s="10" t="s">
        <v>733</v>
      </c>
      <c r="F1" s="11" t="s">
        <v>734</v>
      </c>
      <c r="G1" s="12"/>
      <c r="H1" s="12"/>
      <c r="I1" s="12"/>
      <c r="J1" s="12"/>
      <c r="K1" s="12"/>
      <c r="L1" s="12"/>
      <c r="M1" s="12"/>
      <c r="N1" s="12"/>
      <c r="O1" s="12"/>
      <c r="P1" s="12"/>
      <c r="Q1" s="12"/>
      <c r="R1" s="12"/>
      <c r="S1" s="12"/>
      <c r="T1" s="12"/>
      <c r="U1" s="12"/>
      <c r="V1" s="12"/>
      <c r="W1" s="12"/>
      <c r="X1" s="12"/>
      <c r="Y1" s="12"/>
      <c r="Z1" s="12"/>
      <c r="AA1" s="12"/>
      <c r="AB1" s="12"/>
      <c r="AC1" s="12"/>
      <c r="AD1" s="12"/>
    </row>
    <row r="2" spans="1:30" ht="15.75" customHeight="1">
      <c r="A2" s="75" t="s">
        <v>610</v>
      </c>
      <c r="B2" s="73" t="s">
        <v>611</v>
      </c>
      <c r="C2" s="3" t="s">
        <v>612</v>
      </c>
      <c r="D2" s="3">
        <v>572</v>
      </c>
      <c r="E2" s="4">
        <v>50</v>
      </c>
      <c r="F2" s="13"/>
      <c r="G2" s="12"/>
      <c r="H2" s="12"/>
      <c r="I2" s="12"/>
      <c r="J2" s="12"/>
      <c r="K2" s="12"/>
      <c r="L2" s="12"/>
      <c r="M2" s="12"/>
      <c r="N2" s="12"/>
      <c r="O2" s="12"/>
      <c r="P2" s="12"/>
      <c r="Q2" s="12"/>
      <c r="R2" s="12"/>
      <c r="S2" s="12"/>
      <c r="T2" s="12"/>
      <c r="U2" s="12"/>
      <c r="V2" s="12"/>
      <c r="W2" s="12"/>
      <c r="X2" s="12"/>
      <c r="Y2" s="12"/>
      <c r="Z2" s="12"/>
      <c r="AA2" s="12"/>
      <c r="AB2" s="12"/>
      <c r="AC2" s="12"/>
      <c r="AD2" s="12"/>
    </row>
    <row r="3" spans="1:30" ht="15.75" customHeight="1">
      <c r="A3" s="61"/>
      <c r="B3" s="71"/>
      <c r="C3" s="3" t="s">
        <v>615</v>
      </c>
      <c r="D3" s="3">
        <v>1698</v>
      </c>
      <c r="E3" s="4">
        <v>50</v>
      </c>
      <c r="F3" s="13"/>
      <c r="G3" s="12"/>
      <c r="H3" s="12"/>
      <c r="I3" s="12"/>
      <c r="J3" s="12"/>
      <c r="K3" s="12"/>
      <c r="L3" s="12"/>
      <c r="M3" s="12"/>
      <c r="N3" s="12"/>
      <c r="O3" s="12"/>
      <c r="P3" s="12"/>
      <c r="Q3" s="12"/>
      <c r="R3" s="12"/>
      <c r="S3" s="12"/>
      <c r="T3" s="12"/>
      <c r="U3" s="12"/>
      <c r="V3" s="12"/>
      <c r="W3" s="12"/>
      <c r="X3" s="12"/>
      <c r="Y3" s="12"/>
      <c r="Z3" s="12"/>
      <c r="AA3" s="12"/>
      <c r="AB3" s="12"/>
      <c r="AC3" s="12"/>
      <c r="AD3" s="12"/>
    </row>
    <row r="4" spans="1:30" ht="15.75" customHeight="1">
      <c r="A4" s="61"/>
      <c r="B4" s="71"/>
      <c r="C4" s="4" t="s">
        <v>621</v>
      </c>
      <c r="D4" s="3">
        <v>1288</v>
      </c>
      <c r="E4" s="4">
        <v>50</v>
      </c>
      <c r="F4" s="13"/>
      <c r="G4" s="12"/>
      <c r="H4" s="12"/>
      <c r="I4" s="12"/>
      <c r="J4" s="12"/>
      <c r="K4" s="12"/>
      <c r="L4" s="12"/>
      <c r="M4" s="12"/>
      <c r="N4" s="12"/>
      <c r="O4" s="12"/>
      <c r="P4" s="12"/>
      <c r="Q4" s="12"/>
      <c r="R4" s="12"/>
      <c r="S4" s="12"/>
      <c r="T4" s="12"/>
      <c r="U4" s="12"/>
      <c r="V4" s="12"/>
      <c r="W4" s="12"/>
      <c r="X4" s="12"/>
      <c r="Y4" s="12"/>
      <c r="Z4" s="12"/>
      <c r="AA4" s="12"/>
      <c r="AB4" s="12"/>
      <c r="AC4" s="12"/>
      <c r="AD4" s="12"/>
    </row>
    <row r="5" spans="1:30" ht="15.75" customHeight="1">
      <c r="A5" s="61"/>
      <c r="B5" s="71"/>
      <c r="C5" s="3" t="s">
        <v>618</v>
      </c>
      <c r="D5" s="3">
        <v>2176</v>
      </c>
      <c r="E5" s="4">
        <v>50</v>
      </c>
      <c r="F5" s="13"/>
      <c r="G5" s="12"/>
      <c r="H5" s="12"/>
      <c r="I5" s="12"/>
      <c r="J5" s="12"/>
      <c r="K5" s="12"/>
      <c r="L5" s="12"/>
      <c r="M5" s="12"/>
      <c r="N5" s="12"/>
      <c r="O5" s="12"/>
      <c r="P5" s="12"/>
      <c r="Q5" s="12"/>
      <c r="R5" s="12"/>
      <c r="S5" s="12"/>
      <c r="T5" s="12"/>
      <c r="U5" s="12"/>
      <c r="V5" s="12"/>
      <c r="W5" s="12"/>
      <c r="X5" s="12"/>
      <c r="Y5" s="12"/>
      <c r="Z5" s="12"/>
      <c r="AA5" s="12"/>
      <c r="AB5" s="12"/>
      <c r="AC5" s="12"/>
      <c r="AD5" s="12"/>
    </row>
    <row r="6" spans="1:30" ht="30.75" customHeight="1">
      <c r="A6" s="61"/>
      <c r="B6" s="71"/>
      <c r="C6" s="3" t="s">
        <v>611</v>
      </c>
      <c r="D6" s="3">
        <v>1084</v>
      </c>
      <c r="E6" s="4">
        <v>44</v>
      </c>
      <c r="F6" s="13" t="s">
        <v>735</v>
      </c>
      <c r="G6" s="12"/>
      <c r="H6" s="12"/>
      <c r="I6" s="12"/>
      <c r="J6" s="12"/>
      <c r="K6" s="12"/>
      <c r="L6" s="12"/>
      <c r="M6" s="12"/>
      <c r="N6" s="12"/>
      <c r="O6" s="12"/>
      <c r="P6" s="12"/>
      <c r="Q6" s="12"/>
      <c r="R6" s="12"/>
      <c r="S6" s="12"/>
      <c r="T6" s="12"/>
      <c r="U6" s="12"/>
      <c r="V6" s="12"/>
      <c r="W6" s="12"/>
      <c r="X6" s="12"/>
      <c r="Y6" s="12"/>
      <c r="Z6" s="12"/>
      <c r="AA6" s="12"/>
      <c r="AB6" s="12"/>
      <c r="AC6" s="12"/>
      <c r="AD6" s="12"/>
    </row>
    <row r="7" spans="1:30" ht="15.75" customHeight="1">
      <c r="A7" s="61"/>
      <c r="B7" s="71"/>
      <c r="C7" s="3" t="s">
        <v>643</v>
      </c>
      <c r="D7" s="3">
        <v>1147</v>
      </c>
      <c r="E7" s="4">
        <v>45</v>
      </c>
      <c r="F7" s="13" t="s">
        <v>736</v>
      </c>
      <c r="G7" s="12"/>
      <c r="H7" s="12"/>
      <c r="I7" s="12"/>
      <c r="J7" s="12"/>
      <c r="K7" s="12"/>
      <c r="L7" s="12"/>
      <c r="M7" s="12"/>
      <c r="N7" s="12"/>
      <c r="O7" s="12"/>
      <c r="P7" s="12"/>
      <c r="Q7" s="12"/>
      <c r="R7" s="12"/>
      <c r="S7" s="12"/>
      <c r="T7" s="12"/>
      <c r="U7" s="12"/>
      <c r="V7" s="12"/>
      <c r="W7" s="12"/>
      <c r="X7" s="12"/>
      <c r="Y7" s="12"/>
      <c r="Z7" s="12"/>
      <c r="AA7" s="12"/>
      <c r="AB7" s="12"/>
      <c r="AC7" s="12"/>
      <c r="AD7" s="12"/>
    </row>
    <row r="8" spans="1:30" ht="15.75" customHeight="1">
      <c r="A8" s="61"/>
      <c r="B8" s="71"/>
      <c r="C8" s="3" t="s">
        <v>737</v>
      </c>
      <c r="D8" s="3">
        <v>1780</v>
      </c>
      <c r="E8" s="4">
        <v>50</v>
      </c>
      <c r="F8" s="13"/>
      <c r="G8" s="12"/>
      <c r="H8" s="12"/>
      <c r="I8" s="12"/>
      <c r="J8" s="12"/>
      <c r="K8" s="12"/>
      <c r="L8" s="12"/>
      <c r="M8" s="12"/>
      <c r="N8" s="12"/>
      <c r="O8" s="12"/>
      <c r="P8" s="12"/>
      <c r="Q8" s="12"/>
      <c r="R8" s="12"/>
      <c r="S8" s="12"/>
      <c r="T8" s="12"/>
      <c r="U8" s="12"/>
      <c r="V8" s="12"/>
      <c r="W8" s="12"/>
      <c r="X8" s="12"/>
      <c r="Y8" s="12"/>
      <c r="Z8" s="12"/>
      <c r="AA8" s="12"/>
      <c r="AB8" s="12"/>
      <c r="AC8" s="12"/>
      <c r="AD8" s="12"/>
    </row>
    <row r="9" spans="1:30" ht="15.75" customHeight="1">
      <c r="A9" s="61"/>
      <c r="B9" s="71"/>
      <c r="C9" s="3" t="s">
        <v>738</v>
      </c>
      <c r="D9" s="3">
        <v>1695</v>
      </c>
      <c r="E9" s="4">
        <v>50</v>
      </c>
      <c r="F9" s="13"/>
      <c r="G9" s="12"/>
      <c r="H9" s="12"/>
      <c r="I9" s="12"/>
      <c r="J9" s="12"/>
      <c r="K9" s="12"/>
      <c r="L9" s="12"/>
      <c r="M9" s="12"/>
      <c r="N9" s="12"/>
      <c r="O9" s="12"/>
      <c r="P9" s="12"/>
      <c r="Q9" s="12"/>
      <c r="R9" s="12"/>
      <c r="S9" s="12"/>
      <c r="T9" s="12"/>
      <c r="U9" s="12"/>
      <c r="V9" s="12"/>
      <c r="W9" s="12"/>
      <c r="X9" s="12"/>
      <c r="Y9" s="12"/>
      <c r="Z9" s="12"/>
      <c r="AA9" s="12"/>
      <c r="AB9" s="12"/>
      <c r="AC9" s="12"/>
      <c r="AD9" s="12"/>
    </row>
    <row r="10" spans="1:30" ht="15.75" customHeight="1">
      <c r="A10" s="61"/>
      <c r="B10" s="71"/>
      <c r="C10" s="3" t="s">
        <v>646</v>
      </c>
      <c r="D10" s="3">
        <v>1696</v>
      </c>
      <c r="E10" s="4">
        <v>50</v>
      </c>
      <c r="F10" s="13"/>
      <c r="G10" s="12"/>
      <c r="H10" s="12"/>
      <c r="I10" s="12"/>
      <c r="J10" s="12"/>
      <c r="K10" s="12"/>
      <c r="L10" s="12"/>
      <c r="M10" s="12"/>
      <c r="N10" s="12"/>
      <c r="O10" s="12"/>
      <c r="P10" s="12"/>
      <c r="Q10" s="12"/>
      <c r="R10" s="12"/>
      <c r="S10" s="12"/>
      <c r="T10" s="12"/>
      <c r="U10" s="12"/>
      <c r="V10" s="12"/>
      <c r="W10" s="12"/>
      <c r="X10" s="12"/>
      <c r="Y10" s="12"/>
      <c r="Z10" s="12"/>
      <c r="AA10" s="12"/>
      <c r="AB10" s="12"/>
      <c r="AC10" s="12"/>
      <c r="AD10" s="12"/>
    </row>
    <row r="11" spans="1:30" ht="15.75" customHeight="1">
      <c r="A11" s="61"/>
      <c r="B11" s="71"/>
      <c r="C11" s="3" t="s">
        <v>649</v>
      </c>
      <c r="D11" s="3">
        <v>2127</v>
      </c>
      <c r="E11" s="4">
        <v>50</v>
      </c>
      <c r="F11" s="13"/>
      <c r="G11" s="12"/>
      <c r="H11" s="12"/>
      <c r="I11" s="12"/>
      <c r="J11" s="12"/>
      <c r="K11" s="12"/>
      <c r="L11" s="12"/>
      <c r="M11" s="12"/>
      <c r="N11" s="12"/>
      <c r="O11" s="12"/>
      <c r="P11" s="12"/>
      <c r="Q11" s="12"/>
      <c r="R11" s="12"/>
      <c r="S11" s="12"/>
      <c r="T11" s="12"/>
      <c r="U11" s="12"/>
      <c r="V11" s="12"/>
      <c r="W11" s="12"/>
      <c r="X11" s="12"/>
      <c r="Y11" s="12"/>
      <c r="Z11" s="12"/>
      <c r="AA11" s="12"/>
      <c r="AB11" s="12"/>
      <c r="AC11" s="12"/>
      <c r="AD11" s="12"/>
    </row>
    <row r="12" spans="1:30" ht="30.75" customHeight="1">
      <c r="A12" s="61"/>
      <c r="B12" s="71"/>
      <c r="C12" s="3" t="s">
        <v>624</v>
      </c>
      <c r="D12" s="3">
        <v>809</v>
      </c>
      <c r="E12" s="4">
        <v>50</v>
      </c>
      <c r="F12" s="13" t="s">
        <v>739</v>
      </c>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ht="15.75" customHeight="1">
      <c r="A13" s="61"/>
      <c r="B13" s="71"/>
      <c r="C13" s="3" t="s">
        <v>640</v>
      </c>
      <c r="D13" s="3">
        <v>1316</v>
      </c>
      <c r="E13" s="4">
        <v>50</v>
      </c>
      <c r="F13" s="13" t="s">
        <v>740</v>
      </c>
      <c r="G13" s="12"/>
      <c r="H13" s="12"/>
      <c r="I13" s="12"/>
      <c r="J13" s="12"/>
      <c r="K13" s="12"/>
      <c r="L13" s="12"/>
      <c r="M13" s="12"/>
      <c r="N13" s="12"/>
      <c r="O13" s="12"/>
      <c r="P13" s="12"/>
      <c r="Q13" s="12"/>
      <c r="R13" s="12"/>
      <c r="S13" s="12"/>
      <c r="T13" s="12"/>
      <c r="U13" s="12"/>
      <c r="V13" s="12"/>
      <c r="W13" s="12"/>
      <c r="X13" s="12"/>
      <c r="Y13" s="12"/>
      <c r="Z13" s="12"/>
      <c r="AA13" s="12"/>
      <c r="AB13" s="12"/>
      <c r="AC13" s="12"/>
      <c r="AD13" s="12"/>
    </row>
    <row r="14" spans="1:30" ht="15.75" customHeight="1">
      <c r="A14" s="61"/>
      <c r="B14" s="71"/>
      <c r="C14" s="3" t="s">
        <v>627</v>
      </c>
      <c r="D14" s="3">
        <v>1440</v>
      </c>
      <c r="E14" s="4">
        <v>50</v>
      </c>
      <c r="F14" s="13" t="s">
        <v>741</v>
      </c>
      <c r="G14" s="12"/>
      <c r="H14" s="12"/>
      <c r="I14" s="12"/>
      <c r="J14" s="12"/>
      <c r="K14" s="12"/>
      <c r="L14" s="12"/>
      <c r="M14" s="12"/>
      <c r="N14" s="12"/>
      <c r="O14" s="12"/>
      <c r="P14" s="12"/>
      <c r="Q14" s="12"/>
      <c r="R14" s="12"/>
      <c r="S14" s="12"/>
      <c r="T14" s="12"/>
      <c r="U14" s="12"/>
      <c r="V14" s="12"/>
      <c r="W14" s="12"/>
      <c r="X14" s="12"/>
      <c r="Y14" s="12"/>
      <c r="Z14" s="12"/>
      <c r="AA14" s="12"/>
      <c r="AB14" s="12"/>
      <c r="AC14" s="12"/>
      <c r="AD14" s="12"/>
    </row>
    <row r="15" spans="1:30" ht="15.75" customHeight="1">
      <c r="A15" s="61"/>
      <c r="B15" s="71"/>
      <c r="C15" s="3" t="s">
        <v>633</v>
      </c>
      <c r="D15" s="3">
        <v>1598</v>
      </c>
      <c r="E15" s="4">
        <v>50</v>
      </c>
      <c r="F15" s="13"/>
      <c r="G15" s="12"/>
      <c r="H15" s="12"/>
      <c r="I15" s="12"/>
      <c r="J15" s="12"/>
      <c r="K15" s="12"/>
      <c r="L15" s="12"/>
      <c r="M15" s="12"/>
      <c r="N15" s="12"/>
      <c r="O15" s="12"/>
      <c r="P15" s="12"/>
      <c r="Q15" s="12"/>
      <c r="R15" s="12"/>
      <c r="S15" s="12"/>
      <c r="T15" s="12"/>
      <c r="U15" s="12"/>
      <c r="V15" s="12"/>
      <c r="W15" s="12"/>
      <c r="X15" s="12"/>
      <c r="Y15" s="12"/>
      <c r="Z15" s="12"/>
      <c r="AA15" s="12"/>
      <c r="AB15" s="12"/>
      <c r="AC15" s="12"/>
      <c r="AD15" s="12"/>
    </row>
    <row r="16" spans="1:30" ht="15.75" customHeight="1">
      <c r="A16" s="61"/>
      <c r="B16" s="71"/>
      <c r="C16" s="3" t="s">
        <v>742</v>
      </c>
      <c r="D16" s="3">
        <v>1432</v>
      </c>
      <c r="E16" s="4">
        <v>50</v>
      </c>
      <c r="F16" s="13"/>
      <c r="G16" s="12"/>
      <c r="H16" s="12"/>
      <c r="I16" s="12"/>
      <c r="J16" s="12"/>
      <c r="K16" s="12"/>
      <c r="L16" s="12"/>
      <c r="M16" s="12"/>
      <c r="N16" s="12"/>
      <c r="O16" s="12"/>
      <c r="P16" s="12"/>
      <c r="Q16" s="12"/>
      <c r="R16" s="12"/>
      <c r="S16" s="12"/>
      <c r="T16" s="12"/>
      <c r="U16" s="12"/>
      <c r="V16" s="12"/>
      <c r="W16" s="12"/>
      <c r="X16" s="12"/>
      <c r="Y16" s="12"/>
      <c r="Z16" s="12"/>
      <c r="AA16" s="12"/>
      <c r="AB16" s="12"/>
      <c r="AC16" s="12"/>
      <c r="AD16" s="12"/>
    </row>
    <row r="17" spans="1:30" ht="15.75" customHeight="1">
      <c r="A17" s="61"/>
      <c r="B17" s="71"/>
      <c r="C17" s="3" t="s">
        <v>630</v>
      </c>
      <c r="D17" s="3">
        <v>2039</v>
      </c>
      <c r="E17" s="4">
        <v>50</v>
      </c>
      <c r="F17" s="13" t="s">
        <v>743</v>
      </c>
      <c r="G17" s="12"/>
      <c r="H17" s="12"/>
      <c r="I17" s="12"/>
      <c r="J17" s="12"/>
      <c r="K17" s="12"/>
      <c r="L17" s="12"/>
      <c r="M17" s="12"/>
      <c r="N17" s="12"/>
      <c r="O17" s="12"/>
      <c r="P17" s="12"/>
      <c r="Q17" s="12"/>
      <c r="R17" s="12"/>
      <c r="S17" s="12"/>
      <c r="T17" s="12"/>
      <c r="U17" s="12"/>
      <c r="V17" s="12"/>
      <c r="W17" s="12"/>
      <c r="X17" s="12"/>
      <c r="Y17" s="12"/>
      <c r="Z17" s="12"/>
      <c r="AA17" s="12"/>
      <c r="AB17" s="12"/>
      <c r="AC17" s="12"/>
      <c r="AD17" s="12"/>
    </row>
    <row r="18" spans="1:30" ht="15.75" customHeight="1">
      <c r="A18" s="61"/>
      <c r="B18" s="71"/>
      <c r="C18" s="3" t="s">
        <v>744</v>
      </c>
      <c r="D18" s="3">
        <v>993</v>
      </c>
      <c r="E18" s="4">
        <v>50</v>
      </c>
      <c r="F18" s="13"/>
      <c r="G18" s="12"/>
      <c r="H18" s="12"/>
      <c r="I18" s="12"/>
      <c r="J18" s="12"/>
      <c r="K18" s="12"/>
      <c r="L18" s="12"/>
      <c r="M18" s="12"/>
      <c r="N18" s="12"/>
      <c r="O18" s="12"/>
      <c r="P18" s="12"/>
      <c r="Q18" s="12"/>
      <c r="R18" s="12"/>
      <c r="S18" s="12"/>
      <c r="T18" s="12"/>
      <c r="U18" s="12"/>
      <c r="V18" s="12"/>
      <c r="W18" s="12"/>
      <c r="X18" s="12"/>
      <c r="Y18" s="12"/>
      <c r="Z18" s="12"/>
      <c r="AA18" s="12"/>
      <c r="AB18" s="12"/>
      <c r="AC18" s="12"/>
      <c r="AD18" s="12"/>
    </row>
    <row r="19" spans="1:30" ht="30.75" customHeight="1">
      <c r="A19" s="61"/>
      <c r="B19" s="71"/>
      <c r="C19" s="3" t="s">
        <v>688</v>
      </c>
      <c r="D19" s="3">
        <v>1122</v>
      </c>
      <c r="E19" s="4">
        <v>50</v>
      </c>
      <c r="F19" s="13" t="s">
        <v>745</v>
      </c>
      <c r="G19" s="12"/>
      <c r="H19" s="12"/>
      <c r="I19" s="12"/>
      <c r="J19" s="12"/>
      <c r="K19" s="12"/>
      <c r="L19" s="12"/>
      <c r="M19" s="12"/>
      <c r="N19" s="12"/>
      <c r="O19" s="12"/>
      <c r="P19" s="12"/>
      <c r="Q19" s="12"/>
      <c r="R19" s="12"/>
      <c r="S19" s="12"/>
      <c r="T19" s="12"/>
      <c r="U19" s="12"/>
      <c r="V19" s="12"/>
      <c r="W19" s="12"/>
      <c r="X19" s="12"/>
      <c r="Y19" s="12"/>
      <c r="Z19" s="12"/>
      <c r="AA19" s="12"/>
      <c r="AB19" s="12"/>
      <c r="AC19" s="12"/>
      <c r="AD19" s="12"/>
    </row>
    <row r="20" spans="1:30" ht="15.75" customHeight="1">
      <c r="A20" s="61"/>
      <c r="B20" s="71"/>
      <c r="C20" s="3" t="s">
        <v>661</v>
      </c>
      <c r="D20" s="3">
        <v>1689</v>
      </c>
      <c r="E20" s="4">
        <v>50</v>
      </c>
      <c r="F20" s="13"/>
      <c r="G20" s="12"/>
      <c r="H20" s="12"/>
      <c r="I20" s="12"/>
      <c r="J20" s="12"/>
      <c r="K20" s="12"/>
      <c r="L20" s="12"/>
      <c r="M20" s="12"/>
      <c r="N20" s="12"/>
      <c r="O20" s="12"/>
      <c r="P20" s="12"/>
      <c r="Q20" s="12"/>
      <c r="R20" s="12"/>
      <c r="S20" s="12"/>
      <c r="T20" s="12"/>
      <c r="U20" s="12"/>
      <c r="V20" s="12"/>
      <c r="W20" s="12"/>
      <c r="X20" s="12"/>
      <c r="Y20" s="12"/>
      <c r="Z20" s="12"/>
      <c r="AA20" s="12"/>
      <c r="AB20" s="12"/>
      <c r="AC20" s="12"/>
      <c r="AD20" s="12"/>
    </row>
    <row r="21" spans="1:30" ht="15.75" customHeight="1">
      <c r="A21" s="61"/>
      <c r="B21" s="71"/>
      <c r="C21" s="4" t="s">
        <v>658</v>
      </c>
      <c r="D21" s="4">
        <v>1412</v>
      </c>
      <c r="E21" s="4">
        <v>50</v>
      </c>
      <c r="F21" s="13"/>
      <c r="G21" s="12"/>
      <c r="H21" s="12"/>
      <c r="I21" s="12"/>
      <c r="J21" s="12"/>
      <c r="K21" s="12"/>
      <c r="L21" s="12"/>
      <c r="M21" s="12"/>
      <c r="N21" s="12"/>
      <c r="O21" s="12"/>
      <c r="P21" s="12"/>
      <c r="Q21" s="12"/>
      <c r="R21" s="12"/>
      <c r="S21" s="12"/>
      <c r="T21" s="12"/>
      <c r="U21" s="12"/>
      <c r="V21" s="12"/>
      <c r="W21" s="12"/>
      <c r="X21" s="12"/>
      <c r="Y21" s="12"/>
      <c r="Z21" s="12"/>
      <c r="AA21" s="12"/>
      <c r="AB21" s="12"/>
      <c r="AC21" s="12"/>
      <c r="AD21" s="12"/>
    </row>
    <row r="22" spans="1:30" ht="15.75" customHeight="1">
      <c r="A22" s="61"/>
      <c r="B22" s="71"/>
      <c r="C22" s="4" t="s">
        <v>664</v>
      </c>
      <c r="D22" s="4">
        <v>1749</v>
      </c>
      <c r="E22" s="4">
        <v>50</v>
      </c>
      <c r="F22" s="13" t="s">
        <v>746</v>
      </c>
      <c r="G22" s="12"/>
      <c r="H22" s="12"/>
      <c r="I22" s="12"/>
      <c r="J22" s="12"/>
      <c r="K22" s="12"/>
      <c r="L22" s="12"/>
      <c r="M22" s="12"/>
      <c r="N22" s="12"/>
      <c r="O22" s="12"/>
      <c r="P22" s="12"/>
      <c r="Q22" s="12"/>
      <c r="R22" s="12"/>
      <c r="S22" s="12"/>
      <c r="T22" s="12"/>
      <c r="U22" s="12"/>
      <c r="V22" s="12"/>
      <c r="W22" s="12"/>
      <c r="X22" s="12"/>
      <c r="Y22" s="12"/>
      <c r="Z22" s="12"/>
      <c r="AA22" s="12"/>
      <c r="AB22" s="12"/>
      <c r="AC22" s="12"/>
      <c r="AD22" s="12"/>
    </row>
    <row r="23" spans="1:30" ht="15.75" customHeight="1">
      <c r="A23" s="61"/>
      <c r="B23" s="71"/>
      <c r="C23" s="3" t="s">
        <v>682</v>
      </c>
      <c r="D23" s="3">
        <v>1261</v>
      </c>
      <c r="E23" s="4">
        <v>50</v>
      </c>
      <c r="F23" s="13"/>
      <c r="G23" s="12"/>
      <c r="H23" s="12"/>
      <c r="I23" s="12"/>
      <c r="J23" s="12"/>
      <c r="K23" s="12"/>
      <c r="L23" s="12"/>
      <c r="M23" s="12"/>
      <c r="N23" s="12"/>
      <c r="O23" s="12"/>
      <c r="P23" s="12"/>
      <c r="Q23" s="12"/>
      <c r="R23" s="12"/>
      <c r="S23" s="12"/>
      <c r="T23" s="12"/>
      <c r="U23" s="12"/>
      <c r="V23" s="12"/>
      <c r="W23" s="12"/>
      <c r="X23" s="12"/>
      <c r="Y23" s="12"/>
      <c r="Z23" s="12"/>
      <c r="AA23" s="12"/>
      <c r="AB23" s="12"/>
      <c r="AC23" s="12"/>
      <c r="AD23" s="12"/>
    </row>
    <row r="24" spans="1:30" ht="15.75" customHeight="1">
      <c r="A24" s="61"/>
      <c r="B24" s="71"/>
      <c r="C24" s="3" t="s">
        <v>724</v>
      </c>
      <c r="D24" s="3">
        <v>1326</v>
      </c>
      <c r="E24" s="4">
        <v>50</v>
      </c>
      <c r="F24" s="14"/>
      <c r="G24" s="12"/>
      <c r="H24" s="12"/>
      <c r="I24" s="12"/>
      <c r="J24" s="12"/>
      <c r="K24" s="12"/>
      <c r="L24" s="12"/>
      <c r="M24" s="12"/>
      <c r="N24" s="12"/>
      <c r="O24" s="12"/>
      <c r="P24" s="12"/>
      <c r="Q24" s="12"/>
      <c r="R24" s="12"/>
      <c r="S24" s="12"/>
      <c r="T24" s="12"/>
      <c r="U24" s="12"/>
      <c r="V24" s="12"/>
      <c r="W24" s="12"/>
      <c r="X24" s="12"/>
      <c r="Y24" s="12"/>
      <c r="Z24" s="12"/>
      <c r="AA24" s="12"/>
      <c r="AB24" s="12"/>
      <c r="AC24" s="12"/>
      <c r="AD24" s="12"/>
    </row>
    <row r="25" spans="1:30" ht="15.75" customHeight="1">
      <c r="A25" s="61"/>
      <c r="B25" s="71"/>
      <c r="C25" s="5" t="s">
        <v>652</v>
      </c>
      <c r="D25" s="5" t="s">
        <v>653</v>
      </c>
      <c r="E25" s="4">
        <v>50</v>
      </c>
      <c r="F25" s="14"/>
      <c r="G25" s="12"/>
      <c r="H25" s="12"/>
      <c r="I25" s="12"/>
      <c r="J25" s="12"/>
      <c r="K25" s="12"/>
      <c r="L25" s="12"/>
      <c r="M25" s="12"/>
      <c r="N25" s="12"/>
      <c r="O25" s="12"/>
      <c r="P25" s="12"/>
      <c r="Q25" s="12"/>
      <c r="R25" s="12"/>
      <c r="S25" s="12"/>
      <c r="T25" s="12"/>
      <c r="U25" s="12"/>
      <c r="V25" s="12"/>
      <c r="W25" s="12"/>
      <c r="X25" s="12"/>
      <c r="Y25" s="12"/>
      <c r="Z25" s="12"/>
      <c r="AA25" s="12"/>
      <c r="AB25" s="12"/>
      <c r="AC25" s="12"/>
      <c r="AD25" s="12"/>
    </row>
    <row r="26" spans="1:30" ht="15.75" customHeight="1">
      <c r="A26" s="61"/>
      <c r="B26" s="71"/>
      <c r="C26" s="5" t="s">
        <v>655</v>
      </c>
      <c r="D26" s="5" t="s">
        <v>656</v>
      </c>
      <c r="E26" s="4">
        <v>50</v>
      </c>
      <c r="F26" s="14"/>
      <c r="G26" s="12"/>
      <c r="H26" s="12"/>
      <c r="I26" s="12"/>
      <c r="J26" s="12"/>
      <c r="K26" s="12"/>
      <c r="L26" s="12"/>
      <c r="M26" s="12"/>
      <c r="N26" s="12"/>
      <c r="O26" s="12"/>
      <c r="P26" s="12"/>
      <c r="Q26" s="12"/>
      <c r="R26" s="12"/>
      <c r="S26" s="12"/>
      <c r="T26" s="12"/>
      <c r="U26" s="12"/>
      <c r="V26" s="12"/>
      <c r="W26" s="12"/>
      <c r="X26" s="12"/>
      <c r="Y26" s="12"/>
      <c r="Z26" s="12"/>
      <c r="AA26" s="12"/>
      <c r="AB26" s="12"/>
      <c r="AC26" s="12"/>
      <c r="AD26" s="12"/>
    </row>
    <row r="27" spans="1:30" ht="15.75" customHeight="1">
      <c r="A27" s="61"/>
      <c r="B27" s="71"/>
      <c r="C27" s="5" t="s">
        <v>637</v>
      </c>
      <c r="D27" s="5" t="s">
        <v>638</v>
      </c>
      <c r="E27" s="4">
        <v>50</v>
      </c>
      <c r="F27" s="14"/>
      <c r="G27" s="12"/>
      <c r="H27" s="12"/>
      <c r="I27" s="12"/>
      <c r="J27" s="12"/>
      <c r="K27" s="12"/>
      <c r="L27" s="12"/>
      <c r="M27" s="12"/>
      <c r="N27" s="12"/>
      <c r="O27" s="12"/>
      <c r="P27" s="12"/>
      <c r="Q27" s="12"/>
      <c r="R27" s="12"/>
      <c r="S27" s="12"/>
      <c r="T27" s="12"/>
      <c r="U27" s="12"/>
      <c r="V27" s="12"/>
      <c r="W27" s="12"/>
      <c r="X27" s="12"/>
      <c r="Y27" s="12"/>
      <c r="Z27" s="12"/>
      <c r="AA27" s="12"/>
      <c r="AB27" s="12"/>
      <c r="AC27" s="12"/>
      <c r="AD27" s="12"/>
    </row>
    <row r="28" spans="1:30" ht="15.75" customHeight="1">
      <c r="A28" s="61"/>
      <c r="B28" s="71"/>
      <c r="C28" s="3" t="s">
        <v>747</v>
      </c>
      <c r="D28" s="3">
        <v>1449</v>
      </c>
      <c r="E28" s="4">
        <v>50</v>
      </c>
      <c r="F28" s="14"/>
      <c r="G28" s="12"/>
      <c r="H28" s="12"/>
      <c r="I28" s="12"/>
      <c r="J28" s="12"/>
      <c r="K28" s="12"/>
      <c r="L28" s="12"/>
      <c r="M28" s="12"/>
      <c r="N28" s="12"/>
      <c r="O28" s="12"/>
      <c r="P28" s="12"/>
      <c r="Q28" s="12"/>
      <c r="R28" s="12"/>
      <c r="S28" s="12"/>
      <c r="T28" s="12"/>
      <c r="U28" s="12"/>
      <c r="V28" s="12"/>
      <c r="W28" s="12"/>
      <c r="X28" s="12"/>
      <c r="Y28" s="12"/>
      <c r="Z28" s="12"/>
      <c r="AA28" s="12"/>
      <c r="AB28" s="12"/>
      <c r="AC28" s="12"/>
      <c r="AD28" s="12"/>
    </row>
    <row r="29" spans="1:30" ht="30.75" customHeight="1">
      <c r="A29" s="61"/>
      <c r="B29" s="71"/>
      <c r="C29" s="6" t="s">
        <v>685</v>
      </c>
      <c r="D29" s="6">
        <v>1531</v>
      </c>
      <c r="E29" s="6" t="s">
        <v>82</v>
      </c>
      <c r="F29" s="15" t="s">
        <v>748</v>
      </c>
      <c r="G29" s="12"/>
      <c r="H29" s="12"/>
      <c r="I29" s="12"/>
      <c r="J29" s="12"/>
      <c r="K29" s="12"/>
      <c r="L29" s="12"/>
      <c r="M29" s="12"/>
      <c r="N29" s="12"/>
      <c r="O29" s="12"/>
      <c r="P29" s="12"/>
      <c r="Q29" s="12"/>
      <c r="R29" s="12"/>
      <c r="S29" s="12"/>
      <c r="T29" s="12"/>
      <c r="U29" s="12"/>
      <c r="V29" s="12"/>
      <c r="W29" s="12"/>
      <c r="X29" s="12"/>
      <c r="Y29" s="12"/>
      <c r="Z29" s="12"/>
      <c r="AA29" s="12"/>
      <c r="AB29" s="12"/>
      <c r="AC29" s="12"/>
      <c r="AD29" s="12"/>
    </row>
    <row r="30" spans="1:30" ht="15.75" customHeight="1">
      <c r="A30" s="61"/>
      <c r="B30" s="71"/>
      <c r="C30" s="3" t="s">
        <v>749</v>
      </c>
      <c r="D30" s="3">
        <v>1913</v>
      </c>
      <c r="E30" s="4">
        <v>50</v>
      </c>
      <c r="F30" s="13"/>
      <c r="G30" s="12"/>
      <c r="H30" s="12"/>
      <c r="I30" s="12"/>
      <c r="J30" s="12"/>
      <c r="K30" s="12"/>
      <c r="L30" s="12"/>
      <c r="M30" s="12"/>
      <c r="N30" s="12"/>
      <c r="O30" s="12"/>
      <c r="P30" s="12"/>
      <c r="Q30" s="12"/>
      <c r="R30" s="12"/>
      <c r="S30" s="12"/>
      <c r="T30" s="12"/>
      <c r="U30" s="12"/>
      <c r="V30" s="12"/>
      <c r="W30" s="12"/>
      <c r="X30" s="12"/>
      <c r="Y30" s="12"/>
      <c r="Z30" s="12"/>
      <c r="AA30" s="12"/>
      <c r="AB30" s="12"/>
      <c r="AC30" s="12"/>
      <c r="AD30" s="12"/>
    </row>
    <row r="31" spans="1:30" ht="15.75" customHeight="1">
      <c r="A31" s="61"/>
      <c r="B31" s="71"/>
      <c r="C31" s="3" t="s">
        <v>676</v>
      </c>
      <c r="D31" s="3">
        <v>887</v>
      </c>
      <c r="E31" s="4">
        <v>50</v>
      </c>
      <c r="F31" s="13"/>
      <c r="G31" s="12"/>
      <c r="H31" s="12"/>
      <c r="I31" s="12"/>
      <c r="J31" s="12"/>
      <c r="K31" s="12"/>
      <c r="L31" s="12"/>
      <c r="M31" s="12"/>
      <c r="N31" s="12"/>
      <c r="O31" s="12"/>
      <c r="P31" s="12"/>
      <c r="Q31" s="12"/>
      <c r="R31" s="12"/>
      <c r="S31" s="12"/>
      <c r="T31" s="12"/>
      <c r="U31" s="12"/>
      <c r="V31" s="12"/>
      <c r="W31" s="12"/>
      <c r="X31" s="12"/>
      <c r="Y31" s="12"/>
      <c r="Z31" s="12"/>
      <c r="AA31" s="12"/>
      <c r="AB31" s="12"/>
      <c r="AC31" s="12"/>
      <c r="AD31" s="12"/>
    </row>
    <row r="32" spans="1:30" ht="15.75" customHeight="1">
      <c r="A32" s="61"/>
      <c r="B32" s="71"/>
      <c r="C32" s="3" t="s">
        <v>673</v>
      </c>
      <c r="D32" s="3">
        <v>1961</v>
      </c>
      <c r="E32" s="4">
        <v>50</v>
      </c>
      <c r="F32" s="14"/>
      <c r="G32" s="12"/>
      <c r="H32" s="12"/>
      <c r="I32" s="12"/>
      <c r="J32" s="12"/>
      <c r="K32" s="12"/>
      <c r="L32" s="12"/>
      <c r="M32" s="12"/>
      <c r="N32" s="12"/>
      <c r="O32" s="12"/>
      <c r="P32" s="12"/>
      <c r="Q32" s="12"/>
      <c r="R32" s="12"/>
      <c r="S32" s="12"/>
      <c r="T32" s="12"/>
      <c r="U32" s="12"/>
      <c r="V32" s="12"/>
      <c r="W32" s="12"/>
      <c r="X32" s="12"/>
      <c r="Y32" s="12"/>
      <c r="Z32" s="12"/>
      <c r="AA32" s="12"/>
      <c r="AB32" s="12"/>
      <c r="AC32" s="12"/>
      <c r="AD32" s="12"/>
    </row>
    <row r="33" spans="1:30" ht="15.75" customHeight="1">
      <c r="A33" s="61"/>
      <c r="B33" s="71"/>
      <c r="C33" s="3" t="s">
        <v>667</v>
      </c>
      <c r="D33" s="3">
        <v>1968</v>
      </c>
      <c r="E33" s="4">
        <v>50</v>
      </c>
      <c r="F33" s="13"/>
      <c r="G33" s="12"/>
      <c r="H33" s="12"/>
      <c r="I33" s="12"/>
      <c r="J33" s="12"/>
      <c r="K33" s="12"/>
      <c r="L33" s="12"/>
      <c r="M33" s="12"/>
      <c r="N33" s="12"/>
      <c r="O33" s="12"/>
      <c r="P33" s="12"/>
      <c r="Q33" s="12"/>
      <c r="R33" s="12"/>
      <c r="S33" s="12"/>
      <c r="T33" s="12"/>
      <c r="U33" s="12"/>
      <c r="V33" s="12"/>
      <c r="W33" s="12"/>
      <c r="X33" s="12"/>
      <c r="Y33" s="12"/>
      <c r="Z33" s="12"/>
      <c r="AA33" s="12"/>
      <c r="AB33" s="12"/>
      <c r="AC33" s="12"/>
      <c r="AD33" s="12"/>
    </row>
    <row r="34" spans="1:30" ht="15.75" customHeight="1">
      <c r="A34" s="61"/>
      <c r="B34" s="71"/>
      <c r="C34" s="3" t="s">
        <v>670</v>
      </c>
      <c r="D34" s="3">
        <v>1972</v>
      </c>
      <c r="E34" s="4">
        <v>50</v>
      </c>
      <c r="F34" s="13"/>
      <c r="G34" s="12"/>
      <c r="H34" s="12"/>
      <c r="I34" s="12"/>
      <c r="J34" s="12"/>
      <c r="K34" s="12"/>
      <c r="L34" s="12"/>
      <c r="M34" s="12"/>
      <c r="N34" s="12"/>
      <c r="O34" s="12"/>
      <c r="P34" s="12"/>
      <c r="Q34" s="12"/>
      <c r="R34" s="12"/>
      <c r="S34" s="12"/>
      <c r="T34" s="12"/>
      <c r="U34" s="12"/>
      <c r="V34" s="12"/>
      <c r="W34" s="12"/>
      <c r="X34" s="12"/>
      <c r="Y34" s="12"/>
      <c r="Z34" s="12"/>
      <c r="AA34" s="12"/>
      <c r="AB34" s="12"/>
      <c r="AC34" s="12"/>
      <c r="AD34" s="12"/>
    </row>
    <row r="35" spans="1:30" ht="15.75" customHeight="1">
      <c r="A35" s="61"/>
      <c r="B35" s="71"/>
      <c r="C35" s="3" t="s">
        <v>679</v>
      </c>
      <c r="D35" s="3">
        <v>2171</v>
      </c>
      <c r="E35" s="4">
        <v>50</v>
      </c>
      <c r="F35" s="13"/>
      <c r="G35" s="12"/>
      <c r="H35" s="12"/>
      <c r="I35" s="12"/>
      <c r="J35" s="12"/>
      <c r="K35" s="12"/>
      <c r="L35" s="12"/>
      <c r="M35" s="12"/>
      <c r="N35" s="12"/>
      <c r="O35" s="12"/>
      <c r="P35" s="12"/>
      <c r="Q35" s="12"/>
      <c r="R35" s="12"/>
      <c r="S35" s="12"/>
      <c r="T35" s="12"/>
      <c r="U35" s="12"/>
      <c r="V35" s="12"/>
      <c r="W35" s="12"/>
      <c r="X35" s="12"/>
      <c r="Y35" s="12"/>
      <c r="Z35" s="12"/>
      <c r="AA35" s="12"/>
      <c r="AB35" s="12"/>
      <c r="AC35" s="12"/>
      <c r="AD35" s="12"/>
    </row>
    <row r="36" spans="1:30" ht="15.75" customHeight="1">
      <c r="A36" s="61"/>
      <c r="B36" s="71"/>
      <c r="C36" s="3" t="s">
        <v>691</v>
      </c>
      <c r="D36" s="3">
        <v>555</v>
      </c>
      <c r="E36" s="4">
        <v>50</v>
      </c>
      <c r="F36" s="13"/>
      <c r="G36" s="12"/>
      <c r="H36" s="12"/>
      <c r="I36" s="12"/>
      <c r="J36" s="12"/>
      <c r="K36" s="12"/>
      <c r="L36" s="12"/>
      <c r="M36" s="12"/>
      <c r="N36" s="12"/>
      <c r="O36" s="12"/>
      <c r="P36" s="12"/>
      <c r="Q36" s="12"/>
      <c r="R36" s="12"/>
      <c r="S36" s="12"/>
      <c r="T36" s="12"/>
      <c r="U36" s="12"/>
      <c r="V36" s="12"/>
      <c r="W36" s="12"/>
      <c r="X36" s="12"/>
      <c r="Y36" s="12"/>
      <c r="Z36" s="12"/>
      <c r="AA36" s="12"/>
      <c r="AB36" s="12"/>
      <c r="AC36" s="12"/>
      <c r="AD36" s="12"/>
    </row>
    <row r="37" spans="1:30" ht="15.75" customHeight="1">
      <c r="A37" s="61"/>
      <c r="B37" s="71"/>
      <c r="C37" s="3" t="s">
        <v>694</v>
      </c>
      <c r="D37" s="3">
        <v>1376</v>
      </c>
      <c r="E37" s="4">
        <v>50</v>
      </c>
      <c r="F37" s="14"/>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1:30" ht="15.75" customHeight="1">
      <c r="A38" s="61"/>
      <c r="B38" s="71"/>
      <c r="C38" s="3" t="s">
        <v>697</v>
      </c>
      <c r="D38" s="3">
        <v>1588</v>
      </c>
      <c r="E38" s="4">
        <v>50</v>
      </c>
      <c r="F38" s="14"/>
      <c r="G38" s="12"/>
      <c r="H38" s="12"/>
      <c r="I38" s="12"/>
      <c r="J38" s="12"/>
      <c r="K38" s="12"/>
      <c r="L38" s="12"/>
      <c r="M38" s="12"/>
      <c r="N38" s="12"/>
      <c r="O38" s="12"/>
      <c r="P38" s="12"/>
      <c r="Q38" s="12"/>
      <c r="R38" s="12"/>
      <c r="S38" s="12"/>
      <c r="T38" s="12"/>
      <c r="U38" s="12"/>
      <c r="V38" s="12"/>
      <c r="W38" s="12"/>
      <c r="X38" s="12"/>
      <c r="Y38" s="12"/>
      <c r="Z38" s="12"/>
      <c r="AA38" s="12"/>
      <c r="AB38" s="12"/>
      <c r="AC38" s="12"/>
      <c r="AD38" s="12"/>
    </row>
    <row r="39" spans="1:30" ht="15.75" customHeight="1">
      <c r="A39" s="61"/>
      <c r="B39" s="71"/>
      <c r="C39" s="3" t="s">
        <v>703</v>
      </c>
      <c r="D39" s="3">
        <v>1766</v>
      </c>
      <c r="E39" s="4">
        <v>50</v>
      </c>
      <c r="F39" s="14"/>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ht="15.75" customHeight="1">
      <c r="A40" s="61"/>
      <c r="B40" s="71"/>
      <c r="C40" s="3" t="s">
        <v>706</v>
      </c>
      <c r="D40" s="3">
        <v>1772</v>
      </c>
      <c r="E40" s="4">
        <v>50</v>
      </c>
      <c r="F40" s="13"/>
      <c r="G40" s="12"/>
      <c r="H40" s="12"/>
      <c r="I40" s="12"/>
      <c r="J40" s="12"/>
      <c r="K40" s="12"/>
      <c r="L40" s="12"/>
      <c r="M40" s="12"/>
      <c r="N40" s="12"/>
      <c r="O40" s="12"/>
      <c r="P40" s="12"/>
      <c r="Q40" s="12"/>
      <c r="R40" s="12"/>
      <c r="S40" s="12"/>
      <c r="T40" s="12"/>
      <c r="U40" s="12"/>
      <c r="V40" s="12"/>
      <c r="W40" s="12"/>
      <c r="X40" s="12"/>
      <c r="Y40" s="12"/>
      <c r="Z40" s="12"/>
      <c r="AA40" s="12"/>
      <c r="AB40" s="12"/>
      <c r="AC40" s="12"/>
      <c r="AD40" s="12"/>
    </row>
    <row r="41" spans="1:30" ht="15.75" customHeight="1">
      <c r="A41" s="61"/>
      <c r="B41" s="71"/>
      <c r="C41" s="3" t="s">
        <v>700</v>
      </c>
      <c r="D41" s="3">
        <v>1688</v>
      </c>
      <c r="E41" s="4">
        <v>50</v>
      </c>
      <c r="F41" s="13"/>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1:30" ht="15.75" customHeight="1">
      <c r="A42" s="61"/>
      <c r="B42" s="71"/>
      <c r="C42" s="3" t="s">
        <v>709</v>
      </c>
      <c r="D42" s="3">
        <v>2119</v>
      </c>
      <c r="E42" s="4">
        <v>50</v>
      </c>
      <c r="F42" s="13"/>
      <c r="G42" s="12"/>
      <c r="H42" s="12"/>
      <c r="I42" s="12"/>
      <c r="J42" s="12"/>
      <c r="K42" s="12"/>
      <c r="L42" s="12"/>
      <c r="M42" s="12"/>
      <c r="N42" s="12"/>
      <c r="O42" s="12"/>
      <c r="P42" s="12"/>
      <c r="Q42" s="12"/>
      <c r="R42" s="12"/>
      <c r="S42" s="12"/>
      <c r="T42" s="12"/>
      <c r="U42" s="12"/>
      <c r="V42" s="12"/>
      <c r="W42" s="12"/>
      <c r="X42" s="12"/>
      <c r="Y42" s="12"/>
      <c r="Z42" s="12"/>
      <c r="AA42" s="12"/>
      <c r="AB42" s="12"/>
      <c r="AC42" s="12"/>
      <c r="AD42" s="12"/>
    </row>
    <row r="43" spans="1:30" ht="15.75" customHeight="1">
      <c r="A43" s="61"/>
      <c r="B43" s="71"/>
      <c r="C43" s="3" t="s">
        <v>750</v>
      </c>
      <c r="D43" s="3">
        <v>10188</v>
      </c>
      <c r="E43" s="4">
        <v>50</v>
      </c>
      <c r="F43" s="13"/>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spans="1:30" ht="15.75" customHeight="1">
      <c r="A44" s="61"/>
      <c r="B44" s="71"/>
      <c r="C44" s="3" t="s">
        <v>718</v>
      </c>
      <c r="D44" s="3">
        <v>1388</v>
      </c>
      <c r="E44" s="4">
        <v>50</v>
      </c>
      <c r="F44" s="13"/>
      <c r="G44" s="12"/>
      <c r="H44" s="12"/>
      <c r="I44" s="12"/>
      <c r="J44" s="12"/>
      <c r="K44" s="12"/>
      <c r="L44" s="12"/>
      <c r="M44" s="12"/>
      <c r="N44" s="12"/>
      <c r="O44" s="12"/>
      <c r="P44" s="12"/>
      <c r="Q44" s="12"/>
      <c r="R44" s="12"/>
      <c r="S44" s="12"/>
      <c r="T44" s="12"/>
      <c r="U44" s="12"/>
      <c r="V44" s="12"/>
      <c r="W44" s="12"/>
      <c r="X44" s="12"/>
      <c r="Y44" s="12"/>
      <c r="Z44" s="12"/>
      <c r="AA44" s="12"/>
      <c r="AB44" s="12"/>
      <c r="AC44" s="12"/>
      <c r="AD44" s="12"/>
    </row>
    <row r="45" spans="1:30" ht="15.75" customHeight="1">
      <c r="A45" s="61"/>
      <c r="B45" s="71"/>
      <c r="C45" s="3" t="s">
        <v>715</v>
      </c>
      <c r="D45" s="3">
        <v>1323</v>
      </c>
      <c r="E45" s="4">
        <v>50</v>
      </c>
      <c r="F45" s="13"/>
      <c r="G45" s="12"/>
      <c r="H45" s="12"/>
      <c r="I45" s="12"/>
      <c r="J45" s="12"/>
      <c r="K45" s="12"/>
      <c r="L45" s="12"/>
      <c r="M45" s="12"/>
      <c r="N45" s="12"/>
      <c r="O45" s="12"/>
      <c r="P45" s="12"/>
      <c r="Q45" s="12"/>
      <c r="R45" s="12"/>
      <c r="S45" s="12"/>
      <c r="T45" s="12"/>
      <c r="U45" s="12"/>
      <c r="V45" s="12"/>
      <c r="W45" s="12"/>
      <c r="X45" s="12"/>
      <c r="Y45" s="12"/>
      <c r="Z45" s="12"/>
      <c r="AA45" s="12"/>
      <c r="AB45" s="12"/>
      <c r="AC45" s="12"/>
      <c r="AD45" s="12"/>
    </row>
    <row r="46" spans="1:30" ht="15.75" customHeight="1">
      <c r="A46" s="61"/>
      <c r="B46" s="71"/>
      <c r="C46" s="3" t="s">
        <v>712</v>
      </c>
      <c r="D46" s="3">
        <v>1285</v>
      </c>
      <c r="E46" s="4">
        <v>50</v>
      </c>
      <c r="F46" s="13"/>
      <c r="G46" s="12"/>
      <c r="H46" s="12"/>
      <c r="I46" s="12"/>
      <c r="J46" s="12"/>
      <c r="K46" s="12"/>
      <c r="L46" s="12"/>
      <c r="M46" s="12"/>
      <c r="N46" s="12"/>
      <c r="O46" s="12"/>
      <c r="P46" s="12"/>
      <c r="Q46" s="12"/>
      <c r="R46" s="12"/>
      <c r="S46" s="12"/>
      <c r="T46" s="12"/>
      <c r="U46" s="12"/>
      <c r="V46" s="12"/>
      <c r="W46" s="12"/>
      <c r="X46" s="12"/>
      <c r="Y46" s="12"/>
      <c r="Z46" s="12"/>
      <c r="AA46" s="12"/>
      <c r="AB46" s="12"/>
      <c r="AC46" s="12"/>
      <c r="AD46" s="12"/>
    </row>
    <row r="47" spans="1:30" ht="15.75" customHeight="1">
      <c r="A47" s="61"/>
      <c r="B47" s="71"/>
      <c r="C47" s="3" t="s">
        <v>729</v>
      </c>
      <c r="D47" s="3">
        <v>1962</v>
      </c>
      <c r="E47" s="4">
        <v>50</v>
      </c>
      <c r="F47" s="13"/>
      <c r="G47" s="12"/>
      <c r="H47" s="12"/>
      <c r="I47" s="12"/>
      <c r="J47" s="12"/>
      <c r="K47" s="12"/>
      <c r="L47" s="12"/>
      <c r="M47" s="12"/>
      <c r="N47" s="12"/>
      <c r="O47" s="12"/>
      <c r="P47" s="12"/>
      <c r="Q47" s="12"/>
      <c r="R47" s="12"/>
      <c r="S47" s="12"/>
      <c r="T47" s="12"/>
      <c r="U47" s="12"/>
      <c r="V47" s="12"/>
      <c r="W47" s="12"/>
      <c r="X47" s="12"/>
      <c r="Y47" s="12"/>
      <c r="Z47" s="12"/>
      <c r="AA47" s="12"/>
      <c r="AB47" s="12"/>
      <c r="AC47" s="12"/>
      <c r="AD47" s="12"/>
    </row>
    <row r="48" spans="1:30" ht="15.75" customHeight="1">
      <c r="A48" s="56"/>
      <c r="B48" s="72"/>
      <c r="C48" s="3" t="s">
        <v>721</v>
      </c>
      <c r="D48" s="3">
        <v>2170</v>
      </c>
      <c r="E48" s="4">
        <v>50</v>
      </c>
      <c r="F48" s="13"/>
      <c r="G48" s="12"/>
      <c r="H48" s="12"/>
      <c r="I48" s="12"/>
      <c r="J48" s="12"/>
      <c r="K48" s="12"/>
      <c r="L48" s="12"/>
      <c r="M48" s="12"/>
      <c r="N48" s="12"/>
      <c r="O48" s="12"/>
      <c r="P48" s="12"/>
      <c r="Q48" s="12"/>
      <c r="R48" s="12"/>
      <c r="S48" s="12"/>
      <c r="T48" s="12"/>
      <c r="U48" s="12"/>
      <c r="V48" s="12"/>
      <c r="W48" s="12"/>
      <c r="X48" s="12"/>
      <c r="Y48" s="12"/>
      <c r="Z48" s="12"/>
      <c r="AA48" s="12"/>
      <c r="AB48" s="12"/>
      <c r="AC48" s="12"/>
      <c r="AD48" s="12"/>
    </row>
    <row r="49" spans="1:30" ht="15.75" customHeight="1">
      <c r="A49" s="75" t="s">
        <v>236</v>
      </c>
      <c r="B49" s="78" t="s">
        <v>237</v>
      </c>
      <c r="C49" s="7" t="s">
        <v>238</v>
      </c>
      <c r="D49" s="3">
        <v>1248</v>
      </c>
      <c r="E49" s="4">
        <v>50</v>
      </c>
      <c r="F49" s="13"/>
      <c r="G49" s="12"/>
      <c r="H49" s="12"/>
      <c r="I49" s="12"/>
      <c r="J49" s="12"/>
      <c r="K49" s="12"/>
      <c r="L49" s="12"/>
      <c r="M49" s="12"/>
      <c r="N49" s="12"/>
      <c r="O49" s="12"/>
      <c r="P49" s="12"/>
      <c r="Q49" s="12"/>
      <c r="R49" s="12"/>
      <c r="S49" s="12"/>
      <c r="T49" s="12"/>
      <c r="U49" s="12"/>
      <c r="V49" s="12"/>
      <c r="W49" s="12"/>
      <c r="X49" s="12"/>
      <c r="Y49" s="12"/>
      <c r="Z49" s="12"/>
      <c r="AA49" s="12"/>
      <c r="AB49" s="12"/>
      <c r="AC49" s="12"/>
      <c r="AD49" s="12"/>
    </row>
    <row r="50" spans="1:30" ht="15.75" customHeight="1">
      <c r="A50" s="61"/>
      <c r="B50" s="71"/>
      <c r="C50" s="7" t="s">
        <v>268</v>
      </c>
      <c r="D50" s="3">
        <v>1821</v>
      </c>
      <c r="E50" s="4">
        <v>50</v>
      </c>
      <c r="F50" s="13"/>
      <c r="G50" s="12"/>
      <c r="H50" s="12"/>
      <c r="I50" s="12"/>
      <c r="J50" s="12"/>
      <c r="K50" s="12"/>
      <c r="L50" s="12"/>
      <c r="M50" s="12"/>
      <c r="N50" s="12"/>
      <c r="O50" s="12"/>
      <c r="P50" s="12"/>
      <c r="Q50" s="12"/>
      <c r="R50" s="12"/>
      <c r="S50" s="12"/>
      <c r="T50" s="12"/>
      <c r="U50" s="12"/>
      <c r="V50" s="12"/>
      <c r="W50" s="12"/>
      <c r="X50" s="12"/>
      <c r="Y50" s="12"/>
      <c r="Z50" s="12"/>
      <c r="AA50" s="12"/>
      <c r="AB50" s="12"/>
      <c r="AC50" s="12"/>
      <c r="AD50" s="12"/>
    </row>
    <row r="51" spans="1:30" ht="15.75" customHeight="1">
      <c r="A51" s="61"/>
      <c r="B51" s="71"/>
      <c r="C51" s="7" t="s">
        <v>247</v>
      </c>
      <c r="D51" s="3">
        <v>1712</v>
      </c>
      <c r="E51" s="4">
        <v>50</v>
      </c>
      <c r="F51" s="13"/>
      <c r="G51" s="12"/>
      <c r="H51" s="12"/>
      <c r="I51" s="12"/>
      <c r="J51" s="12"/>
      <c r="K51" s="12"/>
      <c r="L51" s="12"/>
      <c r="M51" s="12"/>
      <c r="N51" s="12"/>
      <c r="O51" s="12"/>
      <c r="P51" s="12"/>
      <c r="Q51" s="12"/>
      <c r="R51" s="12"/>
      <c r="S51" s="12"/>
      <c r="T51" s="12"/>
      <c r="U51" s="12"/>
      <c r="V51" s="12"/>
      <c r="W51" s="12"/>
      <c r="X51" s="12"/>
      <c r="Y51" s="12"/>
      <c r="Z51" s="12"/>
      <c r="AA51" s="12"/>
      <c r="AB51" s="12"/>
      <c r="AC51" s="12"/>
      <c r="AD51" s="12"/>
    </row>
    <row r="52" spans="1:30" ht="15.75" customHeight="1">
      <c r="A52" s="61"/>
      <c r="B52" s="71"/>
      <c r="C52" s="7" t="s">
        <v>255</v>
      </c>
      <c r="D52" s="3">
        <v>1719</v>
      </c>
      <c r="E52" s="4">
        <v>50</v>
      </c>
      <c r="F52" s="13"/>
      <c r="G52" s="12"/>
      <c r="H52" s="12"/>
      <c r="I52" s="12"/>
      <c r="J52" s="12"/>
      <c r="K52" s="12"/>
      <c r="L52" s="12"/>
      <c r="M52" s="12"/>
      <c r="N52" s="12"/>
      <c r="O52" s="12"/>
      <c r="P52" s="12"/>
      <c r="Q52" s="12"/>
      <c r="R52" s="12"/>
      <c r="S52" s="12"/>
      <c r="T52" s="12"/>
      <c r="U52" s="12"/>
      <c r="V52" s="12"/>
      <c r="W52" s="12"/>
      <c r="X52" s="12"/>
      <c r="Y52" s="12"/>
      <c r="Z52" s="12"/>
      <c r="AA52" s="12"/>
      <c r="AB52" s="12"/>
      <c r="AC52" s="12"/>
      <c r="AD52" s="12"/>
    </row>
    <row r="53" spans="1:30" ht="15.75" customHeight="1">
      <c r="A53" s="61"/>
      <c r="B53" s="71"/>
      <c r="C53" s="7" t="s">
        <v>261</v>
      </c>
      <c r="D53" s="3">
        <v>1750</v>
      </c>
      <c r="E53" s="4">
        <v>50</v>
      </c>
      <c r="F53" s="13"/>
      <c r="G53" s="12"/>
      <c r="H53" s="12"/>
      <c r="I53" s="12"/>
      <c r="J53" s="12"/>
      <c r="K53" s="12"/>
      <c r="L53" s="12"/>
      <c r="M53" s="12"/>
      <c r="N53" s="12"/>
      <c r="O53" s="12"/>
      <c r="P53" s="12"/>
      <c r="Q53" s="12"/>
      <c r="R53" s="12"/>
      <c r="S53" s="12"/>
      <c r="T53" s="12"/>
      <c r="U53" s="12"/>
      <c r="V53" s="12"/>
      <c r="W53" s="12"/>
      <c r="X53" s="12"/>
      <c r="Y53" s="12"/>
      <c r="Z53" s="12"/>
      <c r="AA53" s="12"/>
      <c r="AB53" s="12"/>
      <c r="AC53" s="12"/>
      <c r="AD53" s="12"/>
    </row>
    <row r="54" spans="1:30" ht="45.75" customHeight="1">
      <c r="A54" s="61"/>
      <c r="B54" s="71"/>
      <c r="C54" s="8" t="s">
        <v>315</v>
      </c>
      <c r="D54" s="6">
        <v>1739</v>
      </c>
      <c r="E54" s="6" t="s">
        <v>33</v>
      </c>
      <c r="F54" s="16" t="s">
        <v>751</v>
      </c>
      <c r="G54" s="12"/>
      <c r="H54" s="12"/>
      <c r="I54" s="12"/>
      <c r="J54" s="12"/>
      <c r="K54" s="12"/>
      <c r="L54" s="12"/>
      <c r="M54" s="12"/>
      <c r="N54" s="12"/>
      <c r="O54" s="12"/>
      <c r="P54" s="12"/>
      <c r="Q54" s="12"/>
      <c r="R54" s="12"/>
      <c r="S54" s="12"/>
      <c r="T54" s="12"/>
      <c r="U54" s="12"/>
      <c r="V54" s="12"/>
      <c r="W54" s="12"/>
      <c r="X54" s="12"/>
      <c r="Y54" s="12"/>
      <c r="Z54" s="12"/>
      <c r="AA54" s="12"/>
      <c r="AB54" s="12"/>
      <c r="AC54" s="12"/>
      <c r="AD54" s="12"/>
    </row>
    <row r="55" spans="1:30" ht="15.75" customHeight="1">
      <c r="A55" s="61"/>
      <c r="B55" s="71"/>
      <c r="C55" s="9" t="s">
        <v>276</v>
      </c>
      <c r="D55" s="4">
        <v>1931</v>
      </c>
      <c r="E55" s="4">
        <v>50</v>
      </c>
      <c r="F55" s="13"/>
      <c r="G55" s="12"/>
      <c r="H55" s="12"/>
      <c r="I55" s="12"/>
      <c r="J55" s="12"/>
      <c r="K55" s="12"/>
      <c r="L55" s="12"/>
      <c r="M55" s="12"/>
      <c r="N55" s="12"/>
      <c r="O55" s="12"/>
      <c r="P55" s="12"/>
      <c r="Q55" s="12"/>
      <c r="R55" s="12"/>
      <c r="S55" s="12"/>
      <c r="T55" s="12"/>
      <c r="U55" s="12"/>
      <c r="V55" s="12"/>
      <c r="W55" s="12"/>
      <c r="X55" s="12"/>
      <c r="Y55" s="12"/>
      <c r="Z55" s="12"/>
      <c r="AA55" s="12"/>
      <c r="AB55" s="12"/>
      <c r="AC55" s="12"/>
      <c r="AD55" s="12"/>
    </row>
    <row r="56" spans="1:30" ht="15.75" customHeight="1">
      <c r="A56" s="61"/>
      <c r="B56" s="71"/>
      <c r="C56" s="9" t="s">
        <v>394</v>
      </c>
      <c r="D56" s="4">
        <v>2004</v>
      </c>
      <c r="E56" s="4">
        <v>50</v>
      </c>
      <c r="F56" s="13" t="s">
        <v>752</v>
      </c>
      <c r="G56" s="12"/>
      <c r="H56" s="12"/>
      <c r="I56" s="12"/>
      <c r="J56" s="12"/>
      <c r="K56" s="12"/>
      <c r="L56" s="12"/>
      <c r="M56" s="12"/>
      <c r="N56" s="12"/>
      <c r="O56" s="12"/>
      <c r="P56" s="12"/>
      <c r="Q56" s="12"/>
      <c r="R56" s="12"/>
      <c r="S56" s="12"/>
      <c r="T56" s="12"/>
      <c r="U56" s="12"/>
      <c r="V56" s="12"/>
      <c r="W56" s="12"/>
      <c r="X56" s="12"/>
      <c r="Y56" s="12"/>
      <c r="Z56" s="12"/>
      <c r="AA56" s="12"/>
      <c r="AB56" s="12"/>
      <c r="AC56" s="12"/>
      <c r="AD56" s="12"/>
    </row>
    <row r="57" spans="1:30" ht="15.75" customHeight="1">
      <c r="A57" s="61"/>
      <c r="B57" s="71"/>
      <c r="C57" s="9" t="s">
        <v>296</v>
      </c>
      <c r="D57" s="4">
        <v>2050</v>
      </c>
      <c r="E57" s="4">
        <v>50</v>
      </c>
      <c r="F57" s="13"/>
      <c r="G57" s="12"/>
      <c r="H57" s="12"/>
      <c r="I57" s="12"/>
      <c r="J57" s="12"/>
      <c r="K57" s="12"/>
      <c r="L57" s="12"/>
      <c r="M57" s="12"/>
      <c r="N57" s="12"/>
      <c r="O57" s="12"/>
      <c r="P57" s="12"/>
      <c r="Q57" s="12"/>
      <c r="R57" s="12"/>
      <c r="S57" s="12"/>
      <c r="T57" s="12"/>
      <c r="U57" s="12"/>
      <c r="V57" s="12"/>
      <c r="W57" s="12"/>
      <c r="X57" s="12"/>
      <c r="Y57" s="12"/>
      <c r="Z57" s="12"/>
      <c r="AA57" s="12"/>
      <c r="AB57" s="12"/>
      <c r="AC57" s="12"/>
      <c r="AD57" s="12"/>
    </row>
    <row r="58" spans="1:30" ht="60.75" customHeight="1">
      <c r="A58" s="61"/>
      <c r="B58" s="71"/>
      <c r="C58" s="7" t="s">
        <v>289</v>
      </c>
      <c r="D58" s="3">
        <v>2065</v>
      </c>
      <c r="E58" s="4">
        <v>45</v>
      </c>
      <c r="F58" s="13" t="s">
        <v>753</v>
      </c>
      <c r="G58" s="12"/>
      <c r="H58" s="12"/>
      <c r="I58" s="12"/>
      <c r="J58" s="12"/>
      <c r="K58" s="12"/>
      <c r="L58" s="12"/>
      <c r="M58" s="12"/>
      <c r="N58" s="12"/>
      <c r="O58" s="12"/>
      <c r="P58" s="12"/>
      <c r="Q58" s="12"/>
      <c r="R58" s="12"/>
      <c r="S58" s="12"/>
      <c r="T58" s="12"/>
      <c r="U58" s="12"/>
      <c r="V58" s="12"/>
      <c r="W58" s="12"/>
      <c r="X58" s="12"/>
      <c r="Y58" s="12"/>
      <c r="Z58" s="12"/>
      <c r="AA58" s="12"/>
      <c r="AB58" s="12"/>
      <c r="AC58" s="12"/>
      <c r="AD58" s="12"/>
    </row>
    <row r="59" spans="1:30" ht="15.75" customHeight="1">
      <c r="A59" s="61"/>
      <c r="B59" s="71"/>
      <c r="C59" s="7" t="s">
        <v>310</v>
      </c>
      <c r="D59" s="3">
        <v>2151</v>
      </c>
      <c r="E59" s="4">
        <v>50</v>
      </c>
      <c r="F59" s="13"/>
      <c r="G59" s="12"/>
      <c r="H59" s="12"/>
      <c r="I59" s="12"/>
      <c r="J59" s="12"/>
      <c r="K59" s="12"/>
      <c r="L59" s="12"/>
      <c r="M59" s="12"/>
      <c r="N59" s="12"/>
      <c r="O59" s="12"/>
      <c r="P59" s="12"/>
      <c r="Q59" s="12"/>
      <c r="R59" s="12"/>
      <c r="S59" s="12"/>
      <c r="T59" s="12"/>
      <c r="U59" s="12"/>
      <c r="V59" s="12"/>
      <c r="W59" s="12"/>
      <c r="X59" s="12"/>
      <c r="Y59" s="12"/>
      <c r="Z59" s="12"/>
      <c r="AA59" s="12"/>
      <c r="AB59" s="12"/>
      <c r="AC59" s="12"/>
      <c r="AD59" s="12"/>
    </row>
    <row r="60" spans="1:30" ht="15.75" customHeight="1">
      <c r="A60" s="61"/>
      <c r="B60" s="71"/>
      <c r="C60" s="9" t="s">
        <v>302</v>
      </c>
      <c r="D60" s="3">
        <v>2163</v>
      </c>
      <c r="E60" s="4">
        <v>48</v>
      </c>
      <c r="F60" s="13" t="s">
        <v>754</v>
      </c>
      <c r="G60" s="12"/>
      <c r="H60" s="12"/>
      <c r="I60" s="12"/>
      <c r="J60" s="12"/>
      <c r="K60" s="12"/>
      <c r="L60" s="12"/>
      <c r="M60" s="12"/>
      <c r="N60" s="12"/>
      <c r="O60" s="12"/>
      <c r="P60" s="12"/>
      <c r="Q60" s="12"/>
      <c r="R60" s="12"/>
      <c r="S60" s="12"/>
      <c r="T60" s="12"/>
      <c r="U60" s="12"/>
      <c r="V60" s="12"/>
      <c r="W60" s="12"/>
      <c r="X60" s="12"/>
      <c r="Y60" s="12"/>
      <c r="Z60" s="12"/>
      <c r="AA60" s="12"/>
      <c r="AB60" s="12"/>
      <c r="AC60" s="12"/>
      <c r="AD60" s="12"/>
    </row>
    <row r="61" spans="1:30" ht="15.75" customHeight="1">
      <c r="A61" s="61"/>
      <c r="B61" s="71"/>
      <c r="C61" s="5" t="s">
        <v>322</v>
      </c>
      <c r="D61" s="5" t="s">
        <v>323</v>
      </c>
      <c r="E61" s="4">
        <v>50</v>
      </c>
      <c r="F61" s="13"/>
      <c r="G61" s="12"/>
      <c r="H61" s="12"/>
      <c r="I61" s="12"/>
      <c r="J61" s="12"/>
      <c r="K61" s="12"/>
      <c r="L61" s="12"/>
      <c r="M61" s="12"/>
      <c r="N61" s="12"/>
      <c r="O61" s="12"/>
      <c r="P61" s="12"/>
      <c r="Q61" s="12"/>
      <c r="R61" s="12"/>
      <c r="S61" s="12"/>
      <c r="T61" s="12"/>
      <c r="U61" s="12"/>
      <c r="V61" s="12"/>
      <c r="W61" s="12"/>
      <c r="X61" s="12"/>
      <c r="Y61" s="12"/>
      <c r="Z61" s="12"/>
      <c r="AA61" s="12"/>
      <c r="AB61" s="12"/>
      <c r="AC61" s="12"/>
      <c r="AD61" s="12"/>
    </row>
    <row r="62" spans="1:30" ht="15.75" customHeight="1">
      <c r="A62" s="61"/>
      <c r="B62" s="71"/>
      <c r="C62" s="5" t="s">
        <v>330</v>
      </c>
      <c r="D62" s="5" t="s">
        <v>331</v>
      </c>
      <c r="E62" s="4">
        <v>50</v>
      </c>
      <c r="F62" s="13"/>
      <c r="G62" s="12"/>
      <c r="H62" s="12"/>
      <c r="I62" s="12"/>
      <c r="J62" s="12"/>
      <c r="K62" s="12"/>
      <c r="L62" s="12"/>
      <c r="M62" s="12"/>
      <c r="N62" s="12"/>
      <c r="O62" s="12"/>
      <c r="P62" s="12"/>
      <c r="Q62" s="12"/>
      <c r="R62" s="12"/>
      <c r="S62" s="12"/>
      <c r="T62" s="12"/>
      <c r="U62" s="12"/>
      <c r="V62" s="12"/>
      <c r="W62" s="12"/>
      <c r="X62" s="12"/>
      <c r="Y62" s="12"/>
      <c r="Z62" s="12"/>
      <c r="AA62" s="12"/>
      <c r="AB62" s="12"/>
      <c r="AC62" s="12"/>
      <c r="AD62" s="12"/>
    </row>
    <row r="63" spans="1:30" ht="15.75" customHeight="1">
      <c r="A63" s="61"/>
      <c r="B63" s="71"/>
      <c r="C63" s="5" t="s">
        <v>338</v>
      </c>
      <c r="D63" s="5" t="s">
        <v>339</v>
      </c>
      <c r="E63" s="4">
        <v>50</v>
      </c>
      <c r="F63" s="13"/>
      <c r="G63" s="12"/>
      <c r="H63" s="12"/>
      <c r="I63" s="12"/>
      <c r="J63" s="12"/>
      <c r="K63" s="12"/>
      <c r="L63" s="12"/>
      <c r="M63" s="12"/>
      <c r="N63" s="12"/>
      <c r="O63" s="12"/>
      <c r="P63" s="12"/>
      <c r="Q63" s="12"/>
      <c r="R63" s="12"/>
      <c r="S63" s="12"/>
      <c r="T63" s="12"/>
      <c r="U63" s="12"/>
      <c r="V63" s="12"/>
      <c r="W63" s="12"/>
      <c r="X63" s="12"/>
      <c r="Y63" s="12"/>
      <c r="Z63" s="12"/>
      <c r="AA63" s="12"/>
      <c r="AB63" s="12"/>
      <c r="AC63" s="12"/>
      <c r="AD63" s="12"/>
    </row>
    <row r="64" spans="1:30" ht="15.75" customHeight="1">
      <c r="A64" s="61"/>
      <c r="B64" s="71"/>
      <c r="C64" s="5" t="s">
        <v>346</v>
      </c>
      <c r="D64" s="5" t="s">
        <v>347</v>
      </c>
      <c r="E64" s="4">
        <v>50</v>
      </c>
      <c r="F64" s="13"/>
      <c r="G64" s="12"/>
      <c r="H64" s="12"/>
      <c r="I64" s="12"/>
      <c r="J64" s="12"/>
      <c r="K64" s="12"/>
      <c r="L64" s="12"/>
      <c r="M64" s="12"/>
      <c r="N64" s="12"/>
      <c r="O64" s="12"/>
      <c r="P64" s="12"/>
      <c r="Q64" s="12"/>
      <c r="R64" s="12"/>
      <c r="S64" s="12"/>
      <c r="T64" s="12"/>
      <c r="U64" s="12"/>
      <c r="V64" s="12"/>
      <c r="W64" s="12"/>
      <c r="X64" s="12"/>
      <c r="Y64" s="12"/>
      <c r="Z64" s="12"/>
      <c r="AA64" s="12"/>
      <c r="AB64" s="12"/>
      <c r="AC64" s="12"/>
      <c r="AD64" s="12"/>
    </row>
    <row r="65" spans="1:30" ht="15.75" customHeight="1">
      <c r="A65" s="61"/>
      <c r="B65" s="71"/>
      <c r="C65" s="5" t="s">
        <v>378</v>
      </c>
      <c r="D65" s="5" t="s">
        <v>379</v>
      </c>
      <c r="E65" s="4">
        <v>50</v>
      </c>
      <c r="F65" s="13"/>
      <c r="G65" s="12"/>
      <c r="H65" s="12"/>
      <c r="I65" s="12"/>
      <c r="J65" s="12"/>
      <c r="K65" s="12"/>
      <c r="L65" s="12"/>
      <c r="M65" s="12"/>
      <c r="N65" s="12"/>
      <c r="O65" s="12"/>
      <c r="P65" s="12"/>
      <c r="Q65" s="12"/>
      <c r="R65" s="12"/>
      <c r="S65" s="12"/>
      <c r="T65" s="12"/>
      <c r="U65" s="12"/>
      <c r="V65" s="12"/>
      <c r="W65" s="12"/>
      <c r="X65" s="12"/>
      <c r="Y65" s="12"/>
      <c r="Z65" s="12"/>
      <c r="AA65" s="12"/>
      <c r="AB65" s="12"/>
      <c r="AC65" s="12"/>
      <c r="AD65" s="12"/>
    </row>
    <row r="66" spans="1:30" ht="15.75" customHeight="1">
      <c r="A66" s="61"/>
      <c r="B66" s="71"/>
      <c r="C66" s="7" t="s">
        <v>282</v>
      </c>
      <c r="D66" s="3">
        <v>2190</v>
      </c>
      <c r="E66" s="4">
        <v>50</v>
      </c>
      <c r="F66" s="13"/>
      <c r="G66" s="12"/>
      <c r="H66" s="12"/>
      <c r="I66" s="12"/>
      <c r="J66" s="12"/>
      <c r="K66" s="12"/>
      <c r="L66" s="12"/>
      <c r="M66" s="12"/>
      <c r="N66" s="12"/>
      <c r="O66" s="12"/>
      <c r="P66" s="12"/>
      <c r="Q66" s="12"/>
      <c r="R66" s="12"/>
      <c r="S66" s="12"/>
      <c r="T66" s="12"/>
      <c r="U66" s="12"/>
      <c r="V66" s="12"/>
      <c r="W66" s="12"/>
      <c r="X66" s="12"/>
      <c r="Y66" s="12"/>
      <c r="Z66" s="12"/>
      <c r="AA66" s="12"/>
      <c r="AB66" s="12"/>
      <c r="AC66" s="12"/>
      <c r="AD66" s="12"/>
    </row>
    <row r="67" spans="1:30" ht="15.75" customHeight="1">
      <c r="A67" s="61"/>
      <c r="B67" s="71"/>
      <c r="C67" s="7" t="s">
        <v>355</v>
      </c>
      <c r="D67" s="3">
        <v>470</v>
      </c>
      <c r="E67" s="4">
        <v>50</v>
      </c>
      <c r="F67" s="13"/>
      <c r="G67" s="12"/>
      <c r="H67" s="12"/>
      <c r="I67" s="12"/>
      <c r="J67" s="12"/>
      <c r="K67" s="12"/>
      <c r="L67" s="12"/>
      <c r="M67" s="12"/>
      <c r="N67" s="12"/>
      <c r="O67" s="12"/>
      <c r="P67" s="12"/>
      <c r="Q67" s="12"/>
      <c r="R67" s="12"/>
      <c r="S67" s="12"/>
      <c r="T67" s="12"/>
      <c r="U67" s="12"/>
      <c r="V67" s="12"/>
      <c r="W67" s="12"/>
      <c r="X67" s="12"/>
      <c r="Y67" s="12"/>
      <c r="Z67" s="12"/>
      <c r="AA67" s="12"/>
      <c r="AB67" s="12"/>
      <c r="AC67" s="12"/>
      <c r="AD67" s="12"/>
    </row>
    <row r="68" spans="1:30" ht="15.75" customHeight="1">
      <c r="A68" s="61"/>
      <c r="B68" s="71"/>
      <c r="C68" s="7" t="s">
        <v>364</v>
      </c>
      <c r="D68" s="3">
        <v>1402</v>
      </c>
      <c r="E68" s="4">
        <v>50</v>
      </c>
      <c r="F68" s="13"/>
      <c r="G68" s="12"/>
      <c r="H68" s="12"/>
      <c r="I68" s="12"/>
      <c r="J68" s="12"/>
      <c r="K68" s="12"/>
      <c r="L68" s="12"/>
      <c r="M68" s="12"/>
      <c r="N68" s="12"/>
      <c r="O68" s="12"/>
      <c r="P68" s="12"/>
      <c r="Q68" s="12"/>
      <c r="R68" s="12"/>
      <c r="S68" s="12"/>
      <c r="T68" s="12"/>
      <c r="U68" s="12"/>
      <c r="V68" s="12"/>
      <c r="W68" s="12"/>
      <c r="X68" s="12"/>
      <c r="Y68" s="12"/>
      <c r="Z68" s="12"/>
      <c r="AA68" s="12"/>
      <c r="AB68" s="12"/>
      <c r="AC68" s="12"/>
      <c r="AD68" s="12"/>
    </row>
    <row r="69" spans="1:30" ht="15.75" customHeight="1">
      <c r="A69" s="61"/>
      <c r="B69" s="71"/>
      <c r="C69" s="7" t="s">
        <v>359</v>
      </c>
      <c r="D69" s="3">
        <v>1035</v>
      </c>
      <c r="E69" s="4">
        <v>50</v>
      </c>
      <c r="F69" s="13"/>
      <c r="G69" s="12"/>
      <c r="H69" s="12"/>
      <c r="I69" s="12"/>
      <c r="J69" s="12"/>
      <c r="K69" s="12"/>
      <c r="L69" s="12"/>
      <c r="M69" s="12"/>
      <c r="N69" s="12"/>
      <c r="O69" s="12"/>
      <c r="P69" s="12"/>
      <c r="Q69" s="12"/>
      <c r="R69" s="12"/>
      <c r="S69" s="12"/>
      <c r="T69" s="12"/>
      <c r="U69" s="12"/>
      <c r="V69" s="12"/>
      <c r="W69" s="12"/>
      <c r="X69" s="12"/>
      <c r="Y69" s="12"/>
      <c r="Z69" s="12"/>
      <c r="AA69" s="12"/>
      <c r="AB69" s="12"/>
      <c r="AC69" s="12"/>
      <c r="AD69" s="12"/>
    </row>
    <row r="70" spans="1:30" ht="15.75" customHeight="1">
      <c r="A70" s="61"/>
      <c r="B70" s="71"/>
      <c r="C70" s="8" t="s">
        <v>370</v>
      </c>
      <c r="D70" s="6">
        <v>1778</v>
      </c>
      <c r="E70" s="6" t="s">
        <v>33</v>
      </c>
      <c r="F70" s="17" t="s">
        <v>755</v>
      </c>
      <c r="G70" s="12"/>
      <c r="H70" s="12"/>
      <c r="I70" s="12"/>
      <c r="J70" s="12"/>
      <c r="K70" s="12"/>
      <c r="L70" s="12"/>
      <c r="M70" s="12"/>
      <c r="N70" s="12"/>
      <c r="O70" s="12"/>
      <c r="P70" s="12"/>
      <c r="Q70" s="12"/>
      <c r="R70" s="12"/>
      <c r="S70" s="12"/>
      <c r="T70" s="12"/>
      <c r="U70" s="12"/>
      <c r="V70" s="12"/>
      <c r="W70" s="12"/>
      <c r="X70" s="12"/>
      <c r="Y70" s="12"/>
      <c r="Z70" s="12"/>
      <c r="AA70" s="12"/>
      <c r="AB70" s="12"/>
      <c r="AC70" s="12"/>
      <c r="AD70" s="12"/>
    </row>
    <row r="71" spans="1:30" ht="15.75" customHeight="1">
      <c r="A71" s="61"/>
      <c r="B71" s="71"/>
      <c r="C71" s="7" t="s">
        <v>756</v>
      </c>
      <c r="D71" s="3">
        <v>1879</v>
      </c>
      <c r="E71" s="4">
        <v>50</v>
      </c>
      <c r="F71" s="13"/>
      <c r="G71" s="12"/>
      <c r="H71" s="12"/>
      <c r="I71" s="12"/>
      <c r="J71" s="12"/>
      <c r="K71" s="12"/>
      <c r="L71" s="12"/>
      <c r="M71" s="12"/>
      <c r="N71" s="12"/>
      <c r="O71" s="12"/>
      <c r="P71" s="12"/>
      <c r="Q71" s="12"/>
      <c r="R71" s="12"/>
      <c r="S71" s="12"/>
      <c r="T71" s="12"/>
      <c r="U71" s="12"/>
      <c r="V71" s="12"/>
      <c r="W71" s="12"/>
      <c r="X71" s="12"/>
      <c r="Y71" s="12"/>
      <c r="Z71" s="12"/>
      <c r="AA71" s="12"/>
      <c r="AB71" s="12"/>
      <c r="AC71" s="12"/>
      <c r="AD71" s="12"/>
    </row>
    <row r="72" spans="1:30" ht="15.75" customHeight="1">
      <c r="A72" s="61"/>
      <c r="B72" s="71"/>
      <c r="C72" s="7" t="s">
        <v>373</v>
      </c>
      <c r="D72" s="3">
        <v>2024</v>
      </c>
      <c r="E72" s="4">
        <v>50</v>
      </c>
      <c r="F72" s="13"/>
      <c r="G72" s="12"/>
      <c r="H72" s="12"/>
      <c r="I72" s="12"/>
      <c r="J72" s="12"/>
      <c r="K72" s="12"/>
      <c r="L72" s="12"/>
      <c r="M72" s="12"/>
      <c r="N72" s="12"/>
      <c r="O72" s="12"/>
      <c r="P72" s="12"/>
      <c r="Q72" s="12"/>
      <c r="R72" s="12"/>
      <c r="S72" s="12"/>
      <c r="T72" s="12"/>
      <c r="U72" s="12"/>
      <c r="V72" s="12"/>
      <c r="W72" s="12"/>
      <c r="X72" s="12"/>
      <c r="Y72" s="12"/>
      <c r="Z72" s="12"/>
      <c r="AA72" s="12"/>
      <c r="AB72" s="12"/>
      <c r="AC72" s="12"/>
      <c r="AD72" s="12"/>
    </row>
    <row r="73" spans="1:30" ht="15.75" customHeight="1">
      <c r="A73" s="61"/>
      <c r="B73" s="71"/>
      <c r="C73" s="7" t="s">
        <v>383</v>
      </c>
      <c r="D73" s="3">
        <v>856</v>
      </c>
      <c r="E73" s="4">
        <v>50</v>
      </c>
      <c r="F73" s="13"/>
      <c r="G73" s="12"/>
      <c r="H73" s="12"/>
      <c r="I73" s="12"/>
      <c r="J73" s="12"/>
      <c r="K73" s="12"/>
      <c r="L73" s="12"/>
      <c r="M73" s="12"/>
      <c r="N73" s="12"/>
      <c r="O73" s="12"/>
      <c r="P73" s="12"/>
      <c r="Q73" s="12"/>
      <c r="R73" s="12"/>
      <c r="S73" s="12"/>
      <c r="T73" s="12"/>
      <c r="U73" s="12"/>
      <c r="V73" s="12"/>
      <c r="W73" s="12"/>
      <c r="X73" s="12"/>
      <c r="Y73" s="12"/>
      <c r="Z73" s="12"/>
      <c r="AA73" s="12"/>
      <c r="AB73" s="12"/>
      <c r="AC73" s="12"/>
      <c r="AD73" s="12"/>
    </row>
    <row r="74" spans="1:30" ht="15.75" customHeight="1">
      <c r="A74" s="61"/>
      <c r="B74" s="71"/>
      <c r="C74" s="7" t="s">
        <v>386</v>
      </c>
      <c r="D74" s="3">
        <v>1883</v>
      </c>
      <c r="E74" s="4">
        <v>50</v>
      </c>
      <c r="F74" s="13" t="s">
        <v>752</v>
      </c>
      <c r="G74" s="12"/>
      <c r="H74" s="12"/>
      <c r="I74" s="12"/>
      <c r="J74" s="12"/>
      <c r="K74" s="12"/>
      <c r="L74" s="12"/>
      <c r="M74" s="12"/>
      <c r="N74" s="12"/>
      <c r="O74" s="12"/>
      <c r="P74" s="12"/>
      <c r="Q74" s="12"/>
      <c r="R74" s="12"/>
      <c r="S74" s="12"/>
      <c r="T74" s="12"/>
      <c r="U74" s="12"/>
      <c r="V74" s="12"/>
      <c r="W74" s="12"/>
      <c r="X74" s="12"/>
      <c r="Y74" s="12"/>
      <c r="Z74" s="12"/>
      <c r="AA74" s="12"/>
      <c r="AB74" s="12"/>
      <c r="AC74" s="12"/>
      <c r="AD74" s="12"/>
    </row>
    <row r="75" spans="1:30" ht="45.75" customHeight="1">
      <c r="A75" s="61"/>
      <c r="B75" s="71"/>
      <c r="C75" s="7" t="s">
        <v>390</v>
      </c>
      <c r="D75" s="3">
        <v>2140</v>
      </c>
      <c r="E75" s="4">
        <v>50</v>
      </c>
      <c r="F75" s="13" t="s">
        <v>757</v>
      </c>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spans="1:30" ht="15.75" customHeight="1">
      <c r="A76" s="56"/>
      <c r="B76" s="72"/>
      <c r="C76" s="7" t="s">
        <v>398</v>
      </c>
      <c r="D76" s="3">
        <v>1687</v>
      </c>
      <c r="E76" s="4">
        <v>50</v>
      </c>
      <c r="F76" s="13"/>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spans="1:30" ht="15.75" customHeight="1">
      <c r="A77" s="77" t="s">
        <v>25</v>
      </c>
      <c r="B77" s="73" t="s">
        <v>26</v>
      </c>
      <c r="C77" s="3" t="s">
        <v>40</v>
      </c>
      <c r="D77" s="3">
        <v>1727</v>
      </c>
      <c r="E77" s="4">
        <v>50</v>
      </c>
      <c r="F77" s="13"/>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spans="1:30" ht="30.75" customHeight="1">
      <c r="A78" s="61"/>
      <c r="B78" s="71"/>
      <c r="C78" s="6" t="s">
        <v>27</v>
      </c>
      <c r="D78" s="6">
        <v>1437</v>
      </c>
      <c r="E78" s="6" t="s">
        <v>33</v>
      </c>
      <c r="F78" s="17" t="s">
        <v>758</v>
      </c>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spans="1:30" ht="15.75" customHeight="1">
      <c r="A79" s="61"/>
      <c r="B79" s="71"/>
      <c r="C79" s="3" t="s">
        <v>50</v>
      </c>
      <c r="D79" s="3">
        <v>1806</v>
      </c>
      <c r="E79" s="4">
        <v>50</v>
      </c>
      <c r="F79" s="13"/>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spans="1:30" ht="15.75" customHeight="1">
      <c r="A80" s="61"/>
      <c r="B80" s="71"/>
      <c r="C80" s="3" t="s">
        <v>57</v>
      </c>
      <c r="D80" s="3">
        <v>1927</v>
      </c>
      <c r="E80" s="4">
        <v>50</v>
      </c>
      <c r="F80" s="13"/>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spans="1:30" ht="15.75" customHeight="1">
      <c r="A81" s="61"/>
      <c r="B81" s="71"/>
      <c r="C81" s="3" t="s">
        <v>469</v>
      </c>
      <c r="D81" s="3">
        <v>2162</v>
      </c>
      <c r="E81" s="4">
        <v>50</v>
      </c>
      <c r="F81" s="18"/>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spans="1:30" ht="15.75" customHeight="1">
      <c r="A82" s="61"/>
      <c r="B82" s="71"/>
      <c r="C82" s="3" t="s">
        <v>63</v>
      </c>
      <c r="D82" s="3">
        <v>2161</v>
      </c>
      <c r="E82" s="4">
        <v>50</v>
      </c>
      <c r="F82" s="13"/>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spans="1:30" ht="15.75" customHeight="1">
      <c r="A83" s="61"/>
      <c r="B83" s="71"/>
      <c r="C83" s="3" t="s">
        <v>71</v>
      </c>
      <c r="D83" s="3">
        <v>2169</v>
      </c>
      <c r="E83" s="4">
        <v>48</v>
      </c>
      <c r="F83" s="18" t="s">
        <v>759</v>
      </c>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c r="A84" s="61"/>
      <c r="B84" s="71"/>
      <c r="C84" s="3" t="s">
        <v>760</v>
      </c>
      <c r="D84" s="3">
        <v>2164</v>
      </c>
      <c r="E84" s="4">
        <v>50</v>
      </c>
      <c r="F84" s="18"/>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spans="1:30" ht="15.75" customHeight="1">
      <c r="A85" s="61"/>
      <c r="B85" s="71"/>
      <c r="C85" s="3" t="s">
        <v>102</v>
      </c>
      <c r="D85" s="3">
        <v>1065</v>
      </c>
      <c r="E85" s="4">
        <v>45</v>
      </c>
      <c r="F85" s="18" t="s">
        <v>761</v>
      </c>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spans="1:30" ht="15.75" customHeight="1">
      <c r="A86" s="61"/>
      <c r="B86" s="71"/>
      <c r="C86" s="3" t="s">
        <v>109</v>
      </c>
      <c r="D86" s="3">
        <v>1281</v>
      </c>
      <c r="E86" s="4">
        <v>48</v>
      </c>
      <c r="F86" s="18" t="s">
        <v>762</v>
      </c>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spans="1:30" ht="15.75" customHeight="1">
      <c r="A87" s="61"/>
      <c r="B87" s="71"/>
      <c r="C87" s="3" t="s">
        <v>116</v>
      </c>
      <c r="D87" s="3">
        <v>1809</v>
      </c>
      <c r="E87" s="4">
        <v>46</v>
      </c>
      <c r="F87" s="18" t="s">
        <v>763</v>
      </c>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spans="1:30" ht="15.75" customHeight="1">
      <c r="A88" s="61"/>
      <c r="B88" s="71"/>
      <c r="C88" s="3" t="s">
        <v>124</v>
      </c>
      <c r="D88" s="3">
        <v>2175</v>
      </c>
      <c r="E88" s="4">
        <v>50</v>
      </c>
      <c r="F88" s="18"/>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spans="1:30" ht="15.75" customHeight="1">
      <c r="A89" s="61"/>
      <c r="B89" s="71"/>
      <c r="C89" s="3" t="s">
        <v>764</v>
      </c>
      <c r="D89" s="3">
        <v>10183</v>
      </c>
      <c r="E89" s="4">
        <v>50</v>
      </c>
      <c r="F89" s="18"/>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spans="1:30" ht="15.75" customHeight="1">
      <c r="A90" s="61"/>
      <c r="B90" s="71"/>
      <c r="C90" s="3" t="s">
        <v>129</v>
      </c>
      <c r="D90" s="3">
        <v>10187</v>
      </c>
      <c r="E90" s="4">
        <v>50</v>
      </c>
      <c r="F90" s="18"/>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spans="1:30" ht="15.75" customHeight="1">
      <c r="A91" s="61"/>
      <c r="B91" s="71"/>
      <c r="C91" s="3" t="s">
        <v>765</v>
      </c>
      <c r="D91" s="3">
        <v>2175</v>
      </c>
      <c r="E91" s="4">
        <v>50</v>
      </c>
      <c r="F91" s="18"/>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spans="1:30" ht="15.75" customHeight="1">
      <c r="A92" s="61"/>
      <c r="B92" s="71"/>
      <c r="C92" s="3" t="s">
        <v>402</v>
      </c>
      <c r="D92" s="3">
        <v>1909</v>
      </c>
      <c r="E92" s="4">
        <v>50</v>
      </c>
      <c r="F92" s="18"/>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spans="1:30" ht="15.75" customHeight="1">
      <c r="A93" s="61"/>
      <c r="B93" s="71"/>
      <c r="C93" s="3" t="s">
        <v>77</v>
      </c>
      <c r="D93" s="3">
        <v>1777</v>
      </c>
      <c r="E93" s="4">
        <v>50</v>
      </c>
      <c r="F93" s="18"/>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spans="1:30" ht="45.75" customHeight="1">
      <c r="A94" s="61"/>
      <c r="B94" s="71"/>
      <c r="C94" s="3" t="s">
        <v>86</v>
      </c>
      <c r="D94" s="3">
        <v>1974</v>
      </c>
      <c r="E94" s="4">
        <v>50</v>
      </c>
      <c r="F94" s="13" t="s">
        <v>766</v>
      </c>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spans="1:30" ht="15.75" customHeight="1">
      <c r="A95" s="56"/>
      <c r="B95" s="72"/>
      <c r="C95" s="3" t="s">
        <v>93</v>
      </c>
      <c r="D95" s="3">
        <v>1834</v>
      </c>
      <c r="E95" s="4">
        <v>50</v>
      </c>
      <c r="F95" s="18"/>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spans="1:30" ht="105.75" customHeight="1">
      <c r="A96" s="77" t="s">
        <v>554</v>
      </c>
      <c r="B96" s="73" t="s">
        <v>555</v>
      </c>
      <c r="C96" s="6" t="s">
        <v>592</v>
      </c>
      <c r="D96" s="6">
        <v>1503</v>
      </c>
      <c r="E96" s="6" t="s">
        <v>82</v>
      </c>
      <c r="F96" s="19" t="s">
        <v>767</v>
      </c>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spans="1:30" ht="15.75" customHeight="1">
      <c r="A97" s="61"/>
      <c r="B97" s="71"/>
      <c r="C97" s="3" t="s">
        <v>589</v>
      </c>
      <c r="D97" s="3">
        <v>2003</v>
      </c>
      <c r="E97" s="4">
        <v>48</v>
      </c>
      <c r="F97" s="18" t="s">
        <v>768</v>
      </c>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spans="1:30" ht="15.75" customHeight="1">
      <c r="A98" s="61"/>
      <c r="B98" s="71"/>
      <c r="C98" s="3" t="s">
        <v>601</v>
      </c>
      <c r="D98" s="3">
        <v>10124</v>
      </c>
      <c r="E98" s="4">
        <v>50</v>
      </c>
      <c r="F98" s="18"/>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spans="1:30" ht="15.75" customHeight="1">
      <c r="A99" s="61"/>
      <c r="B99" s="71"/>
      <c r="C99" s="3" t="s">
        <v>595</v>
      </c>
      <c r="D99" s="3">
        <v>2167</v>
      </c>
      <c r="E99" s="4">
        <v>50</v>
      </c>
      <c r="F99" s="18" t="s">
        <v>769</v>
      </c>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spans="1:30" ht="15.75" customHeight="1">
      <c r="A100" s="61"/>
      <c r="B100" s="71"/>
      <c r="C100" s="3" t="s">
        <v>607</v>
      </c>
      <c r="D100" s="3">
        <v>1775</v>
      </c>
      <c r="E100" s="4">
        <v>50</v>
      </c>
      <c r="F100" s="18" t="s">
        <v>770</v>
      </c>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spans="1:30" ht="15.75" customHeight="1">
      <c r="A101" s="61"/>
      <c r="B101" s="71"/>
      <c r="C101" s="3" t="s">
        <v>604</v>
      </c>
      <c r="D101" s="3">
        <v>1567</v>
      </c>
      <c r="E101" s="4">
        <v>48</v>
      </c>
      <c r="F101" s="13" t="s">
        <v>771</v>
      </c>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spans="1:30" ht="15.75" customHeight="1">
      <c r="A102" s="61"/>
      <c r="B102" s="71"/>
      <c r="C102" s="3" t="s">
        <v>562</v>
      </c>
      <c r="D102" s="3">
        <v>1865</v>
      </c>
      <c r="E102" s="4">
        <v>50</v>
      </c>
      <c r="F102" s="18"/>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spans="1:30" ht="15.75" customHeight="1">
      <c r="A103" s="61"/>
      <c r="B103" s="71"/>
      <c r="C103" s="4" t="s">
        <v>556</v>
      </c>
      <c r="D103" s="4">
        <v>1896</v>
      </c>
      <c r="E103" s="4">
        <v>50</v>
      </c>
      <c r="F103" s="18"/>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spans="1:30" ht="15.75" customHeight="1">
      <c r="A104" s="61"/>
      <c r="B104" s="71"/>
      <c r="C104" s="3" t="s">
        <v>559</v>
      </c>
      <c r="D104" s="3">
        <v>1908</v>
      </c>
      <c r="E104" s="4">
        <v>48</v>
      </c>
      <c r="F104" s="18" t="s">
        <v>772</v>
      </c>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spans="1:30" ht="15.75" customHeight="1">
      <c r="A105" s="61"/>
      <c r="B105" s="71"/>
      <c r="C105" s="3" t="s">
        <v>565</v>
      </c>
      <c r="D105" s="3">
        <v>1973</v>
      </c>
      <c r="E105" s="4">
        <v>50</v>
      </c>
      <c r="F105" s="18"/>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spans="1:30" ht="15.75" customHeight="1">
      <c r="A106" s="61"/>
      <c r="B106" s="71"/>
      <c r="C106" s="4" t="s">
        <v>598</v>
      </c>
      <c r="D106" s="4">
        <v>2110</v>
      </c>
      <c r="E106" s="4">
        <v>50</v>
      </c>
      <c r="F106" s="18" t="s">
        <v>769</v>
      </c>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spans="1:30" ht="15.75" customHeight="1">
      <c r="A107" s="61"/>
      <c r="B107" s="71"/>
      <c r="C107" s="4" t="s">
        <v>773</v>
      </c>
      <c r="D107" s="4">
        <v>2168</v>
      </c>
      <c r="E107" s="4">
        <v>48</v>
      </c>
      <c r="F107" s="18" t="s">
        <v>774</v>
      </c>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spans="1:30" ht="15.75" customHeight="1">
      <c r="A108" s="61"/>
      <c r="B108" s="71"/>
      <c r="C108" s="4" t="s">
        <v>583</v>
      </c>
      <c r="D108" s="4">
        <v>1438</v>
      </c>
      <c r="E108" s="4">
        <v>50</v>
      </c>
      <c r="F108" s="18"/>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spans="1:30" ht="15.75" customHeight="1">
      <c r="A109" s="61"/>
      <c r="B109" s="71"/>
      <c r="C109" s="4" t="s">
        <v>577</v>
      </c>
      <c r="D109" s="4">
        <v>1941</v>
      </c>
      <c r="E109" s="4">
        <v>45</v>
      </c>
      <c r="F109" s="18" t="s">
        <v>775</v>
      </c>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spans="1:30" ht="15.75" customHeight="1">
      <c r="A110" s="61"/>
      <c r="B110" s="71"/>
      <c r="C110" s="4" t="s">
        <v>586</v>
      </c>
      <c r="D110" s="4">
        <v>1998</v>
      </c>
      <c r="E110" s="4">
        <v>50</v>
      </c>
      <c r="F110" s="18"/>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spans="1:30" ht="15.75" customHeight="1">
      <c r="A111" s="61"/>
      <c r="B111" s="71"/>
      <c r="C111" s="4" t="s">
        <v>580</v>
      </c>
      <c r="D111" s="4">
        <v>1837</v>
      </c>
      <c r="E111" s="4">
        <v>50</v>
      </c>
      <c r="F111" s="18"/>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spans="1:30" ht="15.75" customHeight="1">
      <c r="A112" s="61"/>
      <c r="B112" s="71"/>
      <c r="C112" s="5" t="s">
        <v>568</v>
      </c>
      <c r="D112" s="5" t="s">
        <v>569</v>
      </c>
      <c r="E112" s="4">
        <v>50</v>
      </c>
      <c r="F112" s="18"/>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spans="1:30" ht="15.75" customHeight="1">
      <c r="A113" s="61"/>
      <c r="B113" s="71"/>
      <c r="C113" s="5" t="s">
        <v>574</v>
      </c>
      <c r="D113" s="5" t="s">
        <v>575</v>
      </c>
      <c r="E113" s="4">
        <v>50</v>
      </c>
      <c r="F113" s="18"/>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spans="1:30" ht="15.75" customHeight="1">
      <c r="A114" s="56"/>
      <c r="B114" s="72"/>
      <c r="C114" s="4" t="s">
        <v>571</v>
      </c>
      <c r="D114" s="4">
        <v>2211</v>
      </c>
      <c r="E114" s="4">
        <v>50</v>
      </c>
      <c r="F114" s="18"/>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spans="1:30" ht="15.75" customHeight="1">
      <c r="A115" s="76" t="s">
        <v>493</v>
      </c>
      <c r="B115" s="73" t="s">
        <v>494</v>
      </c>
      <c r="C115" s="6" t="s">
        <v>494</v>
      </c>
      <c r="D115" s="6">
        <v>805</v>
      </c>
      <c r="E115" s="6" t="s">
        <v>33</v>
      </c>
      <c r="F115" s="17" t="s">
        <v>776</v>
      </c>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spans="1:30" ht="15.75" customHeight="1">
      <c r="A116" s="61"/>
      <c r="B116" s="71"/>
      <c r="C116" s="4" t="s">
        <v>501</v>
      </c>
      <c r="D116" s="4">
        <v>1655</v>
      </c>
      <c r="E116" s="4">
        <v>50</v>
      </c>
      <c r="F116" s="13"/>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spans="1:30" ht="15.75" customHeight="1">
      <c r="A117" s="61"/>
      <c r="B117" s="71"/>
      <c r="C117" s="4" t="s">
        <v>495</v>
      </c>
      <c r="D117" s="4">
        <v>1832</v>
      </c>
      <c r="E117" s="4">
        <v>45</v>
      </c>
      <c r="F117" s="13" t="s">
        <v>777</v>
      </c>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spans="1:30" ht="15.75" customHeight="1">
      <c r="A118" s="61"/>
      <c r="B118" s="71"/>
      <c r="C118" s="4" t="s">
        <v>498</v>
      </c>
      <c r="D118" s="4">
        <v>2166</v>
      </c>
      <c r="E118" s="4">
        <v>50</v>
      </c>
      <c r="F118" s="18"/>
      <c r="G118" s="20"/>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row>
    <row r="119" spans="1:30" ht="30.75" customHeight="1">
      <c r="A119" s="61"/>
      <c r="B119" s="71"/>
      <c r="C119" s="4" t="s">
        <v>507</v>
      </c>
      <c r="D119" s="4">
        <v>2195</v>
      </c>
      <c r="E119" s="4">
        <v>43</v>
      </c>
      <c r="F119" s="18" t="s">
        <v>778</v>
      </c>
      <c r="G119" s="20"/>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spans="1:30" ht="15.75" customHeight="1">
      <c r="A120" s="61"/>
      <c r="B120" s="71"/>
      <c r="C120" s="4" t="s">
        <v>504</v>
      </c>
      <c r="D120" s="4">
        <v>1952</v>
      </c>
      <c r="E120" s="4">
        <v>50</v>
      </c>
      <c r="F120" s="18"/>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row>
    <row r="121" spans="1:30" ht="15.75" customHeight="1">
      <c r="A121" s="61"/>
      <c r="B121" s="71"/>
      <c r="C121" s="4" t="s">
        <v>510</v>
      </c>
      <c r="D121" s="4">
        <v>1259</v>
      </c>
      <c r="E121" s="4">
        <v>45</v>
      </c>
      <c r="F121" s="13" t="s">
        <v>779</v>
      </c>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spans="1:30" ht="15.75" customHeight="1">
      <c r="A122" s="61"/>
      <c r="B122" s="71"/>
      <c r="C122" s="4" t="s">
        <v>513</v>
      </c>
      <c r="D122" s="4">
        <v>1413</v>
      </c>
      <c r="E122" s="4">
        <v>50</v>
      </c>
      <c r="F122" s="13"/>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spans="1:30" ht="15.75" customHeight="1">
      <c r="A123" s="61"/>
      <c r="B123" s="71"/>
      <c r="C123" s="4" t="s">
        <v>516</v>
      </c>
      <c r="D123" s="4">
        <v>1608</v>
      </c>
      <c r="E123" s="4">
        <v>45</v>
      </c>
      <c r="F123" s="13" t="s">
        <v>780</v>
      </c>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spans="1:30" ht="15.75" customHeight="1">
      <c r="A124" s="61"/>
      <c r="B124" s="71"/>
      <c r="C124" s="4" t="s">
        <v>525</v>
      </c>
      <c r="D124" s="4">
        <v>726</v>
      </c>
      <c r="E124" s="4">
        <v>50</v>
      </c>
      <c r="F124" s="13"/>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row>
    <row r="125" spans="1:30" ht="15.75" customHeight="1">
      <c r="A125" s="61"/>
      <c r="B125" s="71"/>
      <c r="C125" s="4" t="s">
        <v>519</v>
      </c>
      <c r="D125" s="4">
        <v>2006</v>
      </c>
      <c r="E125" s="4">
        <v>50</v>
      </c>
      <c r="F125" s="13"/>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spans="1:30" ht="15.75" customHeight="1">
      <c r="A126" s="56"/>
      <c r="B126" s="72"/>
      <c r="C126" s="4" t="s">
        <v>522</v>
      </c>
      <c r="D126" s="4">
        <v>10185</v>
      </c>
      <c r="E126" s="4">
        <v>50</v>
      </c>
      <c r="F126" s="13"/>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row>
    <row r="127" spans="1:30" ht="15.75" customHeight="1">
      <c r="A127" s="76" t="s">
        <v>401</v>
      </c>
      <c r="B127" s="73" t="s">
        <v>402</v>
      </c>
      <c r="C127" s="4" t="s">
        <v>402</v>
      </c>
      <c r="D127" s="4">
        <v>1909</v>
      </c>
      <c r="E127" s="4">
        <v>48</v>
      </c>
      <c r="F127" s="13" t="s">
        <v>781</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spans="1:30" ht="15.75" customHeight="1">
      <c r="A128" s="61"/>
      <c r="B128" s="71"/>
      <c r="C128" s="3" t="s">
        <v>487</v>
      </c>
      <c r="D128" s="3">
        <v>1335</v>
      </c>
      <c r="E128" s="4">
        <v>50</v>
      </c>
      <c r="F128" s="13"/>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row>
    <row r="129" spans="1:30" ht="30.75" customHeight="1">
      <c r="A129" s="61"/>
      <c r="B129" s="71"/>
      <c r="C129" s="3" t="s">
        <v>431</v>
      </c>
      <c r="D129" s="3">
        <v>1798</v>
      </c>
      <c r="E129" s="4">
        <v>39</v>
      </c>
      <c r="F129" s="13" t="s">
        <v>782</v>
      </c>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spans="1:30" ht="15.75" customHeight="1">
      <c r="A130" s="61"/>
      <c r="B130" s="71"/>
      <c r="C130" s="3" t="s">
        <v>403</v>
      </c>
      <c r="D130" s="3">
        <v>1844</v>
      </c>
      <c r="E130" s="4">
        <v>50</v>
      </c>
      <c r="F130" s="13"/>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spans="1:30" ht="15.75" customHeight="1">
      <c r="A131" s="61"/>
      <c r="B131" s="71"/>
      <c r="C131" s="4" t="s">
        <v>412</v>
      </c>
      <c r="D131" s="4">
        <v>1849</v>
      </c>
      <c r="E131" s="4">
        <v>48</v>
      </c>
      <c r="F131" s="13" t="s">
        <v>783</v>
      </c>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spans="1:30" ht="15.75" customHeight="1">
      <c r="A132" s="61"/>
      <c r="B132" s="71"/>
      <c r="C132" s="3" t="s">
        <v>419</v>
      </c>
      <c r="D132" s="3">
        <v>1872</v>
      </c>
      <c r="E132" s="4">
        <v>44</v>
      </c>
      <c r="F132" s="13" t="s">
        <v>784</v>
      </c>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row>
    <row r="133" spans="1:30" ht="15.75" customHeight="1">
      <c r="A133" s="61"/>
      <c r="B133" s="71"/>
      <c r="C133" s="3" t="s">
        <v>483</v>
      </c>
      <c r="D133" s="3">
        <v>1923</v>
      </c>
      <c r="E133" s="4">
        <v>50</v>
      </c>
      <c r="F133" s="13"/>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spans="1:30" ht="15.75" customHeight="1">
      <c r="A134" s="61"/>
      <c r="B134" s="71"/>
      <c r="C134" s="4" t="s">
        <v>476</v>
      </c>
      <c r="D134" s="4">
        <v>2048</v>
      </c>
      <c r="E134" s="4">
        <v>50</v>
      </c>
      <c r="F134" s="13"/>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row>
    <row r="135" spans="1:30" ht="15.75" customHeight="1">
      <c r="A135" s="61"/>
      <c r="B135" s="71"/>
      <c r="C135" s="4" t="s">
        <v>468</v>
      </c>
      <c r="D135" s="4">
        <v>1505</v>
      </c>
      <c r="E135" s="4">
        <v>50</v>
      </c>
      <c r="F135" s="13"/>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spans="1:30" ht="15.75" customHeight="1">
      <c r="A136" s="61"/>
      <c r="B136" s="71"/>
      <c r="C136" s="5" t="s">
        <v>439</v>
      </c>
      <c r="D136" s="5" t="s">
        <v>440</v>
      </c>
      <c r="E136" s="4">
        <v>50</v>
      </c>
      <c r="F136" s="13"/>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row>
    <row r="137" spans="1:30" ht="15.75" customHeight="1">
      <c r="A137" s="61"/>
      <c r="B137" s="71"/>
      <c r="C137" s="4" t="s">
        <v>424</v>
      </c>
      <c r="D137" s="4">
        <v>2075</v>
      </c>
      <c r="E137" s="4">
        <v>50</v>
      </c>
      <c r="F137" s="18"/>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spans="1:30" ht="15.75" customHeight="1">
      <c r="A138" s="61"/>
      <c r="B138" s="71"/>
      <c r="C138" s="4" t="s">
        <v>785</v>
      </c>
      <c r="D138" s="4">
        <v>1506</v>
      </c>
      <c r="E138" s="4">
        <v>50</v>
      </c>
      <c r="F138" s="13"/>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spans="1:30" ht="15.75" customHeight="1">
      <c r="A139" s="61"/>
      <c r="B139" s="71"/>
      <c r="C139" s="3" t="s">
        <v>447</v>
      </c>
      <c r="D139" s="3">
        <v>1030</v>
      </c>
      <c r="E139" s="4">
        <v>50</v>
      </c>
      <c r="F139" s="13"/>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spans="1:30" ht="15.75" customHeight="1">
      <c r="A140" s="61"/>
      <c r="B140" s="71"/>
      <c r="C140" s="3" t="s">
        <v>786</v>
      </c>
      <c r="D140" s="3">
        <v>1406</v>
      </c>
      <c r="E140" s="4">
        <v>50</v>
      </c>
      <c r="F140" s="13"/>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row>
    <row r="141" spans="1:30" ht="15.75" customHeight="1">
      <c r="A141" s="61"/>
      <c r="B141" s="71"/>
      <c r="C141" s="3" t="s">
        <v>454</v>
      </c>
      <c r="D141" s="3">
        <v>1748</v>
      </c>
      <c r="E141" s="4">
        <v>50</v>
      </c>
      <c r="F141" s="13"/>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spans="1:30" ht="15.75" customHeight="1">
      <c r="A142" s="61"/>
      <c r="B142" s="71"/>
      <c r="C142" s="3" t="s">
        <v>462</v>
      </c>
      <c r="D142" s="3">
        <v>1752</v>
      </c>
      <c r="E142" s="4">
        <v>50</v>
      </c>
      <c r="F142" s="13"/>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row>
    <row r="143" spans="1:30" ht="15.75" customHeight="1">
      <c r="A143" s="56"/>
      <c r="B143" s="72"/>
      <c r="C143" s="4" t="s">
        <v>787</v>
      </c>
      <c r="D143" s="3">
        <v>1268</v>
      </c>
      <c r="E143" s="4">
        <v>50</v>
      </c>
      <c r="F143" s="13"/>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spans="1:30" ht="15.75" customHeight="1">
      <c r="A144" s="77" t="s">
        <v>528</v>
      </c>
      <c r="B144" s="73" t="s">
        <v>529</v>
      </c>
      <c r="C144" s="3" t="s">
        <v>533</v>
      </c>
      <c r="D144" s="3">
        <v>1111</v>
      </c>
      <c r="E144" s="4">
        <v>50</v>
      </c>
      <c r="F144" s="13"/>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row>
    <row r="145" spans="1:30" ht="15.75" customHeight="1">
      <c r="A145" s="61"/>
      <c r="B145" s="71"/>
      <c r="C145" s="3" t="s">
        <v>548</v>
      </c>
      <c r="D145" s="3">
        <v>1826</v>
      </c>
      <c r="E145" s="4">
        <v>50</v>
      </c>
      <c r="F145" s="13"/>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spans="1:30" ht="15.75" customHeight="1">
      <c r="A146" s="61"/>
      <c r="B146" s="71"/>
      <c r="C146" s="3" t="s">
        <v>530</v>
      </c>
      <c r="D146" s="3">
        <v>1842</v>
      </c>
      <c r="E146" s="4">
        <v>50</v>
      </c>
      <c r="F146" s="13"/>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spans="1:30" ht="15.75" customHeight="1">
      <c r="A147" s="61"/>
      <c r="B147" s="71"/>
      <c r="C147" s="3" t="s">
        <v>539</v>
      </c>
      <c r="D147" s="3">
        <v>2054</v>
      </c>
      <c r="E147" s="4">
        <v>50</v>
      </c>
      <c r="F147" s="18"/>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spans="1:30" ht="15.75" customHeight="1">
      <c r="A148" s="61"/>
      <c r="B148" s="71"/>
      <c r="C148" s="3" t="s">
        <v>542</v>
      </c>
      <c r="D148" s="3">
        <v>2062</v>
      </c>
      <c r="E148" s="4">
        <v>50</v>
      </c>
      <c r="F148" s="13"/>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20"/>
    </row>
    <row r="149" spans="1:30" ht="15.75" customHeight="1">
      <c r="A149" s="61"/>
      <c r="B149" s="71"/>
      <c r="C149" s="7" t="s">
        <v>545</v>
      </c>
      <c r="D149" s="3">
        <v>709</v>
      </c>
      <c r="E149" s="4">
        <v>50</v>
      </c>
      <c r="F149" s="13"/>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spans="1:30" ht="15.75" customHeight="1">
      <c r="A150" s="61"/>
      <c r="B150" s="71"/>
      <c r="C150" s="5" t="s">
        <v>551</v>
      </c>
      <c r="D150" s="5" t="s">
        <v>552</v>
      </c>
      <c r="E150" s="4">
        <v>50</v>
      </c>
      <c r="F150" s="13"/>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20"/>
    </row>
    <row r="151" spans="1:30" ht="15.75" customHeight="1">
      <c r="A151" s="56"/>
      <c r="B151" s="72"/>
      <c r="C151" s="3" t="s">
        <v>536</v>
      </c>
      <c r="D151" s="3">
        <v>1386</v>
      </c>
      <c r="E151" s="4">
        <v>50</v>
      </c>
      <c r="F151" s="13"/>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spans="1:30" ht="75.75" customHeight="1">
      <c r="A152" s="74" t="s">
        <v>138</v>
      </c>
      <c r="B152" s="70" t="s">
        <v>139</v>
      </c>
      <c r="C152" s="4" t="s">
        <v>143</v>
      </c>
      <c r="D152" s="3">
        <v>1486</v>
      </c>
      <c r="E152" s="4">
        <v>50</v>
      </c>
      <c r="F152" s="13" t="s">
        <v>788</v>
      </c>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row>
    <row r="153" spans="1:30" ht="30.75" customHeight="1">
      <c r="A153" s="61"/>
      <c r="B153" s="71"/>
      <c r="C153" s="3" t="s">
        <v>140</v>
      </c>
      <c r="D153" s="3">
        <v>1459</v>
      </c>
      <c r="E153" s="4">
        <v>50</v>
      </c>
      <c r="F153" s="13" t="s">
        <v>789</v>
      </c>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spans="1:30" ht="30.75" customHeight="1">
      <c r="A154" s="61"/>
      <c r="B154" s="71"/>
      <c r="C154" s="3" t="s">
        <v>146</v>
      </c>
      <c r="D154" s="3">
        <v>2025</v>
      </c>
      <c r="E154" s="4">
        <v>50</v>
      </c>
      <c r="F154" s="13" t="s">
        <v>790</v>
      </c>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spans="1:30" ht="45.75" customHeight="1">
      <c r="A155" s="61"/>
      <c r="B155" s="71"/>
      <c r="C155" s="4" t="s">
        <v>149</v>
      </c>
      <c r="D155" s="4">
        <v>2209</v>
      </c>
      <c r="E155" s="4">
        <v>45</v>
      </c>
      <c r="F155" s="13" t="s">
        <v>791</v>
      </c>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spans="1:30" ht="75.75" customHeight="1">
      <c r="A156" s="61"/>
      <c r="B156" s="71"/>
      <c r="C156" s="3" t="s">
        <v>164</v>
      </c>
      <c r="D156" s="3">
        <v>1156</v>
      </c>
      <c r="E156" s="4">
        <v>50</v>
      </c>
      <c r="F156" s="13" t="s">
        <v>792</v>
      </c>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row>
    <row r="157" spans="1:30" ht="60.75" customHeight="1">
      <c r="A157" s="61"/>
      <c r="B157" s="71"/>
      <c r="C157" s="3" t="s">
        <v>155</v>
      </c>
      <c r="D157" s="3">
        <v>1295</v>
      </c>
      <c r="E157" s="4">
        <v>50</v>
      </c>
      <c r="F157" s="13" t="s">
        <v>793</v>
      </c>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spans="1:30" ht="30.75" customHeight="1">
      <c r="A158" s="61"/>
      <c r="B158" s="71"/>
      <c r="C158" s="3" t="s">
        <v>152</v>
      </c>
      <c r="D158" s="3">
        <v>1229</v>
      </c>
      <c r="E158" s="4">
        <v>48</v>
      </c>
      <c r="F158" s="13" t="s">
        <v>794</v>
      </c>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row>
    <row r="159" spans="1:30" ht="75.75" customHeight="1">
      <c r="A159" s="61"/>
      <c r="B159" s="71"/>
      <c r="C159" s="3" t="s">
        <v>170</v>
      </c>
      <c r="D159" s="3">
        <v>1869</v>
      </c>
      <c r="E159" s="4">
        <v>48</v>
      </c>
      <c r="F159" s="13" t="s">
        <v>795</v>
      </c>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spans="1:30" ht="60.75" customHeight="1">
      <c r="A160" s="61"/>
      <c r="B160" s="71"/>
      <c r="C160" s="3" t="s">
        <v>158</v>
      </c>
      <c r="D160" s="3">
        <v>1917</v>
      </c>
      <c r="E160" s="4">
        <v>48</v>
      </c>
      <c r="F160" s="13" t="s">
        <v>796</v>
      </c>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12"/>
    </row>
    <row r="161" spans="1:30" ht="30.75" customHeight="1">
      <c r="A161" s="61"/>
      <c r="B161" s="71"/>
      <c r="C161" s="3" t="s">
        <v>161</v>
      </c>
      <c r="D161" s="3">
        <v>2001</v>
      </c>
      <c r="E161" s="4">
        <v>50</v>
      </c>
      <c r="F161" s="13" t="s">
        <v>797</v>
      </c>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spans="1:30" ht="90.75" customHeight="1">
      <c r="A162" s="61"/>
      <c r="B162" s="71"/>
      <c r="C162" s="3" t="s">
        <v>173</v>
      </c>
      <c r="D162" s="3">
        <v>2165</v>
      </c>
      <c r="E162" s="4">
        <v>48</v>
      </c>
      <c r="F162" s="13" t="s">
        <v>798</v>
      </c>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12"/>
    </row>
    <row r="163" spans="1:30" ht="30.75" customHeight="1">
      <c r="A163" s="61"/>
      <c r="B163" s="71"/>
      <c r="C163" s="4" t="s">
        <v>167</v>
      </c>
      <c r="D163" s="3">
        <v>2032</v>
      </c>
      <c r="E163" s="4">
        <v>50</v>
      </c>
      <c r="F163" s="13" t="s">
        <v>799</v>
      </c>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spans="1:30" ht="90.75" customHeight="1">
      <c r="A164" s="61"/>
      <c r="B164" s="71"/>
      <c r="C164" s="3" t="s">
        <v>176</v>
      </c>
      <c r="D164" s="3">
        <v>1236</v>
      </c>
      <c r="E164" s="4">
        <v>48</v>
      </c>
      <c r="F164" s="13" t="s">
        <v>800</v>
      </c>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row>
    <row r="165" spans="1:30" ht="105.75" customHeight="1">
      <c r="A165" s="61"/>
      <c r="B165" s="71"/>
      <c r="C165" s="3" t="s">
        <v>190</v>
      </c>
      <c r="D165" s="3">
        <v>1433</v>
      </c>
      <c r="E165" s="4">
        <v>46</v>
      </c>
      <c r="F165" s="13" t="s">
        <v>801</v>
      </c>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spans="1:30" ht="180.75" customHeight="1">
      <c r="A166" s="61"/>
      <c r="B166" s="71"/>
      <c r="C166" s="4" t="s">
        <v>179</v>
      </c>
      <c r="D166" s="4">
        <v>1850</v>
      </c>
      <c r="E166" s="4">
        <v>46</v>
      </c>
      <c r="F166" s="13" t="s">
        <v>802</v>
      </c>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spans="1:30" ht="60.75" customHeight="1">
      <c r="A167" s="61"/>
      <c r="B167" s="71"/>
      <c r="C167" s="3" t="s">
        <v>196</v>
      </c>
      <c r="D167" s="3">
        <v>1895</v>
      </c>
      <c r="E167" s="4">
        <v>48</v>
      </c>
      <c r="F167" s="13" t="s">
        <v>803</v>
      </c>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spans="1:30" ht="75.75" customHeight="1">
      <c r="A168" s="61"/>
      <c r="B168" s="71"/>
      <c r="C168" s="3" t="s">
        <v>182</v>
      </c>
      <c r="D168" s="3">
        <v>1936</v>
      </c>
      <c r="E168" s="4">
        <v>48</v>
      </c>
      <c r="F168" s="13" t="s">
        <v>804</v>
      </c>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row>
    <row r="169" spans="1:30" ht="90.75" customHeight="1">
      <c r="A169" s="61"/>
      <c r="B169" s="71"/>
      <c r="C169" s="3" t="s">
        <v>187</v>
      </c>
      <c r="D169" s="3">
        <v>2005</v>
      </c>
      <c r="E169" s="4">
        <v>50</v>
      </c>
      <c r="F169" s="13" t="s">
        <v>805</v>
      </c>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spans="1:30" ht="30.75" customHeight="1">
      <c r="A170" s="61"/>
      <c r="B170" s="71"/>
      <c r="C170" s="3" t="s">
        <v>203</v>
      </c>
      <c r="D170" s="3">
        <v>2120</v>
      </c>
      <c r="E170" s="4">
        <v>48</v>
      </c>
      <c r="F170" s="13" t="s">
        <v>806</v>
      </c>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row>
    <row r="171" spans="1:30" ht="60.75" customHeight="1">
      <c r="A171" s="61"/>
      <c r="B171" s="71"/>
      <c r="C171" s="3" t="s">
        <v>193</v>
      </c>
      <c r="D171" s="3">
        <v>2129</v>
      </c>
      <c r="E171" s="4">
        <v>46</v>
      </c>
      <c r="F171" s="13" t="s">
        <v>807</v>
      </c>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21"/>
    </row>
    <row r="172" spans="1:30" ht="15.75" customHeight="1">
      <c r="A172" s="61"/>
      <c r="B172" s="71"/>
      <c r="C172" s="6" t="s">
        <v>199</v>
      </c>
      <c r="D172" s="6">
        <v>2210</v>
      </c>
      <c r="E172" s="6" t="s">
        <v>82</v>
      </c>
      <c r="F172" s="17" t="s">
        <v>808</v>
      </c>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21"/>
    </row>
    <row r="173" spans="1:30" ht="75.75" customHeight="1">
      <c r="A173" s="61"/>
      <c r="B173" s="71"/>
      <c r="C173" s="3" t="s">
        <v>206</v>
      </c>
      <c r="D173" s="3">
        <v>1186</v>
      </c>
      <c r="E173" s="4">
        <v>50</v>
      </c>
      <c r="F173" s="13" t="s">
        <v>809</v>
      </c>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21"/>
    </row>
    <row r="174" spans="1:30" ht="45.75" customHeight="1">
      <c r="A174" s="61"/>
      <c r="B174" s="71"/>
      <c r="C174" s="4" t="s">
        <v>212</v>
      </c>
      <c r="D174" s="3">
        <v>1479</v>
      </c>
      <c r="E174" s="4">
        <v>50</v>
      </c>
      <c r="F174" s="13" t="s">
        <v>810</v>
      </c>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21"/>
    </row>
    <row r="175" spans="1:30" ht="90.75" customHeight="1">
      <c r="A175" s="61"/>
      <c r="B175" s="71"/>
      <c r="C175" s="3" t="s">
        <v>209</v>
      </c>
      <c r="D175" s="3">
        <v>1231</v>
      </c>
      <c r="E175" s="4">
        <v>50</v>
      </c>
      <c r="F175" s="13" t="s">
        <v>811</v>
      </c>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21"/>
    </row>
    <row r="176" spans="1:30" ht="75.75" customHeight="1">
      <c r="A176" s="61"/>
      <c r="B176" s="71"/>
      <c r="C176" s="3" t="s">
        <v>215</v>
      </c>
      <c r="D176" s="3">
        <v>1990</v>
      </c>
      <c r="E176" s="4">
        <v>50</v>
      </c>
      <c r="F176" s="13" t="s">
        <v>812</v>
      </c>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21"/>
    </row>
    <row r="177" spans="1:30" ht="90.75" customHeight="1">
      <c r="A177" s="61"/>
      <c r="B177" s="71"/>
      <c r="C177" s="3" t="s">
        <v>218</v>
      </c>
      <c r="D177" s="3">
        <v>2015</v>
      </c>
      <c r="E177" s="4">
        <v>48</v>
      </c>
      <c r="F177" s="13" t="s">
        <v>813</v>
      </c>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21"/>
    </row>
    <row r="178" spans="1:30" ht="75.75" customHeight="1">
      <c r="A178" s="61"/>
      <c r="B178" s="71"/>
      <c r="C178" s="4" t="s">
        <v>221</v>
      </c>
      <c r="D178" s="3">
        <v>2173</v>
      </c>
      <c r="E178" s="4">
        <v>50</v>
      </c>
      <c r="F178" s="13" t="s">
        <v>814</v>
      </c>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21"/>
    </row>
    <row r="179" spans="1:30" ht="15.75" customHeight="1">
      <c r="A179" s="61"/>
      <c r="B179" s="71"/>
      <c r="C179" s="4" t="s">
        <v>224</v>
      </c>
      <c r="D179" s="3">
        <v>2174</v>
      </c>
      <c r="E179" s="4">
        <v>46</v>
      </c>
      <c r="F179" s="13" t="s">
        <v>815</v>
      </c>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21"/>
    </row>
    <row r="180" spans="1:30" ht="90.75" customHeight="1">
      <c r="A180" s="61"/>
      <c r="B180" s="71"/>
      <c r="C180" s="3" t="s">
        <v>227</v>
      </c>
      <c r="D180" s="3">
        <v>1235</v>
      </c>
      <c r="E180" s="4">
        <v>50</v>
      </c>
      <c r="F180" s="13" t="s">
        <v>816</v>
      </c>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21"/>
    </row>
    <row r="181" spans="1:30" ht="90.75" customHeight="1">
      <c r="A181" s="61"/>
      <c r="B181" s="71"/>
      <c r="C181" s="3" t="s">
        <v>233</v>
      </c>
      <c r="D181" s="3">
        <v>1951</v>
      </c>
      <c r="E181" s="4">
        <v>50</v>
      </c>
      <c r="F181" s="13" t="s">
        <v>817</v>
      </c>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21"/>
    </row>
    <row r="182" spans="1:30" ht="135.75" customHeight="1">
      <c r="A182" s="56"/>
      <c r="B182" s="72"/>
      <c r="C182" s="4" t="s">
        <v>230</v>
      </c>
      <c r="D182" s="4">
        <v>1863</v>
      </c>
      <c r="E182" s="4">
        <v>46</v>
      </c>
      <c r="F182" s="13" t="s">
        <v>818</v>
      </c>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21"/>
    </row>
  </sheetData>
  <mergeCells count="16">
    <mergeCell ref="B152:B182"/>
    <mergeCell ref="B96:B114"/>
    <mergeCell ref="A152:A182"/>
    <mergeCell ref="A2:A48"/>
    <mergeCell ref="A49:A76"/>
    <mergeCell ref="A127:A143"/>
    <mergeCell ref="B77:B95"/>
    <mergeCell ref="A77:A95"/>
    <mergeCell ref="B2:B48"/>
    <mergeCell ref="B115:B126"/>
    <mergeCell ref="B49:B76"/>
    <mergeCell ref="B127:B143"/>
    <mergeCell ref="A115:A126"/>
    <mergeCell ref="A144:A151"/>
    <mergeCell ref="A96:A114"/>
    <mergeCell ref="B144:B151"/>
  </mergeCells>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员工绩效</vt:lpstr>
      <vt:lpstr>质量分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董晓斌</cp:lastModifiedBy>
  <dcterms:created xsi:type="dcterms:W3CDTF">2024-07-10T12:16:00Z</dcterms:created>
  <dcterms:modified xsi:type="dcterms:W3CDTF">2025-05-20T05:14:58Z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C30ED33C52A42804388E906661D96359_43</vt:lpwstr>
  </property>
  <property fmtid="{D5CDD505-2E9C-101B-9397-08002B2CF9AE}" pid="3" name="KSOProductBuildVer">
    <vt:lpwstr>2052-6.0.2.8225</vt:lpwstr>
  </property>
</Properties>
</file>