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2019.01.08" sheetId="1" r:id="rId1"/>
    <sheet name="1" sheetId="4" r:id="rId2"/>
    <sheet name="2" sheetId="5" r:id="rId3"/>
    <sheet name="3" sheetId="6" r:id="rId4"/>
    <sheet name="4" sheetId="7" r:id="rId5"/>
    <sheet name="5" sheetId="3" r:id="rId6"/>
    <sheet name="6" sheetId="9" r:id="rId7"/>
    <sheet name="7" sheetId="10" r:id="rId8"/>
    <sheet name="8" sheetId="11" r:id="rId9"/>
    <sheet name="9" sheetId="12" r:id="rId10"/>
    <sheet name="10" sheetId="13" r:id="rId11"/>
    <sheet name="11" sheetId="2" r:id="rId12"/>
    <sheet name="11copy" sheetId="17" r:id="rId13"/>
    <sheet name="12" sheetId="15" r:id="rId14"/>
    <sheet name="temp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7" l="1"/>
  <c r="H30" i="17"/>
  <c r="J29" i="17"/>
  <c r="H29" i="17"/>
  <c r="J28" i="17"/>
  <c r="H28" i="17"/>
  <c r="J27" i="17"/>
  <c r="H27" i="17"/>
  <c r="J26" i="17"/>
  <c r="H26" i="17"/>
  <c r="J25" i="17"/>
  <c r="H25" i="17"/>
  <c r="J24" i="17"/>
  <c r="H24" i="17"/>
  <c r="J23" i="17"/>
  <c r="H23" i="17"/>
  <c r="J22" i="17"/>
  <c r="H22" i="17"/>
  <c r="J21" i="17"/>
  <c r="H21" i="17"/>
  <c r="J18" i="17"/>
  <c r="H18" i="17"/>
  <c r="J17" i="17"/>
  <c r="H17" i="17"/>
  <c r="J16" i="17"/>
  <c r="H16" i="17"/>
  <c r="J15" i="17"/>
  <c r="H15" i="17"/>
  <c r="J14" i="17"/>
  <c r="H14" i="17"/>
  <c r="J13" i="17"/>
  <c r="H13" i="17"/>
  <c r="J12" i="17"/>
  <c r="H12" i="17"/>
  <c r="J11" i="17"/>
  <c r="H11" i="17"/>
  <c r="J10" i="17"/>
  <c r="H10" i="17"/>
  <c r="J9" i="17"/>
  <c r="H9" i="17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J13" i="15" l="1"/>
  <c r="J14" i="15"/>
  <c r="J15" i="15"/>
  <c r="J16" i="15"/>
  <c r="J17" i="15"/>
  <c r="J18" i="15"/>
  <c r="J19" i="15"/>
  <c r="J20" i="15"/>
  <c r="J21" i="15"/>
  <c r="J24" i="15"/>
  <c r="J25" i="15"/>
  <c r="J26" i="15"/>
  <c r="J27" i="15"/>
  <c r="J28" i="15"/>
  <c r="J29" i="15"/>
  <c r="J30" i="15"/>
  <c r="J31" i="15"/>
  <c r="J32" i="15"/>
  <c r="J33" i="15"/>
  <c r="J12" i="15"/>
  <c r="H13" i="15"/>
  <c r="H14" i="15"/>
  <c r="H15" i="15"/>
  <c r="H16" i="15"/>
  <c r="H17" i="15"/>
  <c r="H18" i="15"/>
  <c r="H19" i="15"/>
  <c r="H20" i="15"/>
  <c r="H21" i="15"/>
  <c r="H24" i="15"/>
  <c r="H25" i="15"/>
  <c r="H26" i="15"/>
  <c r="H27" i="15"/>
  <c r="H28" i="15"/>
  <c r="H29" i="15"/>
  <c r="H30" i="15"/>
  <c r="H31" i="15"/>
  <c r="H32" i="15"/>
  <c r="H33" i="15"/>
  <c r="H12" i="15"/>
  <c r="J13" i="13"/>
  <c r="J14" i="13"/>
  <c r="J15" i="13"/>
  <c r="J16" i="13"/>
  <c r="J17" i="13"/>
  <c r="J18" i="13"/>
  <c r="J19" i="13"/>
  <c r="J20" i="13"/>
  <c r="J21" i="13"/>
  <c r="J24" i="13"/>
  <c r="J25" i="13"/>
  <c r="J26" i="13"/>
  <c r="J27" i="13"/>
  <c r="J28" i="13"/>
  <c r="J29" i="13"/>
  <c r="J30" i="13"/>
  <c r="J31" i="13"/>
  <c r="J32" i="13"/>
  <c r="J33" i="13"/>
  <c r="J12" i="13"/>
  <c r="H13" i="13"/>
  <c r="H14" i="13"/>
  <c r="H15" i="13"/>
  <c r="H16" i="13"/>
  <c r="H17" i="13"/>
  <c r="H18" i="13"/>
  <c r="H19" i="13"/>
  <c r="H20" i="13"/>
  <c r="H21" i="13"/>
  <c r="H24" i="13"/>
  <c r="H25" i="13"/>
  <c r="H26" i="13"/>
  <c r="H27" i="13"/>
  <c r="H28" i="13"/>
  <c r="H29" i="13"/>
  <c r="H30" i="13"/>
  <c r="H31" i="13"/>
  <c r="H32" i="13"/>
  <c r="H33" i="13"/>
  <c r="H12" i="13"/>
  <c r="J13" i="12"/>
  <c r="J14" i="12"/>
  <c r="J15" i="12"/>
  <c r="J16" i="12"/>
  <c r="J17" i="12"/>
  <c r="J18" i="12"/>
  <c r="J19" i="12"/>
  <c r="J20" i="12"/>
  <c r="J21" i="12"/>
  <c r="J24" i="12"/>
  <c r="J25" i="12"/>
  <c r="J26" i="12"/>
  <c r="J27" i="12"/>
  <c r="J28" i="12"/>
  <c r="J29" i="12"/>
  <c r="J30" i="12"/>
  <c r="J31" i="12"/>
  <c r="J32" i="12"/>
  <c r="J33" i="12"/>
  <c r="J12" i="12"/>
  <c r="H13" i="12"/>
  <c r="H14" i="12"/>
  <c r="H15" i="12"/>
  <c r="H16" i="12"/>
  <c r="H17" i="12"/>
  <c r="H18" i="12"/>
  <c r="H19" i="12"/>
  <c r="H20" i="12"/>
  <c r="H21" i="12"/>
  <c r="H24" i="12"/>
  <c r="H25" i="12"/>
  <c r="H26" i="12"/>
  <c r="H27" i="12"/>
  <c r="H28" i="12"/>
  <c r="H29" i="12"/>
  <c r="H30" i="12"/>
  <c r="H31" i="12"/>
  <c r="H32" i="12"/>
  <c r="H33" i="12"/>
  <c r="H12" i="12"/>
  <c r="J13" i="11"/>
  <c r="J14" i="11"/>
  <c r="J15" i="11"/>
  <c r="J16" i="11"/>
  <c r="J17" i="11"/>
  <c r="J18" i="11"/>
  <c r="J19" i="11"/>
  <c r="J20" i="11"/>
  <c r="J21" i="11"/>
  <c r="J24" i="11"/>
  <c r="J25" i="11"/>
  <c r="J26" i="11"/>
  <c r="J27" i="11"/>
  <c r="J28" i="11"/>
  <c r="J29" i="11"/>
  <c r="J30" i="11"/>
  <c r="J31" i="11"/>
  <c r="J32" i="11"/>
  <c r="J33" i="11"/>
  <c r="J13" i="9"/>
  <c r="J14" i="9"/>
  <c r="J15" i="9"/>
  <c r="J16" i="9"/>
  <c r="J17" i="9"/>
  <c r="J18" i="9"/>
  <c r="J19" i="9"/>
  <c r="J20" i="9"/>
  <c r="J21" i="9"/>
  <c r="J24" i="9"/>
  <c r="J25" i="9"/>
  <c r="J26" i="9"/>
  <c r="J27" i="9"/>
  <c r="J28" i="9"/>
  <c r="J29" i="9"/>
  <c r="J30" i="9"/>
  <c r="J31" i="9"/>
  <c r="J32" i="9"/>
  <c r="J33" i="9"/>
  <c r="J12" i="9"/>
  <c r="J12" i="11"/>
  <c r="H13" i="11"/>
  <c r="H14" i="11"/>
  <c r="H15" i="11"/>
  <c r="H16" i="11"/>
  <c r="H17" i="11"/>
  <c r="H18" i="11"/>
  <c r="H19" i="11"/>
  <c r="H20" i="11"/>
  <c r="H21" i="11"/>
  <c r="H24" i="11"/>
  <c r="H25" i="11"/>
  <c r="H26" i="11"/>
  <c r="H27" i="11"/>
  <c r="H28" i="11"/>
  <c r="H29" i="11"/>
  <c r="H30" i="11"/>
  <c r="H31" i="11"/>
  <c r="H32" i="11"/>
  <c r="H33" i="11"/>
  <c r="H12" i="11"/>
  <c r="J13" i="10"/>
  <c r="J14" i="10"/>
  <c r="J15" i="10"/>
  <c r="J16" i="10"/>
  <c r="J17" i="10"/>
  <c r="J18" i="10"/>
  <c r="J19" i="10"/>
  <c r="J20" i="10"/>
  <c r="J21" i="10"/>
  <c r="J24" i="10"/>
  <c r="J25" i="10"/>
  <c r="J26" i="10"/>
  <c r="J27" i="10"/>
  <c r="J28" i="10"/>
  <c r="J29" i="10"/>
  <c r="J30" i="10"/>
  <c r="J31" i="10"/>
  <c r="J32" i="10"/>
  <c r="J33" i="10"/>
  <c r="J12" i="10"/>
  <c r="H13" i="10"/>
  <c r="H14" i="10"/>
  <c r="H15" i="10"/>
  <c r="H16" i="10"/>
  <c r="H17" i="10"/>
  <c r="H18" i="10"/>
  <c r="H19" i="10"/>
  <c r="H20" i="10"/>
  <c r="H21" i="10"/>
  <c r="H24" i="10"/>
  <c r="H25" i="10"/>
  <c r="H26" i="10"/>
  <c r="H27" i="10"/>
  <c r="H28" i="10"/>
  <c r="H29" i="10"/>
  <c r="H30" i="10"/>
  <c r="H31" i="10"/>
  <c r="H32" i="10"/>
  <c r="H33" i="10"/>
  <c r="H12" i="10"/>
  <c r="H13" i="9"/>
  <c r="H14" i="9"/>
  <c r="H15" i="9"/>
  <c r="H16" i="9"/>
  <c r="H17" i="9"/>
  <c r="H18" i="9"/>
  <c r="H19" i="9"/>
  <c r="H20" i="9"/>
  <c r="H21" i="9"/>
  <c r="H24" i="9"/>
  <c r="H25" i="9"/>
  <c r="H26" i="9"/>
  <c r="H27" i="9"/>
  <c r="H28" i="9"/>
  <c r="H29" i="9"/>
  <c r="H30" i="9"/>
  <c r="H31" i="9"/>
  <c r="H32" i="9"/>
  <c r="H33" i="9"/>
  <c r="H12" i="9"/>
  <c r="J13" i="7"/>
  <c r="J14" i="7"/>
  <c r="J15" i="7"/>
  <c r="J16" i="7"/>
  <c r="J17" i="7"/>
  <c r="J18" i="7"/>
  <c r="J19" i="7"/>
  <c r="J20" i="7"/>
  <c r="J21" i="7"/>
  <c r="J24" i="7"/>
  <c r="J25" i="7"/>
  <c r="J26" i="7"/>
  <c r="J27" i="7"/>
  <c r="J28" i="7"/>
  <c r="J29" i="7"/>
  <c r="J30" i="7"/>
  <c r="J31" i="7"/>
  <c r="J32" i="7"/>
  <c r="J33" i="7"/>
  <c r="J12" i="7"/>
  <c r="H13" i="7"/>
  <c r="H14" i="7"/>
  <c r="H15" i="7"/>
  <c r="H16" i="7"/>
  <c r="H17" i="7"/>
  <c r="H18" i="7"/>
  <c r="H19" i="7"/>
  <c r="H20" i="7"/>
  <c r="H21" i="7"/>
  <c r="H24" i="7"/>
  <c r="H25" i="7"/>
  <c r="H26" i="7"/>
  <c r="H27" i="7"/>
  <c r="H28" i="7"/>
  <c r="H29" i="7"/>
  <c r="H30" i="7"/>
  <c r="H31" i="7"/>
  <c r="H32" i="7"/>
  <c r="H33" i="7"/>
  <c r="H12" i="7"/>
  <c r="J13" i="6"/>
  <c r="J14" i="6"/>
  <c r="J15" i="6"/>
  <c r="J16" i="6"/>
  <c r="J17" i="6"/>
  <c r="J18" i="6"/>
  <c r="J19" i="6"/>
  <c r="J20" i="6"/>
  <c r="J21" i="6"/>
  <c r="J24" i="6"/>
  <c r="J25" i="6"/>
  <c r="J26" i="6"/>
  <c r="J27" i="6"/>
  <c r="J28" i="6"/>
  <c r="J29" i="6"/>
  <c r="J30" i="6"/>
  <c r="J31" i="6"/>
  <c r="J32" i="6"/>
  <c r="J33" i="6"/>
  <c r="J12" i="6"/>
  <c r="H13" i="6"/>
  <c r="H14" i="6"/>
  <c r="H15" i="6"/>
  <c r="H16" i="6"/>
  <c r="H17" i="6"/>
  <c r="H18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12" i="6"/>
  <c r="H12" i="5"/>
  <c r="J12" i="5"/>
  <c r="H13" i="5"/>
  <c r="J13" i="5"/>
  <c r="H14" i="5"/>
  <c r="J14" i="5"/>
  <c r="H15" i="5"/>
  <c r="J15" i="5"/>
  <c r="H16" i="5"/>
  <c r="J16" i="5"/>
  <c r="H17" i="5"/>
  <c r="J17" i="5"/>
  <c r="H18" i="5"/>
  <c r="J18" i="5"/>
  <c r="H19" i="5"/>
  <c r="J19" i="5"/>
  <c r="H20" i="5"/>
  <c r="J20" i="5"/>
  <c r="H21" i="5"/>
  <c r="J21" i="5"/>
  <c r="H24" i="5"/>
  <c r="J24" i="5"/>
  <c r="H25" i="5"/>
  <c r="J25" i="5"/>
  <c r="H26" i="5"/>
  <c r="J26" i="5"/>
  <c r="H27" i="5"/>
  <c r="J27" i="5"/>
  <c r="H28" i="5"/>
  <c r="J28" i="5"/>
  <c r="H29" i="5"/>
  <c r="J29" i="5"/>
  <c r="H30" i="5"/>
  <c r="J30" i="5"/>
  <c r="H31" i="5"/>
  <c r="J31" i="5"/>
  <c r="H32" i="5"/>
  <c r="J32" i="5"/>
  <c r="H33" i="5"/>
  <c r="J33" i="5"/>
  <c r="J13" i="4"/>
  <c r="J14" i="4"/>
  <c r="J15" i="4"/>
  <c r="J16" i="4"/>
  <c r="J17" i="4"/>
  <c r="J18" i="4"/>
  <c r="J19" i="4"/>
  <c r="J20" i="4"/>
  <c r="J21" i="4"/>
  <c r="J24" i="4"/>
  <c r="J25" i="4"/>
  <c r="J26" i="4"/>
  <c r="J27" i="4"/>
  <c r="J28" i="4"/>
  <c r="J29" i="4"/>
  <c r="J30" i="4"/>
  <c r="J31" i="4"/>
  <c r="J32" i="4"/>
  <c r="J33" i="4"/>
  <c r="J12" i="4"/>
  <c r="H13" i="4"/>
  <c r="H14" i="4"/>
  <c r="H15" i="4"/>
  <c r="H16" i="4"/>
  <c r="H17" i="4"/>
  <c r="H18" i="4"/>
  <c r="H19" i="4"/>
  <c r="H20" i="4"/>
  <c r="H21" i="4"/>
  <c r="H24" i="4"/>
  <c r="H25" i="4"/>
  <c r="H26" i="4"/>
  <c r="H27" i="4"/>
  <c r="H28" i="4"/>
  <c r="H29" i="4"/>
  <c r="H30" i="4"/>
  <c r="H31" i="4"/>
  <c r="H32" i="4"/>
  <c r="H33" i="4"/>
  <c r="H12" i="4"/>
  <c r="J12" i="3" l="1"/>
  <c r="J13" i="3"/>
  <c r="J14" i="3"/>
  <c r="J15" i="3"/>
  <c r="J16" i="3"/>
  <c r="J17" i="3"/>
  <c r="J18" i="3"/>
  <c r="J19" i="3"/>
  <c r="J20" i="3"/>
  <c r="J23" i="3"/>
  <c r="J24" i="3"/>
  <c r="J25" i="3"/>
  <c r="J26" i="3"/>
  <c r="J27" i="3"/>
  <c r="J28" i="3"/>
  <c r="J29" i="3"/>
  <c r="J30" i="3"/>
  <c r="J31" i="3"/>
  <c r="J32" i="3"/>
  <c r="J11" i="3"/>
  <c r="H12" i="3"/>
  <c r="H13" i="3"/>
  <c r="H14" i="3"/>
  <c r="H15" i="3"/>
  <c r="H16" i="3"/>
  <c r="H17" i="3"/>
  <c r="H18" i="3"/>
  <c r="H19" i="3"/>
  <c r="H20" i="3"/>
  <c r="H23" i="3"/>
  <c r="H24" i="3"/>
  <c r="H25" i="3"/>
  <c r="H26" i="3"/>
  <c r="H27" i="3"/>
  <c r="H28" i="3"/>
  <c r="H29" i="3"/>
  <c r="H30" i="3"/>
  <c r="H31" i="3"/>
  <c r="H32" i="3"/>
  <c r="H11" i="3"/>
  <c r="J31" i="2" l="1"/>
  <c r="J32" i="2"/>
  <c r="J33" i="2"/>
  <c r="J34" i="2"/>
  <c r="J35" i="2"/>
  <c r="J36" i="2"/>
  <c r="J37" i="2"/>
  <c r="J38" i="2"/>
  <c r="J39" i="2"/>
  <c r="J40" i="2"/>
  <c r="J53" i="2"/>
  <c r="J54" i="2"/>
  <c r="J55" i="2"/>
  <c r="J56" i="2"/>
  <c r="J57" i="2"/>
  <c r="J58" i="2"/>
  <c r="J59" i="2"/>
  <c r="J60" i="2"/>
  <c r="J61" i="2"/>
  <c r="J62" i="2"/>
  <c r="H31" i="2"/>
  <c r="H32" i="2"/>
  <c r="H33" i="2"/>
  <c r="H34" i="2"/>
  <c r="H35" i="2"/>
  <c r="H36" i="2"/>
  <c r="H37" i="2"/>
  <c r="H38" i="2"/>
  <c r="H39" i="2"/>
  <c r="H40" i="2"/>
  <c r="H53" i="2"/>
  <c r="H54" i="2"/>
  <c r="H55" i="2"/>
  <c r="H56" i="2"/>
  <c r="H57" i="2"/>
  <c r="H58" i="2"/>
  <c r="H59" i="2"/>
  <c r="H60" i="2"/>
  <c r="H61" i="2"/>
  <c r="H62" i="2"/>
  <c r="O10" i="1" l="1"/>
  <c r="O11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8" i="1"/>
  <c r="O29" i="1"/>
  <c r="O30" i="1"/>
  <c r="O31" i="1"/>
  <c r="M11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8" i="1"/>
  <c r="M29" i="1"/>
  <c r="M30" i="1"/>
  <c r="M31" i="1"/>
  <c r="M10" i="1"/>
  <c r="J11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8" i="1"/>
  <c r="J29" i="1"/>
  <c r="J30" i="1"/>
  <c r="J31" i="1"/>
  <c r="J10" i="1"/>
</calcChain>
</file>

<file path=xl/sharedStrings.xml><?xml version="1.0" encoding="utf-8"?>
<sst xmlns="http://schemas.openxmlformats.org/spreadsheetml/2006/main" count="286" uniqueCount="133">
  <si>
    <t>发送包数</t>
    <phoneticPr fontId="1" type="noConversion"/>
  </si>
  <si>
    <t>发送开始时间</t>
    <phoneticPr fontId="1" type="noConversion"/>
  </si>
  <si>
    <t>发送结束时间</t>
    <phoneticPr fontId="1" type="noConversion"/>
  </si>
  <si>
    <t>接收开始时间</t>
    <phoneticPr fontId="1" type="noConversion"/>
  </si>
  <si>
    <t>接收结束时间</t>
    <phoneticPr fontId="1" type="noConversion"/>
  </si>
  <si>
    <t>1558913951297596</t>
  </si>
  <si>
    <t>1558915549342315</t>
  </si>
  <si>
    <t>1643379812375729</t>
  </si>
  <si>
    <t>1643381438745356</t>
  </si>
  <si>
    <t>发送时延</t>
    <phoneticPr fontId="1" type="noConversion"/>
  </si>
  <si>
    <t>传输时延</t>
    <phoneticPr fontId="1" type="noConversion"/>
  </si>
  <si>
    <t>接收总数</t>
    <phoneticPr fontId="1" type="noConversion"/>
  </si>
  <si>
    <t>丢包率</t>
    <phoneticPr fontId="1" type="noConversion"/>
  </si>
  <si>
    <t>1558943175068652</t>
  </si>
  <si>
    <t>1558951061636457</t>
  </si>
  <si>
    <t>1643408935755680</t>
  </si>
  <si>
    <t>1643416978601192</t>
  </si>
  <si>
    <t>1558987918393710</t>
  </si>
  <si>
    <t>1559003588246422</t>
  </si>
  <si>
    <t>1643453677987109</t>
  </si>
  <si>
    <t>1643469526992603</t>
  </si>
  <si>
    <t>1559034741798232</t>
  </si>
  <si>
    <t>1559058151079742</t>
  </si>
  <si>
    <t>1643500511565961</t>
  </si>
  <si>
    <t>1643524090451786</t>
  </si>
  <si>
    <t>1559093421241925</t>
  </si>
  <si>
    <t>1559127108373454</t>
  </si>
  <si>
    <t>1643559181107469</t>
  </si>
  <si>
    <t>1643592903100518</t>
  </si>
  <si>
    <t>1559172524334609</t>
  </si>
  <si>
    <t>1559211241753587</t>
  </si>
  <si>
    <t>1643638284872359</t>
  </si>
  <si>
    <t>1643677280043174</t>
  </si>
  <si>
    <t>1559276699233919</t>
  </si>
  <si>
    <t>1559323117671589</t>
  </si>
  <si>
    <t>1643742460951194</t>
  </si>
  <si>
    <t>1643789125028908</t>
  </si>
  <si>
    <t>1559372978169445</t>
  </si>
  <si>
    <t>1559427073511345</t>
  </si>
  <si>
    <t>1643838741363160</t>
  </si>
  <si>
    <t>1643893093564278</t>
  </si>
  <si>
    <t>1559520112529032</t>
  </si>
  <si>
    <t>1559581966556610</t>
  </si>
  <si>
    <t>1643985879127352</t>
  </si>
  <si>
    <t>1644048032154659</t>
  </si>
  <si>
    <t>1559681878726703</t>
  </si>
  <si>
    <t>1559751518639548</t>
  </si>
  <si>
    <t>1644147649474181</t>
  </si>
  <si>
    <t>1644217562377098</t>
  </si>
  <si>
    <t>1297804709679913</t>
  </si>
  <si>
    <t>1297806175345271</t>
  </si>
  <si>
    <t>1297833790331635</t>
  </si>
  <si>
    <t>1297841686176329</t>
  </si>
  <si>
    <t>1297878531967948</t>
  </si>
  <si>
    <t>1297894213597010</t>
  </si>
  <si>
    <t>1297925354191375</t>
  </si>
  <si>
    <t>1297948774659231</t>
  </si>
  <si>
    <t>1297984033245528</t>
  </si>
  <si>
    <t>1298017731840474</t>
  </si>
  <si>
    <t>1298063134949447</t>
  </si>
  <si>
    <t>1298101864421554</t>
  </si>
  <si>
    <t>1298167309075887</t>
  </si>
  <si>
    <t>1298213740846634</t>
  </si>
  <si>
    <t>1298263587195949</t>
  </si>
  <si>
    <t>1298317696411696</t>
  </si>
  <si>
    <t>1298410723544658</t>
  </si>
  <si>
    <t>1298472587265242</t>
  </si>
  <si>
    <t>1298572488960391</t>
  </si>
  <si>
    <t>1298642139264731</t>
  </si>
  <si>
    <t>G2</t>
    <phoneticPr fontId="1" type="noConversion"/>
  </si>
  <si>
    <t>集群名称</t>
    <phoneticPr fontId="1" type="noConversion"/>
  </si>
  <si>
    <t>G3</t>
    <phoneticPr fontId="1" type="noConversion"/>
  </si>
  <si>
    <t>集群名称</t>
    <phoneticPr fontId="1" type="noConversion"/>
  </si>
  <si>
    <t xml:space="preserve"> 发包总数</t>
    <phoneticPr fontId="1" type="noConversion"/>
  </si>
  <si>
    <t>接收总数</t>
    <phoneticPr fontId="1" type="noConversion"/>
  </si>
  <si>
    <t>总时延</t>
    <phoneticPr fontId="1" type="noConversion"/>
  </si>
  <si>
    <t>平均时延</t>
    <phoneticPr fontId="1" type="noConversion"/>
  </si>
  <si>
    <t>G1</t>
    <phoneticPr fontId="1" type="noConversion"/>
  </si>
  <si>
    <t xml:space="preserve">132858345 </t>
  </si>
  <si>
    <t xml:space="preserve">159603803 </t>
    <phoneticPr fontId="1" type="noConversion"/>
  </si>
  <si>
    <t xml:space="preserve">197779133 </t>
  </si>
  <si>
    <t xml:space="preserve">235973160 </t>
  </si>
  <si>
    <t xml:space="preserve">275465110 </t>
  </si>
  <si>
    <t xml:space="preserve">320399713 </t>
  </si>
  <si>
    <t xml:space="preserve">369985060 </t>
  </si>
  <si>
    <t xml:space="preserve">421746827 </t>
  </si>
  <si>
    <t xml:space="preserve">473094708 </t>
    <phoneticPr fontId="1" type="noConversion"/>
  </si>
  <si>
    <t xml:space="preserve">533734275 </t>
  </si>
  <si>
    <t xml:space="preserve">595834519 </t>
    <phoneticPr fontId="1" type="noConversion"/>
  </si>
  <si>
    <t xml:space="preserve">659844299 </t>
  </si>
  <si>
    <t xml:space="preserve">1096116 </t>
  </si>
  <si>
    <t xml:space="preserve">5836465 </t>
  </si>
  <si>
    <t xml:space="preserve">14061832 </t>
  </si>
  <si>
    <t xml:space="preserve">22600012 </t>
  </si>
  <si>
    <t xml:space="preserve">36974124 </t>
  </si>
  <si>
    <t xml:space="preserve">59189320 </t>
  </si>
  <si>
    <t xml:space="preserve">64145107 </t>
  </si>
  <si>
    <t xml:space="preserve">77281260 </t>
    <phoneticPr fontId="1" type="noConversion"/>
  </si>
  <si>
    <t xml:space="preserve">130321966 </t>
  </si>
  <si>
    <t xml:space="preserve">157171195 </t>
  </si>
  <si>
    <t xml:space="preserve">195806276 </t>
  </si>
  <si>
    <t xml:space="preserve">234047422 </t>
  </si>
  <si>
    <t xml:space="preserve">273129704 </t>
  </si>
  <si>
    <t xml:space="preserve">317619703 </t>
  </si>
  <si>
    <t xml:space="preserve">367541498 </t>
  </si>
  <si>
    <t xml:space="preserve">418727177 </t>
  </si>
  <si>
    <t xml:space="preserve">472104095 </t>
  </si>
  <si>
    <t xml:space="preserve">530575894 </t>
  </si>
  <si>
    <t xml:space="preserve">591035073 </t>
  </si>
  <si>
    <t xml:space="preserve">649639622 </t>
  </si>
  <si>
    <t>G3</t>
    <phoneticPr fontId="1" type="noConversion"/>
  </si>
  <si>
    <t>实验环境：G1集群分别连接两个集群，G2--G1--G3</t>
    <phoneticPr fontId="1" type="noConversion"/>
  </si>
  <si>
    <t>测试条件：单线程，256B/包，连续</t>
    <phoneticPr fontId="1" type="noConversion"/>
  </si>
  <si>
    <t>测试条件：单线程，256B/包，隔秒休眠</t>
    <phoneticPr fontId="1" type="noConversion"/>
  </si>
  <si>
    <t>测试条件：单线程，512B/包，连续</t>
    <phoneticPr fontId="1" type="noConversion"/>
  </si>
  <si>
    <t>测试条件：单线程，512B/包，隔秒休眠</t>
    <phoneticPr fontId="1" type="noConversion"/>
  </si>
  <si>
    <t>测试条件：单线程，1024B/包，连续</t>
    <phoneticPr fontId="1" type="noConversion"/>
  </si>
  <si>
    <t>测试条件：单线程，1024B/包，隔秒休眠</t>
    <phoneticPr fontId="1" type="noConversion"/>
  </si>
  <si>
    <t>测试条件：主队列，256B/包，连续</t>
    <phoneticPr fontId="1" type="noConversion"/>
  </si>
  <si>
    <t>测试条件：主队列，256B/包，隔秒休眠</t>
    <phoneticPr fontId="1" type="noConversion"/>
  </si>
  <si>
    <t>测试条件：主队列，512B/包，连续</t>
    <phoneticPr fontId="1" type="noConversion"/>
  </si>
  <si>
    <t>测试条件：总队列，512B/包，隔秒休眠</t>
    <phoneticPr fontId="1" type="noConversion"/>
  </si>
  <si>
    <t>测试条件：主队列，1024B/包，隔秒休眠</t>
    <phoneticPr fontId="1" type="noConversion"/>
  </si>
  <si>
    <t>测试条件：主队列，1024B/包，连续</t>
    <phoneticPr fontId="1" type="noConversion"/>
  </si>
  <si>
    <t>发包数量</t>
  </si>
  <si>
    <t>数据包大小</t>
  </si>
  <si>
    <t>1KB</t>
  </si>
  <si>
    <t>时延1</t>
    <phoneticPr fontId="1" type="noConversion"/>
  </si>
  <si>
    <t>次数</t>
    <phoneticPr fontId="1" type="noConversion"/>
  </si>
  <si>
    <t>时延2</t>
    <phoneticPr fontId="1" type="noConversion"/>
  </si>
  <si>
    <t>丢包率1</t>
    <phoneticPr fontId="1" type="noConversion"/>
  </si>
  <si>
    <t>丢包率2</t>
    <phoneticPr fontId="1" type="noConversion"/>
  </si>
  <si>
    <t>G3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</si>
</sst>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8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10" fontId="0" fillId="0" borderId="3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49" fontId="3" fillId="0" borderId="3" xfId="0" applyNumberFormat="1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49" fontId="0" fillId="0" borderId="4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0" fontId="2" fillId="2" borderId="1" xfId="1" applyNumberFormat="1" applyBorder="1" applyAlignment="1">
      <alignment horizontal="right" vertical="center"/>
    </xf>
    <xf numFmtId="10" fontId="2" fillId="2" borderId="3" xfId="1" applyNumberFormat="1" applyBorder="1" applyAlignment="1">
      <alignment horizontal="right" vertical="center"/>
    </xf>
    <xf numFmtId="10" fontId="2" fillId="2" borderId="4" xfId="1" applyNumberFormat="1" applyBorder="1" applyAlignment="1">
      <alignment horizontal="right" vertical="center"/>
    </xf>
    <xf numFmtId="10" fontId="2" fillId="2" borderId="2" xfId="1" applyNumberFormat="1" applyBorder="1" applyAlignment="1">
      <alignment horizontal="right" vertical="center"/>
    </xf>
    <xf numFmtId="176" fontId="2" fillId="2" borderId="1" xfId="1" applyNumberFormat="1" applyBorder="1" applyAlignment="1">
      <alignment horizontal="right" vertical="center"/>
    </xf>
    <xf numFmtId="176" fontId="2" fillId="2" borderId="3" xfId="1" applyNumberFormat="1" applyBorder="1" applyAlignment="1">
      <alignment horizontal="right" vertical="center"/>
    </xf>
    <xf numFmtId="176" fontId="2" fillId="2" borderId="4" xfId="1" applyNumberFormat="1" applyBorder="1" applyAlignment="1">
      <alignment horizontal="right" vertical="center"/>
    </xf>
    <xf numFmtId="176" fontId="2" fillId="2" borderId="2" xfId="1" applyNumberFormat="1" applyBorder="1" applyAlignment="1">
      <alignment horizontal="right" vertical="center"/>
    </xf>
    <xf numFmtId="10" fontId="0" fillId="0" borderId="0" xfId="0" applyNumberFormat="1"/>
    <xf numFmtId="177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2" fillId="2" borderId="2" xfId="1" applyNumberFormat="1" applyBorder="1" applyAlignment="1"/>
    <xf numFmtId="10" fontId="2" fillId="2" borderId="3" xfId="1" applyNumberFormat="1" applyBorder="1" applyAlignment="1"/>
    <xf numFmtId="10" fontId="2" fillId="2" borderId="4" xfId="1" applyNumberFormat="1" applyBorder="1" applyAlignment="1"/>
    <xf numFmtId="177" fontId="2" fillId="2" borderId="2" xfId="1" applyNumberFormat="1" applyBorder="1" applyAlignment="1"/>
    <xf numFmtId="177" fontId="2" fillId="2" borderId="3" xfId="1" applyNumberFormat="1" applyBorder="1" applyAlignment="1"/>
    <xf numFmtId="177" fontId="2" fillId="2" borderId="4" xfId="1" applyNumberFormat="1" applyBorder="1" applyAlignment="1"/>
    <xf numFmtId="0" fontId="0" fillId="0" borderId="0" xfId="0" applyAlignment="1"/>
    <xf numFmtId="0" fontId="4" fillId="3" borderId="8" xfId="2" applyBorder="1" applyAlignment="1"/>
    <xf numFmtId="0" fontId="4" fillId="3" borderId="9" xfId="2" applyBorder="1" applyAlignment="1"/>
    <xf numFmtId="0" fontId="4" fillId="3" borderId="5" xfId="2" applyBorder="1" applyAlignment="1"/>
    <xf numFmtId="176" fontId="0" fillId="0" borderId="0" xfId="0" applyNumberFormat="1"/>
    <xf numFmtId="0" fontId="0" fillId="0" borderId="8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176" fontId="2" fillId="2" borderId="3" xfId="1" applyNumberFormat="1" applyBorder="1" applyAlignment="1"/>
    <xf numFmtId="176" fontId="2" fillId="2" borderId="4" xfId="1" applyNumberFormat="1" applyBorder="1" applyAlignment="1"/>
    <xf numFmtId="176" fontId="2" fillId="2" borderId="2" xfId="1" applyNumberFormat="1" applyBorder="1" applyAlignment="1"/>
    <xf numFmtId="0" fontId="0" fillId="0" borderId="9" xfId="0" applyBorder="1"/>
    <xf numFmtId="10" fontId="0" fillId="0" borderId="0" xfId="0" applyNumberFormat="1" applyAlignment="1"/>
    <xf numFmtId="176" fontId="0" fillId="0" borderId="0" xfId="0" applyNumberFormat="1" applyAlignment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10" xfId="2" applyBorder="1" applyAlignment="1">
      <alignment horizontal="left"/>
    </xf>
    <xf numFmtId="0" fontId="4" fillId="3" borderId="11" xfId="2" applyBorder="1" applyAlignment="1">
      <alignment horizontal="left"/>
    </xf>
    <xf numFmtId="0" fontId="4" fillId="3" borderId="7" xfId="2" applyBorder="1" applyAlignment="1">
      <alignment horizontal="left"/>
    </xf>
    <xf numFmtId="0" fontId="4" fillId="3" borderId="8" xfId="2" applyBorder="1" applyAlignment="1">
      <alignment horizontal="left" vertical="top"/>
    </xf>
    <xf numFmtId="0" fontId="4" fillId="3" borderId="9" xfId="2" applyBorder="1" applyAlignment="1">
      <alignment horizontal="left" vertical="top"/>
    </xf>
    <xf numFmtId="0" fontId="4" fillId="3" borderId="5" xfId="2" applyBorder="1" applyAlignment="1">
      <alignment horizontal="left" vertical="top"/>
    </xf>
  </cellXfs>
  <cellStyles count="3">
    <cellStyle name="差" xfId="2" builtinId="27"/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'2019.01.08'!$G$8:$G$9</c:f>
              <c:strCache>
                <c:ptCount val="2"/>
                <c:pt idx="1">
                  <c:v>发送包数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'2019.01.08'!$F$10:$F$38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'2019.01.08'!$G$10:$G$38</c:f>
              <c:numCache>
                <c:formatCode>General</c:formatCode>
                <c:ptCount val="2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2">
                  <c:v>100</c:v>
                </c:pt>
                <c:pt idx="13">
                  <c:v>500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3500</c:v>
                </c:pt>
                <c:pt idx="20">
                  <c:v>4000</c:v>
                </c:pt>
                <c:pt idx="21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F-44AD-AFE3-B9EE9602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697936"/>
        <c:axId val="761717904"/>
      </c:barChart>
      <c:lineChart>
        <c:grouping val="standard"/>
        <c:varyColors val="0"/>
        <c:ser>
          <c:idx val="1"/>
          <c:order val="1"/>
          <c:tx>
            <c:strRef>
              <c:f>'2019.01.08'!$O$8:$O$9</c:f>
              <c:strCache>
                <c:ptCount val="2"/>
                <c:pt idx="1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'2019.01.08'!$F$10:$F$38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'2019.01.08'!$O$10:$O$38</c:f>
              <c:numCache>
                <c:formatCode>0.00%</c:formatCode>
                <c:ptCount val="29"/>
                <c:pt idx="0">
                  <c:v>0.01</c:v>
                </c:pt>
                <c:pt idx="1">
                  <c:v>2E-3</c:v>
                </c:pt>
                <c:pt idx="2">
                  <c:v>1.7999999999999999E-2</c:v>
                </c:pt>
                <c:pt idx="3">
                  <c:v>0</c:v>
                </c:pt>
                <c:pt idx="4">
                  <c:v>3.0499999999999999E-2</c:v>
                </c:pt>
                <c:pt idx="5">
                  <c:v>2E-3</c:v>
                </c:pt>
                <c:pt idx="6">
                  <c:v>5.3333333333333332E-3</c:v>
                </c:pt>
                <c:pt idx="7">
                  <c:v>7.4285714285714285E-3</c:v>
                </c:pt>
                <c:pt idx="8">
                  <c:v>6.4999999999999997E-3</c:v>
                </c:pt>
                <c:pt idx="9">
                  <c:v>6.8888888888888888E-3</c:v>
                </c:pt>
                <c:pt idx="12">
                  <c:v>0.02</c:v>
                </c:pt>
                <c:pt idx="13">
                  <c:v>0</c:v>
                </c:pt>
                <c:pt idx="14">
                  <c:v>3.4000000000000002E-2</c:v>
                </c:pt>
                <c:pt idx="15">
                  <c:v>4.0000000000000001E-3</c:v>
                </c:pt>
                <c:pt idx="16">
                  <c:v>3.95E-2</c:v>
                </c:pt>
                <c:pt idx="17">
                  <c:v>1.6000000000000001E-3</c:v>
                </c:pt>
                <c:pt idx="18">
                  <c:v>6.6666666666666664E-4</c:v>
                </c:pt>
                <c:pt idx="19">
                  <c:v>8.571428571428571E-4</c:v>
                </c:pt>
                <c:pt idx="20">
                  <c:v>7.5000000000000002E-4</c:v>
                </c:pt>
                <c:pt idx="21">
                  <c:v>6.6666666666666664E-4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F-44AD-AFE3-B9EE9602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700848"/>
        <c:axId val="761695856"/>
      </c:lineChart>
      <c:catAx>
        <c:axId val="7616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717904"/>
        <c:crosses val="autoZero"/>
        <c:auto val="1"/>
        <c:lblAlgn val="ctr"/>
        <c:lblOffset val="100"/>
        <c:noMultiLvlLbl val="0"/>
      </c:catAx>
      <c:valAx>
        <c:axId val="7617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97936"/>
        <c:crosses val="autoZero"/>
        <c:crossBetween val="between"/>
      </c:valAx>
      <c:valAx>
        <c:axId val="76169585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700848"/>
        <c:crosses val="max"/>
        <c:crossBetween val="between"/>
      </c:valAx>
      <c:catAx>
        <c:axId val="761700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169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'5'!$F$7:$F$10</c:f>
              <c:strCache>
                <c:ptCount val="4"/>
                <c:pt idx="3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'5'!$E$11:$E$34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'5'!$F$11:$F$34</c:f>
              <c:numCache>
                <c:formatCode>General</c:formatCode>
                <c:ptCount val="2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A-46C4-85E5-122BDCE7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59263"/>
        <c:axId val="623559679"/>
      </c:barChart>
      <c:lineChart>
        <c:grouping val="standard"/>
        <c:varyColors val="0"/>
        <c:ser>
          <c:idx val="1"/>
          <c:order val="1"/>
          <c:tx>
            <c:strRef>
              <c:f>'5'!$H$7:$H$10</c:f>
              <c:strCache>
                <c:ptCount val="4"/>
                <c:pt idx="3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'5'!$E$11:$E$34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'5'!$H$11:$H$34</c:f>
              <c:numCache>
                <c:formatCode>0.00%</c:formatCode>
                <c:ptCount val="24"/>
                <c:pt idx="0">
                  <c:v>0.76200000000000001</c:v>
                </c:pt>
                <c:pt idx="1">
                  <c:v>0.81399999999999995</c:v>
                </c:pt>
                <c:pt idx="2">
                  <c:v>0.81666666666666665</c:v>
                </c:pt>
                <c:pt idx="3">
                  <c:v>0.83599999999999997</c:v>
                </c:pt>
                <c:pt idx="4">
                  <c:v>0.87680000000000002</c:v>
                </c:pt>
                <c:pt idx="5">
                  <c:v>0.90366666666666662</c:v>
                </c:pt>
                <c:pt idx="6">
                  <c:v>0.88571428571428568</c:v>
                </c:pt>
                <c:pt idx="7">
                  <c:v>0.88924999999999998</c:v>
                </c:pt>
                <c:pt idx="8">
                  <c:v>0.89066666666666672</c:v>
                </c:pt>
                <c:pt idx="9">
                  <c:v>0.88439999999999996</c:v>
                </c:pt>
                <c:pt idx="12">
                  <c:v>0.58399999999999996</c:v>
                </c:pt>
                <c:pt idx="13">
                  <c:v>0.53200000000000003</c:v>
                </c:pt>
                <c:pt idx="14">
                  <c:v>0.50666666666666671</c:v>
                </c:pt>
                <c:pt idx="15">
                  <c:v>0.49049999999999999</c:v>
                </c:pt>
                <c:pt idx="16">
                  <c:v>0.56440000000000001</c:v>
                </c:pt>
                <c:pt idx="17">
                  <c:v>0.66833333333333333</c:v>
                </c:pt>
                <c:pt idx="18">
                  <c:v>0.59142857142857141</c:v>
                </c:pt>
                <c:pt idx="19">
                  <c:v>0.52849999999999997</c:v>
                </c:pt>
                <c:pt idx="20">
                  <c:v>0.53288888888888886</c:v>
                </c:pt>
                <c:pt idx="21">
                  <c:v>0.49940000000000001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A-46C4-85E5-122BDCE7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560927"/>
        <c:axId val="623558847"/>
      </c:lineChart>
      <c:catAx>
        <c:axId val="62355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59679"/>
        <c:crosses val="autoZero"/>
        <c:auto val="1"/>
        <c:lblAlgn val="ctr"/>
        <c:lblOffset val="100"/>
        <c:noMultiLvlLbl val="0"/>
      </c:catAx>
      <c:valAx>
        <c:axId val="6235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59263"/>
        <c:crosses val="autoZero"/>
        <c:crossBetween val="between"/>
      </c:valAx>
      <c:valAx>
        <c:axId val="62355884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60927"/>
        <c:crosses val="max"/>
        <c:crossBetween val="between"/>
      </c:valAx>
      <c:catAx>
        <c:axId val="623560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3558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'5'!$F$7:$F$10</c:f>
              <c:strCache>
                <c:ptCount val="4"/>
                <c:pt idx="3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'5'!$E$11:$E$34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'5'!$F$11:$F$34</c:f>
              <c:numCache>
                <c:formatCode>General</c:formatCode>
                <c:ptCount val="2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1-4C9C-BEE8-AF5E27DB6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9095759"/>
        <c:axId val="649094927"/>
      </c:barChart>
      <c:lineChart>
        <c:grouping val="standard"/>
        <c:varyColors val="0"/>
        <c:ser>
          <c:idx val="1"/>
          <c:order val="1"/>
          <c:tx>
            <c:strRef>
              <c:f>'5'!$J$7:$J$10</c:f>
              <c:strCache>
                <c:ptCount val="4"/>
                <c:pt idx="3">
                  <c:v>平均时延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'5'!$E$11:$E$34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'5'!$J$11:$J$34</c:f>
              <c:numCache>
                <c:formatCode>0.00_ </c:formatCode>
                <c:ptCount val="24"/>
                <c:pt idx="0">
                  <c:v>13.647058823529411</c:v>
                </c:pt>
                <c:pt idx="1">
                  <c:v>12.408602150537634</c:v>
                </c:pt>
                <c:pt idx="2">
                  <c:v>13.614545454545455</c:v>
                </c:pt>
                <c:pt idx="3">
                  <c:v>15.039634146341463</c:v>
                </c:pt>
                <c:pt idx="4">
                  <c:v>17.025974025974026</c:v>
                </c:pt>
                <c:pt idx="5">
                  <c:v>17.54325259515571</c:v>
                </c:pt>
                <c:pt idx="6">
                  <c:v>17.247499999999999</c:v>
                </c:pt>
                <c:pt idx="7">
                  <c:v>18.173814898419863</c:v>
                </c:pt>
                <c:pt idx="8">
                  <c:v>19.20528455284553</c:v>
                </c:pt>
                <c:pt idx="9">
                  <c:v>20.574394463667819</c:v>
                </c:pt>
                <c:pt idx="12">
                  <c:v>2.9663461538461537</c:v>
                </c:pt>
                <c:pt idx="13">
                  <c:v>2.2713675213675213</c:v>
                </c:pt>
                <c:pt idx="14">
                  <c:v>3.2175675675675675</c:v>
                </c:pt>
                <c:pt idx="15">
                  <c:v>2.8478900883218841</c:v>
                </c:pt>
                <c:pt idx="16">
                  <c:v>2.3213957759412307</c:v>
                </c:pt>
                <c:pt idx="17">
                  <c:v>2.613065326633166</c:v>
                </c:pt>
                <c:pt idx="18">
                  <c:v>2.174825174825175</c:v>
                </c:pt>
                <c:pt idx="19">
                  <c:v>2.3144220572640508</c:v>
                </c:pt>
                <c:pt idx="20">
                  <c:v>2.4457659372026641</c:v>
                </c:pt>
                <c:pt idx="21">
                  <c:v>2.3663603675589293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1-4C9C-BEE8-AF5E27DB6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50015"/>
        <c:axId val="742849183"/>
      </c:lineChart>
      <c:catAx>
        <c:axId val="64909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094927"/>
        <c:crosses val="autoZero"/>
        <c:auto val="1"/>
        <c:lblAlgn val="ctr"/>
        <c:lblOffset val="100"/>
        <c:noMultiLvlLbl val="0"/>
      </c:catAx>
      <c:valAx>
        <c:axId val="6490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095759"/>
        <c:crosses val="autoZero"/>
        <c:crossBetween val="between"/>
      </c:valAx>
      <c:valAx>
        <c:axId val="742849183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850015"/>
        <c:crosses val="max"/>
        <c:crossBetween val="between"/>
      </c:valAx>
      <c:catAx>
        <c:axId val="742850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49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'6'!$E$11:$E$34</c15:sqref>
                  </c15:fullRef>
                </c:ext>
              </c:extLst>
              <c:f>'6'!$E$12:$E$34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'6'!$F$11:$F$34</c15:sqref>
                  </c15:fullRef>
                </c:ext>
              </c:extLst>
              <c:f>'6'!$F$12:$F$34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D-4580-9F81-2D0B9AAF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59824"/>
        <c:axId val="117357744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'6'!$E$11:$E$34</c15:sqref>
                  </c15:fullRef>
                </c:ext>
              </c:extLst>
              <c:f>'6'!$E$12:$E$34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'6'!$H$11:$H$34</c15:sqref>
                  </c15:fullRef>
                </c:ext>
              </c:extLst>
              <c:f>'6'!$H$12:$H$34</c:f>
              <c:numCache>
                <c:formatCode>0.00%</c:formatCode>
                <c:ptCount val="23"/>
                <c:pt idx="0">
                  <c:v>0.80400000000000005</c:v>
                </c:pt>
                <c:pt idx="1">
                  <c:v>0.873</c:v>
                </c:pt>
                <c:pt idx="2">
                  <c:v>0.8746666666666667</c:v>
                </c:pt>
                <c:pt idx="3">
                  <c:v>0.86650000000000005</c:v>
                </c:pt>
                <c:pt idx="4">
                  <c:v>0.88080000000000003</c:v>
                </c:pt>
                <c:pt idx="5">
                  <c:v>0.88500000000000001</c:v>
                </c:pt>
                <c:pt idx="6">
                  <c:v>0.88514285714285712</c:v>
                </c:pt>
                <c:pt idx="7">
                  <c:v>0.88475000000000004</c:v>
                </c:pt>
                <c:pt idx="8">
                  <c:v>0.88488888888888884</c:v>
                </c:pt>
                <c:pt idx="9">
                  <c:v>0.88519999999999999</c:v>
                </c:pt>
                <c:pt idx="12">
                  <c:v>3.5999999999999997E-2</c:v>
                </c:pt>
                <c:pt idx="13">
                  <c:v>0.112</c:v>
                </c:pt>
                <c:pt idx="14">
                  <c:v>0.2</c:v>
                </c:pt>
                <c:pt idx="15">
                  <c:v>8.4000000000000005E-2</c:v>
                </c:pt>
                <c:pt idx="16">
                  <c:v>0.20799999999999999</c:v>
                </c:pt>
                <c:pt idx="17">
                  <c:v>0.20266666666666666</c:v>
                </c:pt>
                <c:pt idx="18">
                  <c:v>0.21714285714285714</c:v>
                </c:pt>
                <c:pt idx="19">
                  <c:v>0.222</c:v>
                </c:pt>
                <c:pt idx="20">
                  <c:v>0.28799999999999998</c:v>
                </c:pt>
                <c:pt idx="21">
                  <c:v>0.2024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D-4580-9F81-2D0B9AAF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71472"/>
        <c:axId val="117348176"/>
      </c:lineChart>
      <c:catAx>
        <c:axId val="1173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7744"/>
        <c:crosses val="autoZero"/>
        <c:auto val="1"/>
        <c:lblAlgn val="ctr"/>
        <c:lblOffset val="100"/>
        <c:noMultiLvlLbl val="0"/>
      </c:catAx>
      <c:valAx>
        <c:axId val="1173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9824"/>
        <c:crosses val="autoZero"/>
        <c:crossBetween val="between"/>
      </c:valAx>
      <c:valAx>
        <c:axId val="11734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1472"/>
        <c:crosses val="max"/>
        <c:crossBetween val="between"/>
      </c:valAx>
      <c:catAx>
        <c:axId val="11737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4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'6'!$E$11:$E$34</c15:sqref>
                  </c15:fullRef>
                </c:ext>
              </c:extLst>
              <c:f>'6'!$E$12:$E$34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'6'!$F$11:$F$34</c15:sqref>
                  </c15:fullRef>
                </c:ext>
              </c:extLst>
              <c:f>'6'!$F$12:$F$34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5-474A-9A21-70E6A144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62128"/>
        <c:axId val="36552560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'6'!$E$11:$E$34</c15:sqref>
                  </c15:fullRef>
                </c:ext>
              </c:extLst>
              <c:f>'6'!$E$12:$E$34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'6'!$J$11:$J$34</c15:sqref>
                  </c15:fullRef>
                </c:ext>
              </c:extLst>
              <c:f>'6'!$J$12:$J$34</c:f>
              <c:numCache>
                <c:formatCode>0.00_);[Red]\(0.00\)</c:formatCode>
                <c:ptCount val="23"/>
                <c:pt idx="0">
                  <c:v>127.89795918367346</c:v>
                </c:pt>
                <c:pt idx="1">
                  <c:v>128.18897637795277</c:v>
                </c:pt>
                <c:pt idx="2">
                  <c:v>128.78723404255319</c:v>
                </c:pt>
                <c:pt idx="3">
                  <c:v>129.05243445692884</c:v>
                </c:pt>
                <c:pt idx="4">
                  <c:v>129.70805369127515</c:v>
                </c:pt>
                <c:pt idx="5">
                  <c:v>130.04347826086956</c:v>
                </c:pt>
                <c:pt idx="6">
                  <c:v>130.77363184079601</c:v>
                </c:pt>
                <c:pt idx="7">
                  <c:v>131.2646420824295</c:v>
                </c:pt>
                <c:pt idx="8">
                  <c:v>131.94015444015443</c:v>
                </c:pt>
                <c:pt idx="9">
                  <c:v>132.33449477351917</c:v>
                </c:pt>
                <c:pt idx="12">
                  <c:v>17.002074688796682</c:v>
                </c:pt>
                <c:pt idx="13">
                  <c:v>15.907657657657658</c:v>
                </c:pt>
                <c:pt idx="14">
                  <c:v>16.385000000000002</c:v>
                </c:pt>
                <c:pt idx="15">
                  <c:v>16.714519650655021</c:v>
                </c:pt>
                <c:pt idx="16">
                  <c:v>17.117676767676766</c:v>
                </c:pt>
                <c:pt idx="17">
                  <c:v>18.297658862876254</c:v>
                </c:pt>
                <c:pt idx="18">
                  <c:v>18.035401459854015</c:v>
                </c:pt>
                <c:pt idx="19">
                  <c:v>18.718508997429307</c:v>
                </c:pt>
                <c:pt idx="20">
                  <c:v>19.146067415730336</c:v>
                </c:pt>
                <c:pt idx="21">
                  <c:v>19.695837512537612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5-474A-9A21-70E6A144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54640"/>
        <c:axId val="36552976"/>
      </c:lineChart>
      <c:catAx>
        <c:axId val="365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2560"/>
        <c:crosses val="autoZero"/>
        <c:auto val="1"/>
        <c:lblAlgn val="ctr"/>
        <c:lblOffset val="100"/>
        <c:noMultiLvlLbl val="0"/>
      </c:catAx>
      <c:valAx>
        <c:axId val="365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2128"/>
        <c:crosses val="autoZero"/>
        <c:crossBetween val="between"/>
      </c:valAx>
      <c:valAx>
        <c:axId val="36552976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4640"/>
        <c:crosses val="max"/>
        <c:crossBetween val="between"/>
      </c:valAx>
      <c:catAx>
        <c:axId val="3655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'7'!$E$11:$E$34</c15:sqref>
                  </c15:fullRef>
                </c:ext>
              </c:extLst>
              <c:f>'7'!$E$12:$E$34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'7'!$F$11:$F$34</c15:sqref>
                  </c15:fullRef>
                </c:ext>
              </c:extLst>
              <c:f>'7'!$F$12:$F$34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E-403F-9300-F0205FA6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8496"/>
        <c:axId val="37540160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'7'!$E$11:$E$34</c15:sqref>
                  </c15:fullRef>
                </c:ext>
              </c:extLst>
              <c:f>'7'!$E$12:$E$34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'7'!$H$11:$H$34</c15:sqref>
                  </c15:fullRef>
                </c:ext>
              </c:extLst>
              <c:f>'7'!$H$12:$H$34</c:f>
              <c:numCache>
                <c:formatCode>0.00%</c:formatCode>
                <c:ptCount val="23"/>
                <c:pt idx="0">
                  <c:v>5.3999999999999999E-2</c:v>
                </c:pt>
                <c:pt idx="1">
                  <c:v>7.0000000000000001E-3</c:v>
                </c:pt>
                <c:pt idx="2">
                  <c:v>3.3333333333333335E-3</c:v>
                </c:pt>
                <c:pt idx="3">
                  <c:v>5.4999999999999997E-3</c:v>
                </c:pt>
                <c:pt idx="4">
                  <c:v>2E-3</c:v>
                </c:pt>
                <c:pt idx="5">
                  <c:v>8.6666666666666663E-3</c:v>
                </c:pt>
                <c:pt idx="6">
                  <c:v>4.5714285714285718E-3</c:v>
                </c:pt>
                <c:pt idx="7">
                  <c:v>3.7499999999999999E-3</c:v>
                </c:pt>
                <c:pt idx="8">
                  <c:v>2.4444444444444444E-3</c:v>
                </c:pt>
                <c:pt idx="9">
                  <c:v>6.6E-3</c:v>
                </c:pt>
                <c:pt idx="12">
                  <c:v>0.1</c:v>
                </c:pt>
                <c:pt idx="13">
                  <c:v>1.2999999999999999E-2</c:v>
                </c:pt>
                <c:pt idx="14">
                  <c:v>9.4666666666666663E-2</c:v>
                </c:pt>
                <c:pt idx="15">
                  <c:v>7.3999999999999996E-2</c:v>
                </c:pt>
                <c:pt idx="16">
                  <c:v>8.7599999999999997E-2</c:v>
                </c:pt>
                <c:pt idx="17">
                  <c:v>1.1333333333333334E-2</c:v>
                </c:pt>
                <c:pt idx="18">
                  <c:v>2E-3</c:v>
                </c:pt>
                <c:pt idx="19">
                  <c:v>1.2749999999999999E-2</c:v>
                </c:pt>
                <c:pt idx="20">
                  <c:v>1.1111111111111112E-2</c:v>
                </c:pt>
                <c:pt idx="21">
                  <c:v>5.7999999999999996E-3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E-403F-9300-F0205FA6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49424"/>
        <c:axId val="37541408"/>
      </c:lineChart>
      <c:catAx>
        <c:axId val="375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0160"/>
        <c:crosses val="autoZero"/>
        <c:auto val="1"/>
        <c:lblAlgn val="ctr"/>
        <c:lblOffset val="100"/>
        <c:noMultiLvlLbl val="0"/>
      </c:catAx>
      <c:valAx>
        <c:axId val="375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8496"/>
        <c:crosses val="autoZero"/>
        <c:crossBetween val="between"/>
      </c:valAx>
      <c:valAx>
        <c:axId val="37541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49424"/>
        <c:crosses val="max"/>
        <c:crossBetween val="between"/>
      </c:valAx>
      <c:catAx>
        <c:axId val="11734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4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'7'!$E$11:$E$34</c15:sqref>
                  </c15:fullRef>
                </c:ext>
              </c:extLst>
              <c:f>'7'!$E$12:$E$34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'7'!$F$11:$F$34</c15:sqref>
                  </c15:fullRef>
                </c:ext>
              </c:extLst>
              <c:f>'7'!$F$12:$F$34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F-40F7-885F-0E0309B2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9744"/>
        <c:axId val="37543488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'7'!$E$11:$E$34</c15:sqref>
                  </c15:fullRef>
                </c:ext>
              </c:extLst>
              <c:f>'7'!$E$12:$E$34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'7'!$J$11:$J$34</c15:sqref>
                  </c15:fullRef>
                </c:ext>
              </c:extLst>
              <c:f>'7'!$J$12:$J$34</c:f>
              <c:numCache>
                <c:formatCode>0.00_);[Red]\(0.00\)</c:formatCode>
                <c:ptCount val="23"/>
                <c:pt idx="0">
                  <c:v>3279.7484143763213</c:v>
                </c:pt>
                <c:pt idx="1">
                  <c:v>6580.6918429003017</c:v>
                </c:pt>
                <c:pt idx="2">
                  <c:v>8374.5892976588621</c:v>
                </c:pt>
                <c:pt idx="3">
                  <c:v>14530.737556561086</c:v>
                </c:pt>
                <c:pt idx="4">
                  <c:v>17381.067735470941</c:v>
                </c:pt>
                <c:pt idx="5">
                  <c:v>20736.67215870881</c:v>
                </c:pt>
                <c:pt idx="6">
                  <c:v>24003.623995407579</c:v>
                </c:pt>
                <c:pt idx="7">
                  <c:v>27671.042409033878</c:v>
                </c:pt>
                <c:pt idx="8">
                  <c:v>31272.058587658721</c:v>
                </c:pt>
                <c:pt idx="9">
                  <c:v>34566.837125025166</c:v>
                </c:pt>
                <c:pt idx="12">
                  <c:v>994.13111111111107</c:v>
                </c:pt>
                <c:pt idx="13">
                  <c:v>618.42857142857144</c:v>
                </c:pt>
                <c:pt idx="14">
                  <c:v>555.12518409425627</c:v>
                </c:pt>
                <c:pt idx="15">
                  <c:v>2135.9373650107991</c:v>
                </c:pt>
                <c:pt idx="16">
                  <c:v>1216.1573871109163</c:v>
                </c:pt>
                <c:pt idx="17">
                  <c:v>846.03236682400541</c:v>
                </c:pt>
                <c:pt idx="18">
                  <c:v>522.45319209848265</c:v>
                </c:pt>
                <c:pt idx="19">
                  <c:v>816.71385160800207</c:v>
                </c:pt>
                <c:pt idx="20">
                  <c:v>651.89438202247186</c:v>
                </c:pt>
                <c:pt idx="21">
                  <c:v>667.74331120498891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F-40F7-885F-0E0309B2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9344"/>
        <c:axId val="37536000"/>
      </c:lineChart>
      <c:catAx>
        <c:axId val="375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3488"/>
        <c:crosses val="autoZero"/>
        <c:auto val="1"/>
        <c:lblAlgn val="ctr"/>
        <c:lblOffset val="100"/>
        <c:noMultiLvlLbl val="0"/>
      </c:catAx>
      <c:valAx>
        <c:axId val="375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9744"/>
        <c:crosses val="autoZero"/>
        <c:crossBetween val="between"/>
      </c:valAx>
      <c:valAx>
        <c:axId val="37536000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29344"/>
        <c:crosses val="max"/>
        <c:crossBetween val="between"/>
      </c:valAx>
      <c:catAx>
        <c:axId val="375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3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'8'!$E$11:$E$34</c15:sqref>
                  </c15:fullRef>
                </c:ext>
              </c:extLst>
              <c:f>'8'!$E$12:$E$34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'8'!$F$11:$F$34</c15:sqref>
                  </c15:fullRef>
                </c:ext>
              </c:extLst>
              <c:f>'8'!$F$12:$F$34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C-4F9C-B2DE-4C53C3DE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4896"/>
        <c:axId val="40416960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'8'!$E$11:$E$34</c15:sqref>
                  </c15:fullRef>
                </c:ext>
              </c:extLst>
              <c:f>'8'!$E$12:$E$34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'8'!$H$11:$H$34</c15:sqref>
                  </c15:fullRef>
                </c:ext>
              </c:extLst>
              <c:f>'8'!$H$12:$H$34</c:f>
              <c:numCache>
                <c:formatCode>0.00%</c:formatCode>
                <c:ptCount val="23"/>
                <c:pt idx="0">
                  <c:v>3.4000000000000002E-2</c:v>
                </c:pt>
                <c:pt idx="1">
                  <c:v>2E-3</c:v>
                </c:pt>
                <c:pt idx="2">
                  <c:v>6.6666666666666664E-4</c:v>
                </c:pt>
                <c:pt idx="3">
                  <c:v>2.5000000000000001E-3</c:v>
                </c:pt>
                <c:pt idx="4">
                  <c:v>6.7999999999999996E-3</c:v>
                </c:pt>
                <c:pt idx="5">
                  <c:v>5.0000000000000001E-3</c:v>
                </c:pt>
                <c:pt idx="6">
                  <c:v>2E-3</c:v>
                </c:pt>
                <c:pt idx="7">
                  <c:v>4.4999999999999997E-3</c:v>
                </c:pt>
                <c:pt idx="8">
                  <c:v>2.8888888888888888E-3</c:v>
                </c:pt>
                <c:pt idx="9">
                  <c:v>3.0000000000000001E-3</c:v>
                </c:pt>
                <c:pt idx="12">
                  <c:v>9.8000000000000004E-2</c:v>
                </c:pt>
                <c:pt idx="13">
                  <c:v>3.6999999999999998E-2</c:v>
                </c:pt>
                <c:pt idx="14">
                  <c:v>4.4666666666666667E-2</c:v>
                </c:pt>
                <c:pt idx="15">
                  <c:v>0.251</c:v>
                </c:pt>
                <c:pt idx="16">
                  <c:v>6.6400000000000001E-2</c:v>
                </c:pt>
                <c:pt idx="17">
                  <c:v>3.6666666666666666E-3</c:v>
                </c:pt>
                <c:pt idx="18">
                  <c:v>7.1428571428571426E-3</c:v>
                </c:pt>
                <c:pt idx="19">
                  <c:v>1.7500000000000002E-2</c:v>
                </c:pt>
                <c:pt idx="20">
                  <c:v>6.4444444444444445E-3</c:v>
                </c:pt>
                <c:pt idx="21">
                  <c:v>6.7999999999999996E-3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C-4F9C-B2DE-4C53C3DE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91504"/>
        <c:axId val="114508976"/>
      </c:lineChart>
      <c:catAx>
        <c:axId val="404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6960"/>
        <c:crosses val="autoZero"/>
        <c:auto val="1"/>
        <c:lblAlgn val="ctr"/>
        <c:lblOffset val="100"/>
        <c:noMultiLvlLbl val="0"/>
      </c:catAx>
      <c:valAx>
        <c:axId val="40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4896"/>
        <c:crosses val="autoZero"/>
        <c:crossBetween val="between"/>
      </c:valAx>
      <c:valAx>
        <c:axId val="1145089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91504"/>
        <c:crosses val="max"/>
        <c:crossBetween val="between"/>
      </c:valAx>
      <c:catAx>
        <c:axId val="11449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0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'8'!$E$11:$E$34</c15:sqref>
                  </c15:fullRef>
                </c:ext>
              </c:extLst>
              <c:f>'8'!$E$12:$E$34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'8'!$F$11:$F$34</c15:sqref>
                  </c15:fullRef>
                </c:ext>
              </c:extLst>
              <c:f>'8'!$F$12:$F$34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5-4D6E-9509-84BD1D0F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13968"/>
        <c:axId val="11450606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'8'!$E$11:$E$34</c15:sqref>
                  </c15:fullRef>
                </c:ext>
              </c:extLst>
              <c:f>'8'!$E$12:$E$34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'8'!$J$11:$J$34</c15:sqref>
                  </c15:fullRef>
                </c:ext>
              </c:extLst>
              <c:f>'8'!$J$12:$J$34</c:f>
              <c:numCache>
                <c:formatCode>0.00_);[Red]\(0.00\)</c:formatCode>
                <c:ptCount val="23"/>
                <c:pt idx="0">
                  <c:v>2698.6708074534163</c:v>
                </c:pt>
                <c:pt idx="1">
                  <c:v>5862.6793587174352</c:v>
                </c:pt>
                <c:pt idx="2">
                  <c:v>8655.3028685790523</c:v>
                </c:pt>
                <c:pt idx="3">
                  <c:v>10894.666165413533</c:v>
                </c:pt>
                <c:pt idx="4">
                  <c:v>14802.732984293194</c:v>
                </c:pt>
                <c:pt idx="5">
                  <c:v>18841.883082077053</c:v>
                </c:pt>
                <c:pt idx="6">
                  <c:v>22248.213569997137</c:v>
                </c:pt>
                <c:pt idx="7">
                  <c:v>25263.426670015069</c:v>
                </c:pt>
                <c:pt idx="8">
                  <c:v>27413.755738800981</c:v>
                </c:pt>
                <c:pt idx="9">
                  <c:v>31300.424072216651</c:v>
                </c:pt>
                <c:pt idx="12">
                  <c:v>118.40133037694014</c:v>
                </c:pt>
                <c:pt idx="13">
                  <c:v>61.746625129802702</c:v>
                </c:pt>
                <c:pt idx="14">
                  <c:v>124.36845778087927</c:v>
                </c:pt>
                <c:pt idx="15">
                  <c:v>260.56408544726304</c:v>
                </c:pt>
                <c:pt idx="16">
                  <c:v>100.26563838903171</c:v>
                </c:pt>
                <c:pt idx="17">
                  <c:v>100.08297089327534</c:v>
                </c:pt>
                <c:pt idx="18">
                  <c:v>96.039424460431661</c:v>
                </c:pt>
                <c:pt idx="19">
                  <c:v>91.0615776081425</c:v>
                </c:pt>
                <c:pt idx="20">
                  <c:v>110.60299709237307</c:v>
                </c:pt>
                <c:pt idx="21">
                  <c:v>102.83729359645589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5-4D6E-9509-84BD1D0F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19792"/>
        <c:axId val="114518128"/>
      </c:lineChart>
      <c:catAx>
        <c:axId val="1145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6064"/>
        <c:crosses val="autoZero"/>
        <c:auto val="1"/>
        <c:lblAlgn val="ctr"/>
        <c:lblOffset val="100"/>
        <c:noMultiLvlLbl val="0"/>
      </c:catAx>
      <c:valAx>
        <c:axId val="1145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3968"/>
        <c:crosses val="autoZero"/>
        <c:crossBetween val="between"/>
      </c:valAx>
      <c:valAx>
        <c:axId val="11451812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9792"/>
        <c:crosses val="max"/>
        <c:crossBetween val="between"/>
      </c:valAx>
      <c:catAx>
        <c:axId val="11451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1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'9'!$E$11:$E$34</c15:sqref>
                  </c15:fullRef>
                </c:ext>
              </c:extLst>
              <c:f>'9'!$E$12:$E$34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'9'!$F$11:$F$34</c15:sqref>
                  </c15:fullRef>
                </c:ext>
              </c:extLst>
              <c:f>'9'!$F$12:$F$34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7-4881-AFF2-3722F747E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55664"/>
        <c:axId val="117346512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'9'!$E$11:$E$34</c15:sqref>
                  </c15:fullRef>
                </c:ext>
              </c:extLst>
              <c:f>'9'!$E$12:$E$34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'9'!$H$11:$H$34</c15:sqref>
                  </c15:fullRef>
                </c:ext>
              </c:extLst>
              <c:f>'9'!$H$12:$H$34</c:f>
              <c:numCache>
                <c:formatCode>0.00%</c:formatCode>
                <c:ptCount val="23"/>
                <c:pt idx="0">
                  <c:v>0</c:v>
                </c:pt>
                <c:pt idx="1">
                  <c:v>1E-3</c:v>
                </c:pt>
                <c:pt idx="2">
                  <c:v>6.6666666666666664E-4</c:v>
                </c:pt>
                <c:pt idx="3">
                  <c:v>3.5000000000000001E-3</c:v>
                </c:pt>
                <c:pt idx="4">
                  <c:v>2.8E-3</c:v>
                </c:pt>
                <c:pt idx="5">
                  <c:v>7.0000000000000001E-3</c:v>
                </c:pt>
                <c:pt idx="6">
                  <c:v>1.7142857142857142E-3</c:v>
                </c:pt>
                <c:pt idx="7">
                  <c:v>3.2499999999999999E-3</c:v>
                </c:pt>
                <c:pt idx="8">
                  <c:v>5.1111111111111114E-3</c:v>
                </c:pt>
                <c:pt idx="9">
                  <c:v>8.0000000000000002E-3</c:v>
                </c:pt>
                <c:pt idx="12">
                  <c:v>0</c:v>
                </c:pt>
                <c:pt idx="13">
                  <c:v>3.0000000000000001E-3</c:v>
                </c:pt>
                <c:pt idx="14">
                  <c:v>6.0000000000000001E-3</c:v>
                </c:pt>
                <c:pt idx="15">
                  <c:v>3.5000000000000001E-3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3.4285714285714284E-3</c:v>
                </c:pt>
                <c:pt idx="19">
                  <c:v>6.0000000000000001E-3</c:v>
                </c:pt>
                <c:pt idx="20">
                  <c:v>6.6666666666666671E-3</c:v>
                </c:pt>
                <c:pt idx="21">
                  <c:v>6.6E-3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7-4881-AFF2-3722F747E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66896"/>
        <c:axId val="117366064"/>
      </c:lineChart>
      <c:catAx>
        <c:axId val="1173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46512"/>
        <c:crosses val="autoZero"/>
        <c:auto val="1"/>
        <c:lblAlgn val="ctr"/>
        <c:lblOffset val="100"/>
        <c:noMultiLvlLbl val="0"/>
      </c:catAx>
      <c:valAx>
        <c:axId val="1173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5664"/>
        <c:crosses val="autoZero"/>
        <c:crossBetween val="between"/>
      </c:valAx>
      <c:valAx>
        <c:axId val="1173660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6896"/>
        <c:crosses val="max"/>
        <c:crossBetween val="between"/>
      </c:valAx>
      <c:catAx>
        <c:axId val="11736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6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'9'!$E$11:$E$34</c15:sqref>
                  </c15:fullRef>
                </c:ext>
              </c:extLst>
              <c:f>'9'!$E$12:$E$34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'9'!$F$11:$F$34</c15:sqref>
                  </c15:fullRef>
                </c:ext>
              </c:extLst>
              <c:f>'9'!$F$12:$F$34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0-4B7C-9060-5D6DE5F5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5168"/>
        <c:axId val="37536416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'9'!$E$11:$E$34</c15:sqref>
                  </c15:fullRef>
                </c:ext>
              </c:extLst>
              <c:f>'9'!$E$12:$E$34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'9'!$J$11:$J$34</c15:sqref>
                  </c15:fullRef>
                </c:ext>
              </c:extLst>
              <c:f>'9'!$J$12:$J$34</c:f>
              <c:numCache>
                <c:formatCode>0.00_);[Red]\(0.00\)</c:formatCode>
                <c:ptCount val="23"/>
                <c:pt idx="0">
                  <c:v>3204.62</c:v>
                </c:pt>
                <c:pt idx="1">
                  <c:v>6816.9629629629626</c:v>
                </c:pt>
                <c:pt idx="2">
                  <c:v>10410.519679786525</c:v>
                </c:pt>
                <c:pt idx="3">
                  <c:v>13761.645258404415</c:v>
                </c:pt>
                <c:pt idx="4">
                  <c:v>16977.438427597273</c:v>
                </c:pt>
                <c:pt idx="5">
                  <c:v>20767.253776435045</c:v>
                </c:pt>
                <c:pt idx="6">
                  <c:v>24311.220377790498</c:v>
                </c:pt>
                <c:pt idx="7">
                  <c:v>27798.289942312516</c:v>
                </c:pt>
                <c:pt idx="8">
                  <c:v>31166.771052043779</c:v>
                </c:pt>
                <c:pt idx="9">
                  <c:v>34479.528024193547</c:v>
                </c:pt>
                <c:pt idx="12">
                  <c:v>49.92</c:v>
                </c:pt>
                <c:pt idx="13">
                  <c:v>39.928786359077229</c:v>
                </c:pt>
                <c:pt idx="14">
                  <c:v>389.42857142857144</c:v>
                </c:pt>
                <c:pt idx="15">
                  <c:v>346.11138986452585</c:v>
                </c:pt>
                <c:pt idx="16">
                  <c:v>107.29879518072289</c:v>
                </c:pt>
                <c:pt idx="17">
                  <c:v>675.54283801874158</c:v>
                </c:pt>
                <c:pt idx="18">
                  <c:v>695.44008027522932</c:v>
                </c:pt>
                <c:pt idx="19">
                  <c:v>1090.0417505030182</c:v>
                </c:pt>
                <c:pt idx="20">
                  <c:v>796.33736017897093</c:v>
                </c:pt>
                <c:pt idx="21">
                  <c:v>1252.842560901953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0-4B7C-9060-5D6DE5F5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48592"/>
        <c:axId val="117361072"/>
      </c:lineChart>
      <c:catAx>
        <c:axId val="375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6416"/>
        <c:crosses val="autoZero"/>
        <c:auto val="1"/>
        <c:lblAlgn val="ctr"/>
        <c:lblOffset val="100"/>
        <c:noMultiLvlLbl val="0"/>
      </c:catAx>
      <c:valAx>
        <c:axId val="375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5168"/>
        <c:crosses val="autoZero"/>
        <c:crossBetween val="between"/>
      </c:valAx>
      <c:valAx>
        <c:axId val="117361072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48592"/>
        <c:crosses val="max"/>
        <c:crossBetween val="between"/>
      </c:valAx>
      <c:catAx>
        <c:axId val="11734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6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'1'!$F$5:$F$11</c:f>
              <c:strCache>
                <c:ptCount val="7"/>
                <c:pt idx="6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'1'!$E$12:$E$35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'1'!$F$12:$F$35</c:f>
              <c:numCache>
                <c:formatCode>General</c:formatCode>
                <c:ptCount val="2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B-46C9-B240-4FC54FCD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2256"/>
        <c:axId val="37535584"/>
      </c:barChart>
      <c:lineChart>
        <c:grouping val="standard"/>
        <c:varyColors val="0"/>
        <c:ser>
          <c:idx val="1"/>
          <c:order val="1"/>
          <c:tx>
            <c:strRef>
              <c:f>'1'!$H$5:$H$11</c:f>
              <c:strCache>
                <c:ptCount val="7"/>
                <c:pt idx="6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'1'!$E$12:$E$35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'1'!$H$12:$H$35</c:f>
              <c:numCache>
                <c:formatCode>0.00%</c:formatCode>
                <c:ptCount val="24"/>
                <c:pt idx="0">
                  <c:v>0.8</c:v>
                </c:pt>
                <c:pt idx="1">
                  <c:v>0.87</c:v>
                </c:pt>
                <c:pt idx="2">
                  <c:v>0.87666666666666671</c:v>
                </c:pt>
                <c:pt idx="3">
                  <c:v>0.84799999999999998</c:v>
                </c:pt>
                <c:pt idx="4">
                  <c:v>0.88119999999999998</c:v>
                </c:pt>
                <c:pt idx="5">
                  <c:v>0.88933333333333331</c:v>
                </c:pt>
                <c:pt idx="6">
                  <c:v>0.8868571428571429</c:v>
                </c:pt>
                <c:pt idx="7">
                  <c:v>0.88624999999999998</c:v>
                </c:pt>
                <c:pt idx="8">
                  <c:v>0.88755555555555554</c:v>
                </c:pt>
                <c:pt idx="9">
                  <c:v>0.88500000000000001</c:v>
                </c:pt>
                <c:pt idx="12">
                  <c:v>0.252</c:v>
                </c:pt>
                <c:pt idx="13">
                  <c:v>0.46300000000000002</c:v>
                </c:pt>
                <c:pt idx="14">
                  <c:v>0.47266666666666668</c:v>
                </c:pt>
                <c:pt idx="15">
                  <c:v>0.38500000000000001</c:v>
                </c:pt>
                <c:pt idx="16">
                  <c:v>0.47120000000000001</c:v>
                </c:pt>
                <c:pt idx="17">
                  <c:v>0.48266666666666669</c:v>
                </c:pt>
                <c:pt idx="18">
                  <c:v>0.5108571428571429</c:v>
                </c:pt>
                <c:pt idx="19">
                  <c:v>0.50149999999999995</c:v>
                </c:pt>
                <c:pt idx="20">
                  <c:v>0.50044444444444447</c:v>
                </c:pt>
                <c:pt idx="21">
                  <c:v>0.51060000000000005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B-46C9-B240-4FC54FCD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63792"/>
        <c:axId val="37536832"/>
      </c:lineChart>
      <c:catAx>
        <c:axId val="375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5584"/>
        <c:crosses val="autoZero"/>
        <c:auto val="1"/>
        <c:lblAlgn val="ctr"/>
        <c:lblOffset val="100"/>
        <c:noMultiLvlLbl val="0"/>
      </c:catAx>
      <c:valAx>
        <c:axId val="375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2256"/>
        <c:crosses val="autoZero"/>
        <c:crossBetween val="between"/>
      </c:valAx>
      <c:valAx>
        <c:axId val="375368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3792"/>
        <c:crosses val="max"/>
        <c:crossBetween val="between"/>
      </c:valAx>
      <c:catAx>
        <c:axId val="36563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53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'10'!$E$11:$E$34</c15:sqref>
                  </c15:fullRef>
                </c:ext>
              </c:extLst>
              <c:f>'10'!$E$12:$E$34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'10'!$F$11:$F$34</c15:sqref>
                  </c15:fullRef>
                </c:ext>
              </c:extLst>
              <c:f>'10'!$F$12:$F$34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6-4D77-85FC-A1E0B652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293504"/>
        <c:axId val="1542283936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'10'!$E$11:$E$34</c15:sqref>
                  </c15:fullRef>
                </c:ext>
              </c:extLst>
              <c:f>'10'!$E$12:$E$34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'10'!$H$11:$H$34</c15:sqref>
                  </c15:fullRef>
                </c:ext>
              </c:extLst>
              <c:f>'10'!$H$12:$H$34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1.3333333333333333E-3</c:v>
                </c:pt>
                <c:pt idx="3">
                  <c:v>0</c:v>
                </c:pt>
                <c:pt idx="4">
                  <c:v>1.1999999999999999E-3</c:v>
                </c:pt>
                <c:pt idx="5">
                  <c:v>6.6666666666666664E-4</c:v>
                </c:pt>
                <c:pt idx="6">
                  <c:v>1.1428571428571429E-3</c:v>
                </c:pt>
                <c:pt idx="7">
                  <c:v>6.7499999999999999E-3</c:v>
                </c:pt>
                <c:pt idx="8">
                  <c:v>3.1111111111111109E-3</c:v>
                </c:pt>
                <c:pt idx="9">
                  <c:v>2.2000000000000001E-3</c:v>
                </c:pt>
                <c:pt idx="12">
                  <c:v>0</c:v>
                </c:pt>
                <c:pt idx="13">
                  <c:v>0</c:v>
                </c:pt>
                <c:pt idx="14">
                  <c:v>6.0000000000000001E-3</c:v>
                </c:pt>
                <c:pt idx="15">
                  <c:v>1.5E-3</c:v>
                </c:pt>
                <c:pt idx="16">
                  <c:v>5.5999999999999999E-3</c:v>
                </c:pt>
                <c:pt idx="17">
                  <c:v>5.3333333333333332E-3</c:v>
                </c:pt>
                <c:pt idx="18">
                  <c:v>5.4285714285714284E-3</c:v>
                </c:pt>
                <c:pt idx="19">
                  <c:v>5.0000000000000001E-3</c:v>
                </c:pt>
                <c:pt idx="20">
                  <c:v>5.3333333333333332E-3</c:v>
                </c:pt>
                <c:pt idx="21">
                  <c:v>2.18E-2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6-4D77-85FC-A1E0B652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626960"/>
        <c:axId val="2069626128"/>
      </c:lineChart>
      <c:catAx>
        <c:axId val="15422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283936"/>
        <c:crosses val="autoZero"/>
        <c:auto val="1"/>
        <c:lblAlgn val="ctr"/>
        <c:lblOffset val="100"/>
        <c:noMultiLvlLbl val="0"/>
      </c:catAx>
      <c:valAx>
        <c:axId val="15422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293504"/>
        <c:crosses val="autoZero"/>
        <c:crossBetween val="between"/>
      </c:valAx>
      <c:valAx>
        <c:axId val="20696261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9626960"/>
        <c:crosses val="max"/>
        <c:crossBetween val="between"/>
      </c:valAx>
      <c:catAx>
        <c:axId val="206962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62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'10'!$E$11:$E$34</c15:sqref>
                  </c15:fullRef>
                </c:ext>
              </c:extLst>
              <c:f>'10'!$E$12:$E$34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'10'!$F$11:$F$34</c15:sqref>
                  </c15:fullRef>
                </c:ext>
              </c:extLst>
              <c:f>'10'!$F$12:$F$34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5-42CA-94ED-49B45239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59632"/>
        <c:axId val="3655422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'10'!$E$11:$E$34</c15:sqref>
                  </c15:fullRef>
                </c:ext>
              </c:extLst>
              <c:f>'10'!$E$12:$E$34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'10'!$J$11:$J$34</c15:sqref>
                  </c15:fullRef>
                </c:ext>
              </c:extLst>
              <c:f>'10'!$J$12:$J$34</c:f>
              <c:numCache>
                <c:formatCode>0.00_);[Red]\(0.00\)</c:formatCode>
                <c:ptCount val="23"/>
                <c:pt idx="0">
                  <c:v>3629.6579999999999</c:v>
                </c:pt>
                <c:pt idx="1">
                  <c:v>7053.357</c:v>
                </c:pt>
                <c:pt idx="2">
                  <c:v>9829.826435246996</c:v>
                </c:pt>
                <c:pt idx="3">
                  <c:v>12767.470499999999</c:v>
                </c:pt>
                <c:pt idx="4">
                  <c:v>16232.957949539448</c:v>
                </c:pt>
                <c:pt idx="5">
                  <c:v>19231.886591060706</c:v>
                </c:pt>
                <c:pt idx="6">
                  <c:v>22058.424485125859</c:v>
                </c:pt>
                <c:pt idx="7">
                  <c:v>25034.772715831867</c:v>
                </c:pt>
                <c:pt idx="8">
                  <c:v>28216.374944271065</c:v>
                </c:pt>
                <c:pt idx="9">
                  <c:v>30841.700340749649</c:v>
                </c:pt>
                <c:pt idx="12">
                  <c:v>173.94800000000001</c:v>
                </c:pt>
                <c:pt idx="13">
                  <c:v>118.67100000000001</c:v>
                </c:pt>
                <c:pt idx="14">
                  <c:v>122.51509054325956</c:v>
                </c:pt>
                <c:pt idx="15">
                  <c:v>112.86830245368053</c:v>
                </c:pt>
                <c:pt idx="16">
                  <c:v>99.144408688656483</c:v>
                </c:pt>
                <c:pt idx="17">
                  <c:v>100.90951742627345</c:v>
                </c:pt>
                <c:pt idx="18">
                  <c:v>101.33668486067222</c:v>
                </c:pt>
                <c:pt idx="19">
                  <c:v>123.11482412060302</c:v>
                </c:pt>
                <c:pt idx="20">
                  <c:v>105.77033065236819</c:v>
                </c:pt>
                <c:pt idx="21">
                  <c:v>110.79901860560213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2CA-94ED-49B45239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0992"/>
        <c:axId val="37534752"/>
      </c:lineChart>
      <c:catAx>
        <c:axId val="365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4224"/>
        <c:crosses val="autoZero"/>
        <c:auto val="1"/>
        <c:lblAlgn val="ctr"/>
        <c:lblOffset val="100"/>
        <c:noMultiLvlLbl val="0"/>
      </c:catAx>
      <c:valAx>
        <c:axId val="365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9632"/>
        <c:crosses val="autoZero"/>
        <c:crossBetween val="between"/>
      </c:valAx>
      <c:valAx>
        <c:axId val="37534752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0992"/>
        <c:crosses val="max"/>
        <c:crossBetween val="between"/>
      </c:valAx>
      <c:catAx>
        <c:axId val="3754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3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'11'!$F$7:$F$8</c:f>
              <c:strCache>
                <c:ptCount val="2"/>
                <c:pt idx="1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'11'!$E$9:$E$73</c:f>
              <c:strCache>
                <c:ptCount val="45"/>
                <c:pt idx="0">
                  <c:v>G1</c:v>
                </c:pt>
                <c:pt idx="22">
                  <c:v>G2</c:v>
                </c:pt>
                <c:pt idx="44">
                  <c:v>G3</c:v>
                </c:pt>
              </c:strCache>
            </c:strRef>
          </c:cat>
          <c:val>
            <c:numRef>
              <c:f>'11'!$F$9:$F$73</c:f>
              <c:numCache>
                <c:formatCode>General</c:formatCode>
                <c:ptCount val="6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2">
                  <c:v>500</c:v>
                </c:pt>
                <c:pt idx="23">
                  <c:v>1000</c:v>
                </c:pt>
                <c:pt idx="24">
                  <c:v>1500</c:v>
                </c:pt>
                <c:pt idx="25">
                  <c:v>2000</c:v>
                </c:pt>
                <c:pt idx="26">
                  <c:v>2500</c:v>
                </c:pt>
                <c:pt idx="27">
                  <c:v>3000</c:v>
                </c:pt>
                <c:pt idx="28">
                  <c:v>3500</c:v>
                </c:pt>
                <c:pt idx="29">
                  <c:v>4000</c:v>
                </c:pt>
                <c:pt idx="30">
                  <c:v>4500</c:v>
                </c:pt>
                <c:pt idx="31">
                  <c:v>5000</c:v>
                </c:pt>
                <c:pt idx="32">
                  <c:v>5500</c:v>
                </c:pt>
                <c:pt idx="33">
                  <c:v>6000</c:v>
                </c:pt>
                <c:pt idx="34">
                  <c:v>6500</c:v>
                </c:pt>
                <c:pt idx="35">
                  <c:v>7000</c:v>
                </c:pt>
                <c:pt idx="36">
                  <c:v>7500</c:v>
                </c:pt>
                <c:pt idx="37">
                  <c:v>8000</c:v>
                </c:pt>
                <c:pt idx="38">
                  <c:v>8500</c:v>
                </c:pt>
                <c:pt idx="39">
                  <c:v>9000</c:v>
                </c:pt>
                <c:pt idx="40">
                  <c:v>9500</c:v>
                </c:pt>
                <c:pt idx="41">
                  <c:v>10000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9-4D36-80C9-01B51CFB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312736"/>
        <c:axId val="1236316064"/>
      </c:barChart>
      <c:lineChart>
        <c:grouping val="standard"/>
        <c:varyColors val="0"/>
        <c:ser>
          <c:idx val="1"/>
          <c:order val="1"/>
          <c:tx>
            <c:strRef>
              <c:f>'11'!$H$7:$H$8</c:f>
              <c:strCache>
                <c:ptCount val="2"/>
                <c:pt idx="1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'11'!$E$9:$E$73</c:f>
              <c:strCache>
                <c:ptCount val="45"/>
                <c:pt idx="0">
                  <c:v>G1</c:v>
                </c:pt>
                <c:pt idx="22">
                  <c:v>G2</c:v>
                </c:pt>
                <c:pt idx="44">
                  <c:v>G3</c:v>
                </c:pt>
              </c:strCache>
            </c:strRef>
          </c:cat>
          <c:val>
            <c:numRef>
              <c:f>'11'!$H$9:$H$73</c:f>
              <c:numCache>
                <c:formatCode>0.00%</c:formatCode>
                <c:ptCount val="65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2.8571428571428574E-4</c:v>
                </c:pt>
                <c:pt idx="7">
                  <c:v>2.5000000000000001E-4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1.6666666666666666E-4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1.25E-4</c:v>
                </c:pt>
                <c:pt idx="16">
                  <c:v>0</c:v>
                </c:pt>
                <c:pt idx="17">
                  <c:v>0</c:v>
                </c:pt>
                <c:pt idx="18">
                  <c:v>2.105263157894737E-4</c:v>
                </c:pt>
                <c:pt idx="19">
                  <c:v>0</c:v>
                </c:pt>
                <c:pt idx="22">
                  <c:v>8.0000000000000002E-3</c:v>
                </c:pt>
                <c:pt idx="23">
                  <c:v>2E-3</c:v>
                </c:pt>
                <c:pt idx="24">
                  <c:v>2E-3</c:v>
                </c:pt>
                <c:pt idx="25">
                  <c:v>7.0000000000000001E-3</c:v>
                </c:pt>
                <c:pt idx="26">
                  <c:v>1.1999999999999999E-3</c:v>
                </c:pt>
                <c:pt idx="27">
                  <c:v>2E-3</c:v>
                </c:pt>
                <c:pt idx="28">
                  <c:v>7.4285714285714285E-3</c:v>
                </c:pt>
                <c:pt idx="29">
                  <c:v>3.5999999999999997E-2</c:v>
                </c:pt>
                <c:pt idx="30">
                  <c:v>8.8888888888888893E-4</c:v>
                </c:pt>
                <c:pt idx="31">
                  <c:v>2.8E-3</c:v>
                </c:pt>
                <c:pt idx="32">
                  <c:v>2.3636363636363638E-3</c:v>
                </c:pt>
                <c:pt idx="33">
                  <c:v>4.0000000000000001E-3</c:v>
                </c:pt>
                <c:pt idx="34">
                  <c:v>3.6923076923076922E-3</c:v>
                </c:pt>
                <c:pt idx="35">
                  <c:v>1.7142857142857142E-3</c:v>
                </c:pt>
                <c:pt idx="36">
                  <c:v>3.7333333333333333E-3</c:v>
                </c:pt>
                <c:pt idx="37">
                  <c:v>1.5E-3</c:v>
                </c:pt>
                <c:pt idx="38">
                  <c:v>2.7058823529411765E-3</c:v>
                </c:pt>
                <c:pt idx="39">
                  <c:v>2.8888888888888888E-3</c:v>
                </c:pt>
                <c:pt idx="40">
                  <c:v>2.5263157894736842E-3</c:v>
                </c:pt>
                <c:pt idx="41">
                  <c:v>2.7000000000000001E-3</c:v>
                </c:pt>
                <c:pt idx="44">
                  <c:v>0.03</c:v>
                </c:pt>
                <c:pt idx="45">
                  <c:v>3.0000000000000001E-3</c:v>
                </c:pt>
                <c:pt idx="46">
                  <c:v>2E-3</c:v>
                </c:pt>
                <c:pt idx="47">
                  <c:v>1.2999999999999999E-2</c:v>
                </c:pt>
                <c:pt idx="48">
                  <c:v>4.7999999999999996E-3</c:v>
                </c:pt>
                <c:pt idx="49">
                  <c:v>1.6666666666666668E-3</c:v>
                </c:pt>
                <c:pt idx="50">
                  <c:v>9.1428571428571435E-3</c:v>
                </c:pt>
                <c:pt idx="51">
                  <c:v>7.6249999999999998E-2</c:v>
                </c:pt>
                <c:pt idx="52">
                  <c:v>8.2222222222222228E-3</c:v>
                </c:pt>
                <c:pt idx="53">
                  <c:v>8.9999999999999993E-3</c:v>
                </c:pt>
                <c:pt idx="54">
                  <c:v>6.0000000000000001E-3</c:v>
                </c:pt>
                <c:pt idx="55">
                  <c:v>6.6666666666666671E-3</c:v>
                </c:pt>
                <c:pt idx="56">
                  <c:v>5.8461538461538464E-3</c:v>
                </c:pt>
                <c:pt idx="57">
                  <c:v>4.5714285714285718E-3</c:v>
                </c:pt>
                <c:pt idx="58">
                  <c:v>5.3333333333333332E-3</c:v>
                </c:pt>
                <c:pt idx="59">
                  <c:v>4.1250000000000002E-3</c:v>
                </c:pt>
                <c:pt idx="60">
                  <c:v>2.9411764705882353E-3</c:v>
                </c:pt>
                <c:pt idx="61">
                  <c:v>4.7777777777777775E-3</c:v>
                </c:pt>
                <c:pt idx="62">
                  <c:v>5.263157894736842E-3</c:v>
                </c:pt>
                <c:pt idx="63">
                  <c:v>9.1999999999999998E-3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9-4D36-80C9-01B51CFB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826912"/>
        <c:axId val="1427824416"/>
      </c:lineChart>
      <c:catAx>
        <c:axId val="12363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316064"/>
        <c:crosses val="autoZero"/>
        <c:auto val="1"/>
        <c:lblAlgn val="ctr"/>
        <c:lblOffset val="100"/>
        <c:noMultiLvlLbl val="0"/>
      </c:catAx>
      <c:valAx>
        <c:axId val="12363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312736"/>
        <c:crosses val="autoZero"/>
        <c:crossBetween val="between"/>
      </c:valAx>
      <c:valAx>
        <c:axId val="142782441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826912"/>
        <c:crosses val="max"/>
        <c:crossBetween val="between"/>
      </c:valAx>
      <c:catAx>
        <c:axId val="142782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782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'11'!$F$7:$F$8</c:f>
              <c:strCache>
                <c:ptCount val="2"/>
                <c:pt idx="1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'11'!$E$9:$E$73</c:f>
              <c:strCache>
                <c:ptCount val="45"/>
                <c:pt idx="0">
                  <c:v>G1</c:v>
                </c:pt>
                <c:pt idx="22">
                  <c:v>G2</c:v>
                </c:pt>
                <c:pt idx="44">
                  <c:v>G3</c:v>
                </c:pt>
              </c:strCache>
            </c:strRef>
          </c:cat>
          <c:val>
            <c:numRef>
              <c:f>'11'!$F$9:$F$73</c:f>
              <c:numCache>
                <c:formatCode>General</c:formatCode>
                <c:ptCount val="6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2">
                  <c:v>500</c:v>
                </c:pt>
                <c:pt idx="23">
                  <c:v>1000</c:v>
                </c:pt>
                <c:pt idx="24">
                  <c:v>1500</c:v>
                </c:pt>
                <c:pt idx="25">
                  <c:v>2000</c:v>
                </c:pt>
                <c:pt idx="26">
                  <c:v>2500</c:v>
                </c:pt>
                <c:pt idx="27">
                  <c:v>3000</c:v>
                </c:pt>
                <c:pt idx="28">
                  <c:v>3500</c:v>
                </c:pt>
                <c:pt idx="29">
                  <c:v>4000</c:v>
                </c:pt>
                <c:pt idx="30">
                  <c:v>4500</c:v>
                </c:pt>
                <c:pt idx="31">
                  <c:v>5000</c:v>
                </c:pt>
                <c:pt idx="32">
                  <c:v>5500</c:v>
                </c:pt>
                <c:pt idx="33">
                  <c:v>6000</c:v>
                </c:pt>
                <c:pt idx="34">
                  <c:v>6500</c:v>
                </c:pt>
                <c:pt idx="35">
                  <c:v>7000</c:v>
                </c:pt>
                <c:pt idx="36">
                  <c:v>7500</c:v>
                </c:pt>
                <c:pt idx="37">
                  <c:v>8000</c:v>
                </c:pt>
                <c:pt idx="38">
                  <c:v>8500</c:v>
                </c:pt>
                <c:pt idx="39">
                  <c:v>9000</c:v>
                </c:pt>
                <c:pt idx="40">
                  <c:v>9500</c:v>
                </c:pt>
                <c:pt idx="41">
                  <c:v>10000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3-4F22-89E0-3A7E4B3F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185792"/>
        <c:axId val="1403187040"/>
      </c:barChart>
      <c:lineChart>
        <c:grouping val="standard"/>
        <c:varyColors val="0"/>
        <c:ser>
          <c:idx val="1"/>
          <c:order val="0"/>
          <c:tx>
            <c:strRef>
              <c:f>'11'!$J$7:$J$8</c:f>
              <c:strCache>
                <c:ptCount val="2"/>
                <c:pt idx="1">
                  <c:v>平均时延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'11'!$E$9:$E$73</c:f>
              <c:strCache>
                <c:ptCount val="45"/>
                <c:pt idx="0">
                  <c:v>G1</c:v>
                </c:pt>
                <c:pt idx="22">
                  <c:v>G2</c:v>
                </c:pt>
                <c:pt idx="44">
                  <c:v>G3</c:v>
                </c:pt>
              </c:strCache>
            </c:strRef>
          </c:cat>
          <c:val>
            <c:numRef>
              <c:f>'11'!$J$9:$J$73</c:f>
              <c:numCache>
                <c:formatCode>0.00_);[Red]\(0.00\)</c:formatCode>
                <c:ptCount val="65"/>
                <c:pt idx="0">
                  <c:v>247.14400000000001</c:v>
                </c:pt>
                <c:pt idx="1">
                  <c:v>159.61761761761761</c:v>
                </c:pt>
                <c:pt idx="2">
                  <c:v>15.295333333333334</c:v>
                </c:pt>
                <c:pt idx="3">
                  <c:v>19.278500000000001</c:v>
                </c:pt>
                <c:pt idx="4">
                  <c:v>8.1728000000000005</c:v>
                </c:pt>
                <c:pt idx="5">
                  <c:v>5.7156666666666665</c:v>
                </c:pt>
                <c:pt idx="6">
                  <c:v>17.578736781937696</c:v>
                </c:pt>
                <c:pt idx="7">
                  <c:v>13.294323580895224</c:v>
                </c:pt>
                <c:pt idx="8">
                  <c:v>6.028888888888889</c:v>
                </c:pt>
                <c:pt idx="9">
                  <c:v>6.5655999999999999</c:v>
                </c:pt>
                <c:pt idx="10">
                  <c:v>5.7643636363636368</c:v>
                </c:pt>
                <c:pt idx="11">
                  <c:v>6.2988831471911988</c:v>
                </c:pt>
                <c:pt idx="12">
                  <c:v>6.0238461538461534</c:v>
                </c:pt>
                <c:pt idx="13">
                  <c:v>6.4448571428571428</c:v>
                </c:pt>
                <c:pt idx="14">
                  <c:v>6.1254666666666671</c:v>
                </c:pt>
                <c:pt idx="15">
                  <c:v>6.1695211901487683</c:v>
                </c:pt>
                <c:pt idx="16">
                  <c:v>5.8069411764705885</c:v>
                </c:pt>
                <c:pt idx="17">
                  <c:v>6.7471111111111108</c:v>
                </c:pt>
                <c:pt idx="18">
                  <c:v>6.8096441356074964</c:v>
                </c:pt>
                <c:pt idx="19">
                  <c:v>7.0083000000000002</c:v>
                </c:pt>
                <c:pt idx="22">
                  <c:v>2395.7862903225805</c:v>
                </c:pt>
                <c:pt idx="23">
                  <c:v>5956.8697394789579</c:v>
                </c:pt>
                <c:pt idx="24">
                  <c:v>9543.5891783567131</c:v>
                </c:pt>
                <c:pt idx="25">
                  <c:v>11651.860020140986</c:v>
                </c:pt>
                <c:pt idx="26">
                  <c:v>15077.172607128554</c:v>
                </c:pt>
                <c:pt idx="27">
                  <c:v>21290.904809619238</c:v>
                </c:pt>
                <c:pt idx="28">
                  <c:v>23633.165803108808</c:v>
                </c:pt>
                <c:pt idx="29">
                  <c:v>34454.964989626555</c:v>
                </c:pt>
                <c:pt idx="30">
                  <c:v>29550.343638790036</c:v>
                </c:pt>
                <c:pt idx="31">
                  <c:v>32010.389691135177</c:v>
                </c:pt>
                <c:pt idx="32">
                  <c:v>36045.03973027155</c:v>
                </c:pt>
                <c:pt idx="33">
                  <c:v>39486.807228915663</c:v>
                </c:pt>
                <c:pt idx="34">
                  <c:v>42536.304817788761</c:v>
                </c:pt>
                <c:pt idx="35">
                  <c:v>45849.987550085862</c:v>
                </c:pt>
                <c:pt idx="36">
                  <c:v>49516.201820128481</c:v>
                </c:pt>
                <c:pt idx="37">
                  <c:v>52797.549699549323</c:v>
                </c:pt>
                <c:pt idx="38">
                  <c:v>55809.214108764892</c:v>
                </c:pt>
                <c:pt idx="39">
                  <c:v>59475.626810786714</c:v>
                </c:pt>
                <c:pt idx="40">
                  <c:v>62878.273427606582</c:v>
                </c:pt>
                <c:pt idx="41">
                  <c:v>66163.07018951168</c:v>
                </c:pt>
                <c:pt idx="44">
                  <c:v>2260.0329896907215</c:v>
                </c:pt>
                <c:pt idx="45">
                  <c:v>5854.0270812437311</c:v>
                </c:pt>
                <c:pt idx="46">
                  <c:v>9393.341349365397</c:v>
                </c:pt>
                <c:pt idx="47">
                  <c:v>11448.840932117528</c:v>
                </c:pt>
                <c:pt idx="48">
                  <c:v>14860.98231511254</c:v>
                </c:pt>
                <c:pt idx="49">
                  <c:v>19762.711185308846</c:v>
                </c:pt>
                <c:pt idx="50">
                  <c:v>18496.282295271048</c:v>
                </c:pt>
                <c:pt idx="51">
                  <c:v>20915.090663058189</c:v>
                </c:pt>
                <c:pt idx="52">
                  <c:v>29200.530136679365</c:v>
                </c:pt>
                <c:pt idx="53">
                  <c:v>31719.71644803229</c:v>
                </c:pt>
                <c:pt idx="54">
                  <c:v>35816.037314797875</c:v>
                </c:pt>
                <c:pt idx="55">
                  <c:v>39269.701677852347</c:v>
                </c:pt>
                <c:pt idx="56">
                  <c:v>42267.054162797896</c:v>
                </c:pt>
                <c:pt idx="57">
                  <c:v>45582.620981630309</c:v>
                </c:pt>
                <c:pt idx="58">
                  <c:v>49268.297319034849</c:v>
                </c:pt>
                <c:pt idx="59">
                  <c:v>52557.697627714319</c:v>
                </c:pt>
                <c:pt idx="60">
                  <c:v>55705.497935103245</c:v>
                </c:pt>
                <c:pt idx="61">
                  <c:v>59235.893044546166</c:v>
                </c:pt>
                <c:pt idx="62">
                  <c:v>62543.393968253971</c:v>
                </c:pt>
                <c:pt idx="63">
                  <c:v>65567.180258377062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3-4F22-89E0-3A7E4B3F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189952"/>
        <c:axId val="1403186624"/>
      </c:lineChart>
      <c:catAx>
        <c:axId val="14031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187040"/>
        <c:crosses val="autoZero"/>
        <c:auto val="1"/>
        <c:lblAlgn val="ctr"/>
        <c:lblOffset val="100"/>
        <c:noMultiLvlLbl val="0"/>
      </c:catAx>
      <c:valAx>
        <c:axId val="14031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185792"/>
        <c:crosses val="autoZero"/>
        <c:crossBetween val="between"/>
      </c:valAx>
      <c:valAx>
        <c:axId val="1403186624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189952"/>
        <c:crosses val="max"/>
        <c:crossBetween val="between"/>
      </c:valAx>
      <c:catAx>
        <c:axId val="14031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18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'11copy'!$F$1:$F$8</c:f>
              <c:strCache>
                <c:ptCount val="8"/>
                <c:pt idx="7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'11copy'!$E$9:$E$53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'11copy'!$F$9:$F$30</c:f>
              <c:numCache>
                <c:formatCode>General</c:formatCode>
                <c:ptCount val="2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2-4D5E-AFBD-0F52F0263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11279"/>
        <c:axId val="1630511695"/>
      </c:barChart>
      <c:lineChart>
        <c:grouping val="standard"/>
        <c:varyColors val="0"/>
        <c:ser>
          <c:idx val="1"/>
          <c:order val="1"/>
          <c:tx>
            <c:strRef>
              <c:f>'11copy'!$H$1:$H$8</c:f>
              <c:strCache>
                <c:ptCount val="8"/>
                <c:pt idx="7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'11copy'!$E$9:$E$53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'11copy'!$H$9:$H$30</c:f>
              <c:numCache>
                <c:formatCode>0.00%</c:formatCode>
                <c:ptCount val="22"/>
                <c:pt idx="0">
                  <c:v>8.0000000000000002E-3</c:v>
                </c:pt>
                <c:pt idx="1">
                  <c:v>2E-3</c:v>
                </c:pt>
                <c:pt idx="2">
                  <c:v>2E-3</c:v>
                </c:pt>
                <c:pt idx="3">
                  <c:v>7.0000000000000001E-3</c:v>
                </c:pt>
                <c:pt idx="4">
                  <c:v>1.1999999999999999E-3</c:v>
                </c:pt>
                <c:pt idx="5">
                  <c:v>2E-3</c:v>
                </c:pt>
                <c:pt idx="6">
                  <c:v>7.4285714285714285E-3</c:v>
                </c:pt>
                <c:pt idx="7">
                  <c:v>3.5999999999999997E-2</c:v>
                </c:pt>
                <c:pt idx="8">
                  <c:v>8.8888888888888893E-4</c:v>
                </c:pt>
                <c:pt idx="9">
                  <c:v>2.8E-3</c:v>
                </c:pt>
                <c:pt idx="12">
                  <c:v>0.03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1.2999999999999999E-2</c:v>
                </c:pt>
                <c:pt idx="16">
                  <c:v>4.7999999999999996E-3</c:v>
                </c:pt>
                <c:pt idx="17">
                  <c:v>1.6666666666666668E-3</c:v>
                </c:pt>
                <c:pt idx="18">
                  <c:v>9.1428571428571435E-3</c:v>
                </c:pt>
                <c:pt idx="19">
                  <c:v>7.6249999999999998E-2</c:v>
                </c:pt>
                <c:pt idx="20">
                  <c:v>8.2222222222222228E-3</c:v>
                </c:pt>
                <c:pt idx="21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2-4D5E-AFBD-0F52F0263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500463"/>
        <c:axId val="1630499631"/>
      </c:lineChart>
      <c:catAx>
        <c:axId val="163051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11695"/>
        <c:crosses val="autoZero"/>
        <c:auto val="1"/>
        <c:lblAlgn val="ctr"/>
        <c:lblOffset val="100"/>
        <c:noMultiLvlLbl val="0"/>
      </c:catAx>
      <c:valAx>
        <c:axId val="16305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11279"/>
        <c:crosses val="autoZero"/>
        <c:crossBetween val="between"/>
      </c:valAx>
      <c:valAx>
        <c:axId val="163049963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00463"/>
        <c:crosses val="max"/>
        <c:crossBetween val="between"/>
      </c:valAx>
      <c:catAx>
        <c:axId val="16305004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04996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'11copy'!$F$1:$F$8</c:f>
              <c:strCache>
                <c:ptCount val="8"/>
                <c:pt idx="7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'11copy'!$E$9:$E$53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'11copy'!$F$9:$F$30</c:f>
              <c:numCache>
                <c:formatCode>General</c:formatCode>
                <c:ptCount val="2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5DB-A3FC-AC803C66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7495663"/>
        <c:axId val="1627498159"/>
      </c:barChart>
      <c:lineChart>
        <c:grouping val="standard"/>
        <c:varyColors val="0"/>
        <c:ser>
          <c:idx val="1"/>
          <c:order val="1"/>
          <c:tx>
            <c:strRef>
              <c:f>'11copy'!$J$1:$J$8</c:f>
              <c:strCache>
                <c:ptCount val="8"/>
                <c:pt idx="7">
                  <c:v>平均时延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'11copy'!$E$9:$E$53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'11copy'!$J$9:$J$30</c:f>
              <c:numCache>
                <c:formatCode>0.00_);[Red]\(0.00\)</c:formatCode>
                <c:ptCount val="22"/>
                <c:pt idx="0">
                  <c:v>2395.7862903225805</c:v>
                </c:pt>
                <c:pt idx="1">
                  <c:v>5956.8697394789579</c:v>
                </c:pt>
                <c:pt idx="2">
                  <c:v>9543.5891783567131</c:v>
                </c:pt>
                <c:pt idx="3">
                  <c:v>11651.860020140986</c:v>
                </c:pt>
                <c:pt idx="4">
                  <c:v>15077.172607128554</c:v>
                </c:pt>
                <c:pt idx="5">
                  <c:v>21290.904809619238</c:v>
                </c:pt>
                <c:pt idx="6">
                  <c:v>23633.165803108808</c:v>
                </c:pt>
                <c:pt idx="7">
                  <c:v>34454.964989626555</c:v>
                </c:pt>
                <c:pt idx="8">
                  <c:v>29550.343638790036</c:v>
                </c:pt>
                <c:pt idx="9">
                  <c:v>32010.389691135177</c:v>
                </c:pt>
                <c:pt idx="12">
                  <c:v>2260.0329896907215</c:v>
                </c:pt>
                <c:pt idx="13">
                  <c:v>5854.0270812437311</c:v>
                </c:pt>
                <c:pt idx="14">
                  <c:v>9393.341349365397</c:v>
                </c:pt>
                <c:pt idx="15">
                  <c:v>11448.840932117528</c:v>
                </c:pt>
                <c:pt idx="16">
                  <c:v>14860.98231511254</c:v>
                </c:pt>
                <c:pt idx="17">
                  <c:v>19762.711185308846</c:v>
                </c:pt>
                <c:pt idx="18">
                  <c:v>18496.282295271048</c:v>
                </c:pt>
                <c:pt idx="19">
                  <c:v>20915.090663058189</c:v>
                </c:pt>
                <c:pt idx="20">
                  <c:v>29200.530136679365</c:v>
                </c:pt>
                <c:pt idx="21">
                  <c:v>31719.71644803229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8-45DB-A3FC-AC803C66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827023"/>
        <c:axId val="1488830767"/>
      </c:lineChart>
      <c:catAx>
        <c:axId val="162749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7498159"/>
        <c:crosses val="autoZero"/>
        <c:auto val="1"/>
        <c:lblAlgn val="ctr"/>
        <c:lblOffset val="100"/>
        <c:noMultiLvlLbl val="0"/>
      </c:catAx>
      <c:valAx>
        <c:axId val="16274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7495663"/>
        <c:crosses val="autoZero"/>
        <c:crossBetween val="between"/>
      </c:valAx>
      <c:valAx>
        <c:axId val="1488830767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827023"/>
        <c:crosses val="max"/>
        <c:crossBetween val="between"/>
      </c:valAx>
      <c:catAx>
        <c:axId val="1488827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88307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'12'!$E$11:$E$34</c15:sqref>
                  </c15:fullRef>
                </c:ext>
              </c:extLst>
              <c:f>'12'!$E$12:$E$34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'12'!$F$11:$F$34</c15:sqref>
                  </c15:fullRef>
                </c:ext>
              </c:extLst>
              <c:f>'12'!$F$12:$F$34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A-4ABC-9630-6E7793D6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893824"/>
        <c:axId val="2071896320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'12'!$E$11:$E$34</c15:sqref>
                  </c15:fullRef>
                </c:ext>
              </c:extLst>
              <c:f>'12'!$E$12:$E$34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'12'!$H$11:$H$34</c15:sqref>
                  </c15:fullRef>
                </c:ext>
              </c:extLst>
              <c:f>'12'!$H$12:$H$34</c:f>
              <c:numCache>
                <c:formatCode>0.00%</c:formatCode>
                <c:ptCount val="23"/>
                <c:pt idx="0">
                  <c:v>0</c:v>
                </c:pt>
                <c:pt idx="1">
                  <c:v>1E-3</c:v>
                </c:pt>
                <c:pt idx="2">
                  <c:v>1.6E-2</c:v>
                </c:pt>
                <c:pt idx="3">
                  <c:v>2E-3</c:v>
                </c:pt>
                <c:pt idx="4">
                  <c:v>7.6E-3</c:v>
                </c:pt>
                <c:pt idx="5">
                  <c:v>7.0000000000000001E-3</c:v>
                </c:pt>
                <c:pt idx="6">
                  <c:v>7.1428571428571426E-3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5.4000000000000003E-3</c:v>
                </c:pt>
                <c:pt idx="12">
                  <c:v>0</c:v>
                </c:pt>
                <c:pt idx="13">
                  <c:v>3.0000000000000001E-3</c:v>
                </c:pt>
                <c:pt idx="14">
                  <c:v>6.6666666666666671E-3</c:v>
                </c:pt>
                <c:pt idx="15">
                  <c:v>3.5000000000000001E-3</c:v>
                </c:pt>
                <c:pt idx="16">
                  <c:v>4.4000000000000003E-3</c:v>
                </c:pt>
                <c:pt idx="17">
                  <c:v>5.0000000000000001E-3</c:v>
                </c:pt>
                <c:pt idx="18">
                  <c:v>4.0000000000000001E-3</c:v>
                </c:pt>
                <c:pt idx="19">
                  <c:v>6.7499999999999999E-3</c:v>
                </c:pt>
                <c:pt idx="20">
                  <c:v>4.6666666666666671E-3</c:v>
                </c:pt>
                <c:pt idx="21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A-4ABC-9630-6E7793D6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619888"/>
        <c:axId val="2069625712"/>
      </c:lineChart>
      <c:catAx>
        <c:axId val="20718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896320"/>
        <c:crosses val="autoZero"/>
        <c:auto val="1"/>
        <c:lblAlgn val="ctr"/>
        <c:lblOffset val="100"/>
        <c:noMultiLvlLbl val="0"/>
      </c:catAx>
      <c:valAx>
        <c:axId val="20718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893824"/>
        <c:crosses val="autoZero"/>
        <c:crossBetween val="between"/>
      </c:valAx>
      <c:valAx>
        <c:axId val="20696257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9619888"/>
        <c:crosses val="max"/>
        <c:crossBetween val="between"/>
      </c:valAx>
      <c:catAx>
        <c:axId val="206961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62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'12'!$E$11:$E$34</c15:sqref>
                  </c15:fullRef>
                </c:ext>
              </c:extLst>
              <c:f>'12'!$E$12:$E$34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'12'!$F$11:$F$34</c15:sqref>
                  </c15:fullRef>
                </c:ext>
              </c:extLst>
              <c:f>'12'!$F$12:$F$34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F-4A1C-81C0-9A8D4AC3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60656"/>
        <c:axId val="117365232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'12'!$E$11:$E$34</c15:sqref>
                  </c15:fullRef>
                </c:ext>
              </c:extLst>
              <c:f>'12'!$E$12:$E$34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'12'!$J$11:$J$34</c15:sqref>
                  </c15:fullRef>
                </c:ext>
              </c:extLst>
              <c:f>'12'!$J$12:$J$34</c:f>
              <c:numCache>
                <c:formatCode>0.00_);[Red]\(0.00\)</c:formatCode>
                <c:ptCount val="23"/>
                <c:pt idx="0">
                  <c:v>3195.9879999999998</c:v>
                </c:pt>
                <c:pt idx="1">
                  <c:v>6942.7657657657655</c:v>
                </c:pt>
                <c:pt idx="2">
                  <c:v>9864.8665311653112</c:v>
                </c:pt>
                <c:pt idx="3">
                  <c:v>12780.619739478958</c:v>
                </c:pt>
                <c:pt idx="4">
                  <c:v>15733.073357517131</c:v>
                </c:pt>
                <c:pt idx="5">
                  <c:v>18982.591137965759</c:v>
                </c:pt>
                <c:pt idx="6">
                  <c:v>21987.993381294964</c:v>
                </c:pt>
                <c:pt idx="7">
                  <c:v>25025.113179074448</c:v>
                </c:pt>
                <c:pt idx="8">
                  <c:v>27981.731276548177</c:v>
                </c:pt>
                <c:pt idx="9">
                  <c:v>31038.969032776997</c:v>
                </c:pt>
                <c:pt idx="12">
                  <c:v>179.61199999999999</c:v>
                </c:pt>
                <c:pt idx="13">
                  <c:v>121.00300902708125</c:v>
                </c:pt>
                <c:pt idx="14">
                  <c:v>107.91006711409396</c:v>
                </c:pt>
                <c:pt idx="15">
                  <c:v>121.61013547415956</c:v>
                </c:pt>
                <c:pt idx="16">
                  <c:v>125.11731619124146</c:v>
                </c:pt>
                <c:pt idx="17">
                  <c:v>105.81105527638191</c:v>
                </c:pt>
                <c:pt idx="18">
                  <c:v>72.79345955249569</c:v>
                </c:pt>
                <c:pt idx="19">
                  <c:v>92.917694437452809</c:v>
                </c:pt>
                <c:pt idx="20">
                  <c:v>89.652377762893508</c:v>
                </c:pt>
                <c:pt idx="21">
                  <c:v>97.321815990357578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F-4A1C-81C0-9A8D4AC3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9760"/>
        <c:axId val="40407392"/>
      </c:lineChart>
      <c:catAx>
        <c:axId val="1173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5232"/>
        <c:crosses val="autoZero"/>
        <c:auto val="1"/>
        <c:lblAlgn val="ctr"/>
        <c:lblOffset val="100"/>
        <c:noMultiLvlLbl val="0"/>
      </c:catAx>
      <c:valAx>
        <c:axId val="1173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0656"/>
        <c:crosses val="autoZero"/>
        <c:crossBetween val="between"/>
      </c:valAx>
      <c:valAx>
        <c:axId val="40407392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29760"/>
        <c:crosses val="max"/>
        <c:crossBetween val="between"/>
      </c:valAx>
      <c:catAx>
        <c:axId val="3752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0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0F8-423D-89BB-1E0230926C03}"/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0F8-423D-89BB-1E0230926C03}"/>
                </c:ext>
              </c:extLst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0F8-423D-89BB-1E0230926C03}"/>
                </c:ext>
              </c:extLst>
            </c:dLbl>
            <c:dLbl>
              <c:idx val="3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0F8-423D-89BB-1E0230926C03}"/>
                </c:ext>
              </c:extLst>
            </c:dLbl>
            <c:dLbl>
              <c:idx val="4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70F8-423D-89BB-1E0230926C03}"/>
                </c:ext>
              </c:extLst>
            </c:dLbl>
            <c:dLbl>
              <c:idx val="5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0F8-423D-89BB-1E0230926C03}"/>
                </c:ext>
              </c:extLst>
            </c:dLbl>
            <c:dLbl>
              <c:idx val="6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0F8-423D-89BB-1E0230926C03}"/>
                </c:ext>
              </c:extLst>
            </c:dLbl>
            <c:dLbl>
              <c:idx val="7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0F8-423D-89BB-1E0230926C03}"/>
                </c:ext>
              </c:extLst>
            </c:dLbl>
            <c:dLbl>
              <c:idx val="8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0F8-423D-89BB-1E0230926C03}"/>
                </c:ext>
              </c:extLst>
            </c:dLbl>
            <c:dLbl>
              <c:idx val="9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0F8-423D-89BB-1E0230926C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temp!$D$10:$D$31</c15:sqref>
                  </c15:fullRef>
                </c:ext>
              </c:extLst>
              <c:f>temp!$D$10:$D$20</c:f>
              <c:strCache>
                <c:ptCount val="11"/>
                <c:pt idx="0">
                  <c:v>次数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temp!$E$11:$E$20</c15:sqref>
                  </c15:fullRef>
                </c:ext>
              </c:extLst>
              <c:f>temp!$E$11:$E$20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8-423D-89BB-1E0230926C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0905631"/>
        <c:axId val="1190905215"/>
      </c:barChart>
      <c:lineChart>
        <c:grouping val="standard"/>
        <c:varyColors val="0"/>
        <c:ser>
          <c:idx val="2"/>
          <c:order val="2"/>
          <c:tx>
            <c:v>Reactor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temp!$D$10:$D$31</c15:sqref>
                  </c15:fullRef>
                </c:ext>
              </c:extLst>
              <c:f>temp!$D$10:$D$20</c:f>
              <c:strCache>
                <c:ptCount val="11"/>
                <c:pt idx="0">
                  <c:v>次数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temp!$I$11:$I$20</c15:sqref>
                  </c15:fullRef>
                </c:ext>
              </c:extLst>
              <c:f>temp!$I$11:$I$20</c:f>
              <c:numCache>
                <c:formatCode>General</c:formatCode>
                <c:ptCount val="10"/>
                <c:pt idx="0">
                  <c:v>2395.79</c:v>
                </c:pt>
                <c:pt idx="1">
                  <c:v>5956.87</c:v>
                </c:pt>
                <c:pt idx="2">
                  <c:v>9543.59</c:v>
                </c:pt>
                <c:pt idx="3">
                  <c:v>11651.86</c:v>
                </c:pt>
                <c:pt idx="4">
                  <c:v>15077.17</c:v>
                </c:pt>
                <c:pt idx="5">
                  <c:v>21290.9</c:v>
                </c:pt>
                <c:pt idx="6">
                  <c:v>23633.17</c:v>
                </c:pt>
                <c:pt idx="7">
                  <c:v>34454.959999999999</c:v>
                </c:pt>
                <c:pt idx="8">
                  <c:v>29550.34</c:v>
                </c:pt>
                <c:pt idx="9">
                  <c:v>32010.39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8-423D-89BB-1E0230926C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901471"/>
        <c:axId val="1190901055"/>
      </c:lineChart>
      <c:lineChart>
        <c:grouping val="standard"/>
        <c:varyColors val="0"/>
        <c:ser>
          <c:idx val="1"/>
          <c:order val="1"/>
          <c:tx>
            <c:v>单线程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temp!$D$10:$D$31</c15:sqref>
                  </c15:fullRef>
                </c:ext>
              </c:extLst>
              <c:f>temp!$D$10:$D$20</c:f>
              <c:strCache>
                <c:ptCount val="11"/>
                <c:pt idx="0">
                  <c:v>次数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temp!$G$10:$G$31</c15:sqref>
                  </c15:fullRef>
                </c:ext>
              </c:extLst>
              <c:f>temp!$G$10:$G$20</c:f>
              <c:numCache>
                <c:formatCode>General</c:formatCode>
                <c:ptCount val="11"/>
                <c:pt idx="0">
                  <c:v>0</c:v>
                </c:pt>
                <c:pt idx="1">
                  <c:v>13.65</c:v>
                </c:pt>
                <c:pt idx="2">
                  <c:v>12.41</c:v>
                </c:pt>
                <c:pt idx="3">
                  <c:v>13.61</c:v>
                </c:pt>
                <c:pt idx="4">
                  <c:v>15.04</c:v>
                </c:pt>
                <c:pt idx="5">
                  <c:v>17.03</c:v>
                </c:pt>
                <c:pt idx="6">
                  <c:v>17.54</c:v>
                </c:pt>
                <c:pt idx="7">
                  <c:v>17.25</c:v>
                </c:pt>
                <c:pt idx="8">
                  <c:v>18.170000000000002</c:v>
                </c:pt>
                <c:pt idx="9">
                  <c:v>19.21</c:v>
                </c:pt>
                <c:pt idx="10">
                  <c:v>20.57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8-423D-89BB-1E0230926C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905631"/>
        <c:axId val="1190905215"/>
      </c:lineChart>
      <c:valAx>
        <c:axId val="11909010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901471"/>
        <c:crosses val="max"/>
        <c:crossBetween val="between"/>
      </c:valAx>
      <c:catAx>
        <c:axId val="1190901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0901055"/>
        <c:crosses val="autoZero"/>
        <c:auto val="1"/>
        <c:lblAlgn val="ctr"/>
        <c:lblOffset val="100"/>
        <c:noMultiLvlLbl val="0"/>
      </c:catAx>
      <c:valAx>
        <c:axId val="11909052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905631"/>
        <c:crosses val="autoZero"/>
        <c:crossBetween val="between"/>
      </c:valAx>
      <c:catAx>
        <c:axId val="1190905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0905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temp!$E$10</c:f>
              <c:strCache>
                <c:ptCount val="1"/>
                <c:pt idx="0">
                  <c:v>发包数量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temp!$E$11:$E$20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F-438F-ACB0-AE0E9FAF53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0889407"/>
        <c:axId val="1190892319"/>
      </c:barChart>
      <c:lineChart>
        <c:grouping val="standard"/>
        <c:varyColors val="0"/>
        <c:ser>
          <c:idx val="3"/>
          <c:order val="2"/>
          <c:tx>
            <c:v>Reactor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temp!$K$11:$K$20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2E-3</c:v>
                </c:pt>
                <c:pt idx="2">
                  <c:v>2E-3</c:v>
                </c:pt>
                <c:pt idx="3">
                  <c:v>7.0000000000000001E-3</c:v>
                </c:pt>
                <c:pt idx="4">
                  <c:v>1.1999999999999999E-3</c:v>
                </c:pt>
                <c:pt idx="5">
                  <c:v>2E-3</c:v>
                </c:pt>
                <c:pt idx="6">
                  <c:v>7.4000000000000003E-3</c:v>
                </c:pt>
                <c:pt idx="7">
                  <c:v>3.5999999999999997E-2</c:v>
                </c:pt>
                <c:pt idx="8">
                  <c:v>8.9999999999999998E-4</c:v>
                </c:pt>
                <c:pt idx="9">
                  <c:v>2.8E-3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F-438F-ACB0-AE0E9FAF53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889407"/>
        <c:axId val="1190892319"/>
      </c:lineChart>
      <c:lineChart>
        <c:grouping val="standard"/>
        <c:varyColors val="0"/>
        <c:ser>
          <c:idx val="2"/>
          <c:order val="1"/>
          <c:tx>
            <c:v>单线程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temp!$J$11:$J$20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0.81399999999999995</c:v>
                </c:pt>
                <c:pt idx="2">
                  <c:v>0.81669999999999998</c:v>
                </c:pt>
                <c:pt idx="3">
                  <c:v>0.83599999999999997</c:v>
                </c:pt>
                <c:pt idx="4">
                  <c:v>0.9768</c:v>
                </c:pt>
                <c:pt idx="5">
                  <c:v>0.90369999999999995</c:v>
                </c:pt>
                <c:pt idx="6">
                  <c:v>0.88570000000000004</c:v>
                </c:pt>
                <c:pt idx="7">
                  <c:v>0.88929999999999998</c:v>
                </c:pt>
                <c:pt idx="8">
                  <c:v>0.89070000000000005</c:v>
                </c:pt>
                <c:pt idx="9">
                  <c:v>0.88439999999999996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F-438F-ACB0-AE0E9FAF53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385263"/>
        <c:axId val="1190381103"/>
      </c:lineChart>
      <c:catAx>
        <c:axId val="119088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892319"/>
        <c:crosses val="autoZero"/>
        <c:auto val="1"/>
        <c:lblAlgn val="ctr"/>
        <c:lblOffset val="100"/>
        <c:noMultiLvlLbl val="0"/>
      </c:catAx>
      <c:valAx>
        <c:axId val="11908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889407"/>
        <c:crosses val="autoZero"/>
        <c:crossBetween val="between"/>
      </c:valAx>
      <c:valAx>
        <c:axId val="11903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85263"/>
        <c:crosses val="max"/>
        <c:crossBetween val="between"/>
      </c:valAx>
      <c:catAx>
        <c:axId val="1190385263"/>
        <c:scaling>
          <c:orientation val="minMax"/>
        </c:scaling>
        <c:delete val="1"/>
        <c:axPos val="b"/>
        <c:majorTickMark val="out"/>
        <c:minorTickMark val="none"/>
        <c:tickLblPos val="nextTo"/>
        <c:crossAx val="11903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'1'!$F$11</c:f>
              <c:strCache>
                <c:ptCount val="1"/>
                <c:pt idx="0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'1'!$E$12:$E$33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'1'!$F$12:$F$33</c:f>
              <c:numCache>
                <c:formatCode>General</c:formatCode>
                <c:ptCount val="2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5-4A89-842C-F7E8BF10D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50672"/>
        <c:axId val="117369392"/>
      </c:barChart>
      <c:lineChart>
        <c:grouping val="standard"/>
        <c:varyColors val="0"/>
        <c:ser>
          <c:idx val="1"/>
          <c:order val="1"/>
          <c:tx>
            <c:strRef>
              <c:f>'1'!$J$11</c:f>
              <c:strCache>
                <c:ptCount val="1"/>
                <c:pt idx="0">
                  <c:v>平均时延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'1'!$E$12:$E$33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'1'!$J$12:$J$33</c:f>
              <c:numCache>
                <c:formatCode>0.00_);[Red]\(0.00\)</c:formatCode>
                <c:ptCount val="22"/>
                <c:pt idx="0">
                  <c:v>142.25</c:v>
                </c:pt>
                <c:pt idx="1">
                  <c:v>141.45384615384614</c:v>
                </c:pt>
                <c:pt idx="2">
                  <c:v>139.75135135135136</c:v>
                </c:pt>
                <c:pt idx="3">
                  <c:v>139.625</c:v>
                </c:pt>
                <c:pt idx="4">
                  <c:v>138.50841750841749</c:v>
                </c:pt>
                <c:pt idx="5">
                  <c:v>138.72590361445782</c:v>
                </c:pt>
                <c:pt idx="6">
                  <c:v>136.87121212121212</c:v>
                </c:pt>
                <c:pt idx="7">
                  <c:v>134.91648351648351</c:v>
                </c:pt>
                <c:pt idx="8">
                  <c:v>134.32608695652175</c:v>
                </c:pt>
                <c:pt idx="9">
                  <c:v>132.81565217391304</c:v>
                </c:pt>
                <c:pt idx="12">
                  <c:v>82.443850267379673</c:v>
                </c:pt>
                <c:pt idx="13">
                  <c:v>79.932960893854755</c:v>
                </c:pt>
                <c:pt idx="14">
                  <c:v>76.603034134007586</c:v>
                </c:pt>
                <c:pt idx="15">
                  <c:v>74.878048780487802</c:v>
                </c:pt>
                <c:pt idx="16">
                  <c:v>73.507564296520428</c:v>
                </c:pt>
                <c:pt idx="17">
                  <c:v>70.757087628865975</c:v>
                </c:pt>
                <c:pt idx="18">
                  <c:v>68.79205607476635</c:v>
                </c:pt>
                <c:pt idx="19">
                  <c:v>64.219157472417251</c:v>
                </c:pt>
                <c:pt idx="20">
                  <c:v>63.14902135231317</c:v>
                </c:pt>
                <c:pt idx="21">
                  <c:v>60.164282795259503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5-4A89-842C-F7E8BF10D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77296"/>
        <c:axId val="117352336"/>
      </c:lineChart>
      <c:catAx>
        <c:axId val="1173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9392"/>
        <c:crosses val="autoZero"/>
        <c:auto val="1"/>
        <c:lblAlgn val="ctr"/>
        <c:lblOffset val="100"/>
        <c:noMultiLvlLbl val="0"/>
      </c:catAx>
      <c:valAx>
        <c:axId val="1173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0672"/>
        <c:crosses val="autoZero"/>
        <c:crossBetween val="between"/>
      </c:valAx>
      <c:valAx>
        <c:axId val="117352336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7296"/>
        <c:crosses val="max"/>
        <c:crossBetween val="between"/>
      </c:valAx>
      <c:catAx>
        <c:axId val="11737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5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'2'!$E$11:$E$34</c15:sqref>
                  </c15:fullRef>
                </c:ext>
              </c:extLst>
              <c:f>'2'!$E$12:$E$34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'2'!$F$11:$F$34</c15:sqref>
                  </c15:fullRef>
                </c:ext>
              </c:extLst>
              <c:f>'2'!$F$12:$F$34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D-4CBC-920D-5D4C9B79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4064"/>
        <c:axId val="4041654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'2'!$E$11:$E$34</c15:sqref>
                  </c15:fullRef>
                </c:ext>
              </c:extLst>
              <c:f>'2'!$E$12:$E$34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'2'!$J$11:$J$34</c15:sqref>
                  </c15:fullRef>
                </c:ext>
              </c:extLst>
              <c:f>'2'!$J$12:$J$34</c:f>
              <c:numCache>
                <c:formatCode>0.00_);[Red]\(0.00\)</c:formatCode>
                <c:ptCount val="23"/>
                <c:pt idx="0">
                  <c:v>120.15714285714286</c:v>
                </c:pt>
                <c:pt idx="1">
                  <c:v>119.99236641221374</c:v>
                </c:pt>
                <c:pt idx="2">
                  <c:v>119.82722513089006</c:v>
                </c:pt>
                <c:pt idx="3">
                  <c:v>119.36326530612244</c:v>
                </c:pt>
                <c:pt idx="4">
                  <c:v>118.4695945945946</c:v>
                </c:pt>
                <c:pt idx="5">
                  <c:v>118.68481375358166</c:v>
                </c:pt>
                <c:pt idx="6">
                  <c:v>118.69876543209877</c:v>
                </c:pt>
                <c:pt idx="7">
                  <c:v>119.27350427350427</c:v>
                </c:pt>
                <c:pt idx="8">
                  <c:v>119.33783783783784</c:v>
                </c:pt>
                <c:pt idx="9">
                  <c:v>119.54782608695652</c:v>
                </c:pt>
                <c:pt idx="12">
                  <c:v>13.121863799283155</c:v>
                </c:pt>
                <c:pt idx="13">
                  <c:v>12.623246492985972</c:v>
                </c:pt>
                <c:pt idx="14">
                  <c:v>11.131449631449632</c:v>
                </c:pt>
                <c:pt idx="15">
                  <c:v>9.0780809031044214</c:v>
                </c:pt>
                <c:pt idx="16">
                  <c:v>8.3718944099378874</c:v>
                </c:pt>
                <c:pt idx="17">
                  <c:v>6.8900876601483478</c:v>
                </c:pt>
                <c:pt idx="18">
                  <c:v>5.7788571428571425</c:v>
                </c:pt>
                <c:pt idx="19">
                  <c:v>5.8344438749359302</c:v>
                </c:pt>
                <c:pt idx="20">
                  <c:v>4.6428248076052512</c:v>
                </c:pt>
                <c:pt idx="21">
                  <c:v>3.6295838483724765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D-4CBC-920D-5D4C9B79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3648"/>
        <c:axId val="40406144"/>
      </c:lineChart>
      <c:catAx>
        <c:axId val="404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6544"/>
        <c:crosses val="autoZero"/>
        <c:auto val="1"/>
        <c:lblAlgn val="ctr"/>
        <c:lblOffset val="100"/>
        <c:noMultiLvlLbl val="0"/>
      </c:catAx>
      <c:valAx>
        <c:axId val="404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4064"/>
        <c:crosses val="autoZero"/>
        <c:crossBetween val="between"/>
      </c:valAx>
      <c:valAx>
        <c:axId val="40406144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3648"/>
        <c:crosses val="max"/>
        <c:crossBetween val="between"/>
      </c:valAx>
      <c:catAx>
        <c:axId val="404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0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'2'!$E$11:$E$34</c15:sqref>
                  </c15:fullRef>
                </c:ext>
              </c:extLst>
              <c:f>'2'!$E$12:$E$34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'2'!$F$12:$F$33</c15:sqref>
                  </c15:fullRef>
                </c:ext>
              </c:extLst>
              <c:f>'2'!$F$13:$F$33</c:f>
              <c:numCache>
                <c:formatCode>General</c:formatCode>
                <c:ptCount val="2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11">
                  <c:v>500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  <c:pt idx="17">
                  <c:v>3500</c:v>
                </c:pt>
                <c:pt idx="18">
                  <c:v>4000</c:v>
                </c:pt>
                <c:pt idx="19">
                  <c:v>4500</c:v>
                </c:pt>
                <c:pt idx="2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8-4166-AEFB-6328AEB3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43072"/>
        <c:axId val="37531424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'2'!$E$11:$E$34</c15:sqref>
                  </c15:fullRef>
                </c:ext>
              </c:extLst>
              <c:f>'2'!$E$12:$E$34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'2'!$H$12:$H$33</c15:sqref>
                  </c15:fullRef>
                </c:ext>
              </c:extLst>
              <c:f>'2'!$H$13:$H$33</c:f>
              <c:numCache>
                <c:formatCode>0.00%</c:formatCode>
                <c:ptCount val="21"/>
                <c:pt idx="0">
                  <c:v>0.86899999999999999</c:v>
                </c:pt>
                <c:pt idx="1">
                  <c:v>0.8726666666666667</c:v>
                </c:pt>
                <c:pt idx="2">
                  <c:v>0.87749999999999995</c:v>
                </c:pt>
                <c:pt idx="3">
                  <c:v>0.88160000000000005</c:v>
                </c:pt>
                <c:pt idx="4">
                  <c:v>0.88366666666666671</c:v>
                </c:pt>
                <c:pt idx="5">
                  <c:v>0.88428571428571423</c:v>
                </c:pt>
                <c:pt idx="6">
                  <c:v>0.88300000000000001</c:v>
                </c:pt>
                <c:pt idx="7">
                  <c:v>0.88488888888888884</c:v>
                </c:pt>
                <c:pt idx="8">
                  <c:v>0.88500000000000001</c:v>
                </c:pt>
                <c:pt idx="11">
                  <c:v>0.442</c:v>
                </c:pt>
                <c:pt idx="12">
                  <c:v>0.501</c:v>
                </c:pt>
                <c:pt idx="13">
                  <c:v>0.45733333333333331</c:v>
                </c:pt>
                <c:pt idx="14">
                  <c:v>0.46850000000000003</c:v>
                </c:pt>
                <c:pt idx="15">
                  <c:v>0.48480000000000001</c:v>
                </c:pt>
                <c:pt idx="16">
                  <c:v>0.50566666666666671</c:v>
                </c:pt>
                <c:pt idx="17">
                  <c:v>0.5</c:v>
                </c:pt>
                <c:pt idx="18">
                  <c:v>0.51224999999999998</c:v>
                </c:pt>
                <c:pt idx="19">
                  <c:v>0.50911111111111107</c:v>
                </c:pt>
                <c:pt idx="20">
                  <c:v>0.51459999999999995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166-AEFB-6328AEB3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2656"/>
        <c:axId val="37541824"/>
      </c:lineChart>
      <c:catAx>
        <c:axId val="375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1424"/>
        <c:crosses val="autoZero"/>
        <c:auto val="1"/>
        <c:lblAlgn val="ctr"/>
        <c:lblOffset val="100"/>
        <c:noMultiLvlLbl val="0"/>
      </c:catAx>
      <c:valAx>
        <c:axId val="375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3072"/>
        <c:crosses val="autoZero"/>
        <c:crossBetween val="between"/>
      </c:valAx>
      <c:valAx>
        <c:axId val="375418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2656"/>
        <c:crosses val="max"/>
        <c:crossBetween val="between"/>
      </c:valAx>
      <c:catAx>
        <c:axId val="3754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4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'3'!$E$11:$E$34</c15:sqref>
                  </c15:fullRef>
                </c:ext>
              </c:extLst>
              <c:f>'3'!$E$12:$E$34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'3'!$F$11:$F$34</c15:sqref>
                  </c15:fullRef>
                </c:ext>
              </c:extLst>
              <c:f>'3'!$F$12:$F$34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4-4FA9-B093-883DA3EF6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16464"/>
        <c:axId val="114508144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'3'!$E$11:$E$34</c15:sqref>
                  </c15:fullRef>
                </c:ext>
              </c:extLst>
              <c:f>'3'!$E$12:$E$34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'3'!$H$11:$H$34</c15:sqref>
                  </c15:fullRef>
                </c:ext>
              </c:extLst>
              <c:f>'3'!$H$12:$H$34</c:f>
              <c:numCache>
                <c:formatCode>0.00%</c:formatCode>
                <c:ptCount val="23"/>
                <c:pt idx="0">
                  <c:v>0.74399999999999999</c:v>
                </c:pt>
                <c:pt idx="1">
                  <c:v>0.82699999999999996</c:v>
                </c:pt>
                <c:pt idx="2">
                  <c:v>0.83466666666666667</c:v>
                </c:pt>
                <c:pt idx="3">
                  <c:v>0.85350000000000004</c:v>
                </c:pt>
                <c:pt idx="4">
                  <c:v>0.88360000000000005</c:v>
                </c:pt>
                <c:pt idx="5">
                  <c:v>0.89133333333333331</c:v>
                </c:pt>
                <c:pt idx="6">
                  <c:v>0.88800000000000001</c:v>
                </c:pt>
                <c:pt idx="7">
                  <c:v>0.89100000000000001</c:v>
                </c:pt>
                <c:pt idx="8">
                  <c:v>0.88866666666666672</c:v>
                </c:pt>
                <c:pt idx="9">
                  <c:v>0.89</c:v>
                </c:pt>
                <c:pt idx="12">
                  <c:v>0.38600000000000001</c:v>
                </c:pt>
                <c:pt idx="13">
                  <c:v>0.44500000000000001</c:v>
                </c:pt>
                <c:pt idx="14">
                  <c:v>0.504</c:v>
                </c:pt>
                <c:pt idx="15">
                  <c:v>0.51300000000000001</c:v>
                </c:pt>
                <c:pt idx="16">
                  <c:v>0.5212</c:v>
                </c:pt>
                <c:pt idx="17">
                  <c:v>0.51200000000000001</c:v>
                </c:pt>
                <c:pt idx="18">
                  <c:v>0.51542857142857146</c:v>
                </c:pt>
                <c:pt idx="19">
                  <c:v>0.505</c:v>
                </c:pt>
                <c:pt idx="20">
                  <c:v>0.50777777777777777</c:v>
                </c:pt>
                <c:pt idx="21">
                  <c:v>0.51259999999999994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4-4FA9-B093-883DA3EF6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15632"/>
        <c:axId val="114501072"/>
      </c:lineChart>
      <c:catAx>
        <c:axId val="1145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8144"/>
        <c:crosses val="autoZero"/>
        <c:auto val="1"/>
        <c:lblAlgn val="ctr"/>
        <c:lblOffset val="100"/>
        <c:noMultiLvlLbl val="0"/>
      </c:catAx>
      <c:valAx>
        <c:axId val="1145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6464"/>
        <c:crosses val="autoZero"/>
        <c:crossBetween val="between"/>
      </c:valAx>
      <c:valAx>
        <c:axId val="1145010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5632"/>
        <c:crosses val="max"/>
        <c:crossBetween val="between"/>
      </c:valAx>
      <c:catAx>
        <c:axId val="11451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0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'3'!$E$11:$E$34</c15:sqref>
                  </c15:fullRef>
                </c:ext>
              </c:extLst>
              <c:f>'3'!$E$12:$E$34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'3'!$F$11:$F$34</c15:sqref>
                  </c15:fullRef>
                </c:ext>
              </c:extLst>
              <c:f>'3'!$F$12:$F$34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7-4A87-920C-2F6100B3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93168"/>
        <c:axId val="114494832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'3'!$E$11:$E$34</c15:sqref>
                  </c15:fullRef>
                </c:ext>
              </c:extLst>
              <c:f>'3'!$E$12:$E$34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'3'!$J$11:$J$34</c15:sqref>
                  </c15:fullRef>
                </c:ext>
              </c:extLst>
              <c:f>'3'!$J$12:$J$34</c:f>
              <c:numCache>
                <c:formatCode>0.00_);[Red]\(0.00\)</c:formatCode>
                <c:ptCount val="23"/>
                <c:pt idx="0">
                  <c:v>164.8515625</c:v>
                </c:pt>
                <c:pt idx="1">
                  <c:v>163.36994219653178</c:v>
                </c:pt>
                <c:pt idx="2">
                  <c:v>164.55241935483872</c:v>
                </c:pt>
                <c:pt idx="3">
                  <c:v>171.06143344709898</c:v>
                </c:pt>
                <c:pt idx="4">
                  <c:v>167.45017182130584</c:v>
                </c:pt>
                <c:pt idx="5">
                  <c:v>164.17791411042944</c:v>
                </c:pt>
                <c:pt idx="6">
                  <c:v>152.92602040816325</c:v>
                </c:pt>
                <c:pt idx="7">
                  <c:v>150.94495412844037</c:v>
                </c:pt>
                <c:pt idx="8">
                  <c:v>147.2874251497006</c:v>
                </c:pt>
                <c:pt idx="9">
                  <c:v>144.7709090909091</c:v>
                </c:pt>
                <c:pt idx="12">
                  <c:v>50.20195439739414</c:v>
                </c:pt>
                <c:pt idx="13">
                  <c:v>47.940540540540539</c:v>
                </c:pt>
                <c:pt idx="14">
                  <c:v>47.383064516129032</c:v>
                </c:pt>
                <c:pt idx="15">
                  <c:v>46.399383983572896</c:v>
                </c:pt>
                <c:pt idx="16">
                  <c:v>44.962406015037594</c:v>
                </c:pt>
                <c:pt idx="17">
                  <c:v>43.559426229508198</c:v>
                </c:pt>
                <c:pt idx="18">
                  <c:v>43.097877358490564</c:v>
                </c:pt>
                <c:pt idx="19">
                  <c:v>41.302020202020202</c:v>
                </c:pt>
                <c:pt idx="20">
                  <c:v>39.325959367945821</c:v>
                </c:pt>
                <c:pt idx="21">
                  <c:v>38.68526877308166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7-4A87-920C-2F6100B3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19376"/>
        <c:axId val="114518960"/>
      </c:lineChart>
      <c:catAx>
        <c:axId val="1144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94832"/>
        <c:crosses val="autoZero"/>
        <c:auto val="1"/>
        <c:lblAlgn val="ctr"/>
        <c:lblOffset val="100"/>
        <c:noMultiLvlLbl val="0"/>
      </c:catAx>
      <c:valAx>
        <c:axId val="1144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93168"/>
        <c:crosses val="autoZero"/>
        <c:crossBetween val="between"/>
      </c:valAx>
      <c:valAx>
        <c:axId val="114518960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9376"/>
        <c:crosses val="max"/>
        <c:crossBetween val="between"/>
      </c:valAx>
      <c:catAx>
        <c:axId val="11451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1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'4'!$E$11:$E$34</c15:sqref>
                  </c15:fullRef>
                </c:ext>
              </c:extLst>
              <c:f>'4'!$E$12:$E$34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'4'!$F$11:$F$34</c15:sqref>
                  </c15:fullRef>
                </c:ext>
              </c:extLst>
              <c:f>'4'!$F$12:$F$34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1-46F5-9C72-8091013E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65456"/>
        <c:axId val="36558384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'4'!$E$11:$E$34</c15:sqref>
                  </c15:fullRef>
                </c:ext>
              </c:extLst>
              <c:f>'4'!$E$12:$E$34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'4'!$H$11:$H$34</c15:sqref>
                  </c15:fullRef>
                </c:ext>
              </c:extLst>
              <c:f>'4'!$H$12:$H$34</c:f>
              <c:numCache>
                <c:formatCode>0.00%</c:formatCode>
                <c:ptCount val="23"/>
                <c:pt idx="0">
                  <c:v>0.874</c:v>
                </c:pt>
                <c:pt idx="1">
                  <c:v>0.88100000000000001</c:v>
                </c:pt>
                <c:pt idx="2">
                  <c:v>0.8813333333333333</c:v>
                </c:pt>
                <c:pt idx="3">
                  <c:v>0.88249999999999995</c:v>
                </c:pt>
                <c:pt idx="4">
                  <c:v>0.88239999999999996</c:v>
                </c:pt>
                <c:pt idx="5">
                  <c:v>0.88266666666666671</c:v>
                </c:pt>
                <c:pt idx="6">
                  <c:v>0.8828571428571429</c:v>
                </c:pt>
                <c:pt idx="7">
                  <c:v>0.88575000000000004</c:v>
                </c:pt>
                <c:pt idx="8">
                  <c:v>0.88577777777777778</c:v>
                </c:pt>
                <c:pt idx="9">
                  <c:v>0.88360000000000005</c:v>
                </c:pt>
                <c:pt idx="12">
                  <c:v>0.60799999999999998</c:v>
                </c:pt>
                <c:pt idx="13">
                  <c:v>0.54800000000000004</c:v>
                </c:pt>
                <c:pt idx="14">
                  <c:v>0.45066666666666666</c:v>
                </c:pt>
                <c:pt idx="15">
                  <c:v>0.46200000000000002</c:v>
                </c:pt>
                <c:pt idx="16">
                  <c:v>0.39200000000000002</c:v>
                </c:pt>
                <c:pt idx="17">
                  <c:v>0.34933333333333333</c:v>
                </c:pt>
                <c:pt idx="18">
                  <c:v>0.22857142857142856</c:v>
                </c:pt>
                <c:pt idx="19">
                  <c:v>0.28100000000000003</c:v>
                </c:pt>
                <c:pt idx="20">
                  <c:v>0.21066666666666667</c:v>
                </c:pt>
                <c:pt idx="21">
                  <c:v>0.2016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1-46F5-9C72-8091013E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61712"/>
        <c:axId val="36553392"/>
      </c:lineChart>
      <c:catAx>
        <c:axId val="365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8384"/>
        <c:crosses val="autoZero"/>
        <c:auto val="1"/>
        <c:lblAlgn val="ctr"/>
        <c:lblOffset val="100"/>
        <c:noMultiLvlLbl val="0"/>
      </c:catAx>
      <c:valAx>
        <c:axId val="365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456"/>
        <c:crosses val="autoZero"/>
        <c:crossBetween val="between"/>
      </c:valAx>
      <c:valAx>
        <c:axId val="365533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1712"/>
        <c:crosses val="max"/>
        <c:crossBetween val="between"/>
      </c:valAx>
      <c:catAx>
        <c:axId val="3656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'4'!$E$11:$E$34</c15:sqref>
                  </c15:fullRef>
                </c:ext>
              </c:extLst>
              <c:f>'4'!$E$12:$E$34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'4'!$F$11:$F$34</c15:sqref>
                  </c15:fullRef>
                </c:ext>
              </c:extLst>
              <c:f>'4'!$F$12:$F$34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1-4282-B3EA-8A4F1BB2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77712"/>
        <c:axId val="11735150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'4'!$E$11:$E$34</c15:sqref>
                  </c15:fullRef>
                </c:ext>
              </c:extLst>
              <c:f>'4'!$E$12:$E$34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'4'!$J$11:$J$34</c15:sqref>
                  </c15:fullRef>
                </c:ext>
              </c:extLst>
              <c:f>'4'!$J$12:$J$34</c:f>
              <c:numCache>
                <c:formatCode>0.00_);[Red]\(0.00\)</c:formatCode>
                <c:ptCount val="23"/>
                <c:pt idx="0">
                  <c:v>124.52380952380952</c:v>
                </c:pt>
                <c:pt idx="1">
                  <c:v>125.10924369747899</c:v>
                </c:pt>
                <c:pt idx="2">
                  <c:v>125.42696629213484</c:v>
                </c:pt>
                <c:pt idx="3">
                  <c:v>125.72765957446809</c:v>
                </c:pt>
                <c:pt idx="4">
                  <c:v>125.99319727891157</c:v>
                </c:pt>
                <c:pt idx="5">
                  <c:v>126.11931818181819</c:v>
                </c:pt>
                <c:pt idx="6">
                  <c:v>126.64390243902439</c:v>
                </c:pt>
                <c:pt idx="7">
                  <c:v>126.79868708971554</c:v>
                </c:pt>
                <c:pt idx="8">
                  <c:v>127.1828793774319</c:v>
                </c:pt>
                <c:pt idx="9">
                  <c:v>127.67353951890034</c:v>
                </c:pt>
                <c:pt idx="12">
                  <c:v>6.5153061224489797</c:v>
                </c:pt>
                <c:pt idx="13">
                  <c:v>5.4535398230088497</c:v>
                </c:pt>
                <c:pt idx="14">
                  <c:v>6.4150485436893208</c:v>
                </c:pt>
                <c:pt idx="15">
                  <c:v>7.1710037174721188</c:v>
                </c:pt>
                <c:pt idx="16">
                  <c:v>8.9434210526315798</c:v>
                </c:pt>
                <c:pt idx="17">
                  <c:v>9.3714139344262293</c:v>
                </c:pt>
                <c:pt idx="18">
                  <c:v>11.955555555555556</c:v>
                </c:pt>
                <c:pt idx="19">
                  <c:v>12.27990264255911</c:v>
                </c:pt>
                <c:pt idx="20">
                  <c:v>13.668074324324325</c:v>
                </c:pt>
                <c:pt idx="21">
                  <c:v>14.208416833667334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1-4282-B3EA-8A4F1BB2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54832"/>
        <c:axId val="117349008"/>
      </c:lineChart>
      <c:catAx>
        <c:axId val="1173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1504"/>
        <c:crosses val="autoZero"/>
        <c:auto val="1"/>
        <c:lblAlgn val="ctr"/>
        <c:lblOffset val="100"/>
        <c:noMultiLvlLbl val="0"/>
      </c:catAx>
      <c:valAx>
        <c:axId val="1173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7712"/>
        <c:crosses val="autoZero"/>
        <c:crossBetween val="between"/>
      </c:valAx>
      <c:valAx>
        <c:axId val="11734900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4832"/>
        <c:crosses val="max"/>
        <c:crossBetween val="between"/>
      </c:valAx>
      <c:catAx>
        <c:axId val="11735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49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171450</xdr:rowOff>
    </xdr:from>
    <xdr:to>
      <xdr:col>13</xdr:col>
      <xdr:colOff>276225</xdr:colOff>
      <xdr:row>58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4</xdr:row>
      <xdr:rowOff>9525</xdr:rowOff>
    </xdr:from>
    <xdr:to>
      <xdr:col>18</xdr:col>
      <xdr:colOff>685799</xdr:colOff>
      <xdr:row>21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23</xdr:row>
      <xdr:rowOff>0</xdr:rowOff>
    </xdr:from>
    <xdr:to>
      <xdr:col>18</xdr:col>
      <xdr:colOff>676275</xdr:colOff>
      <xdr:row>40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3</xdr:row>
      <xdr:rowOff>152400</xdr:rowOff>
    </xdr:from>
    <xdr:to>
      <xdr:col>19</xdr:col>
      <xdr:colOff>9525</xdr:colOff>
      <xdr:row>21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22</xdr:row>
      <xdr:rowOff>171450</xdr:rowOff>
    </xdr:from>
    <xdr:to>
      <xdr:col>19</xdr:col>
      <xdr:colOff>0</xdr:colOff>
      <xdr:row>40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6</xdr:row>
      <xdr:rowOff>180974</xdr:rowOff>
    </xdr:from>
    <xdr:to>
      <xdr:col>26</xdr:col>
      <xdr:colOff>49696</xdr:colOff>
      <xdr:row>28</xdr:row>
      <xdr:rowOff>8283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29</xdr:row>
      <xdr:rowOff>173491</xdr:rowOff>
    </xdr:from>
    <xdr:to>
      <xdr:col>26</xdr:col>
      <xdr:colOff>41414</xdr:colOff>
      <xdr:row>50</xdr:row>
      <xdr:rowOff>8283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166687</xdr:rowOff>
    </xdr:from>
    <xdr:to>
      <xdr:col>20</xdr:col>
      <xdr:colOff>0</xdr:colOff>
      <xdr:row>23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24</xdr:row>
      <xdr:rowOff>147636</xdr:rowOff>
    </xdr:from>
    <xdr:to>
      <xdr:col>19</xdr:col>
      <xdr:colOff>666749</xdr:colOff>
      <xdr:row>42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171450</xdr:rowOff>
    </xdr:from>
    <xdr:to>
      <xdr:col>18</xdr:col>
      <xdr:colOff>666750</xdr:colOff>
      <xdr:row>21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14286</xdr:colOff>
      <xdr:row>22</xdr:row>
      <xdr:rowOff>190499</xdr:rowOff>
    </xdr:from>
    <xdr:to>
      <xdr:col>18</xdr:col>
      <xdr:colOff>685799</xdr:colOff>
      <xdr:row>40</xdr:row>
      <xdr:rowOff>47624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0</xdr:row>
      <xdr:rowOff>171450</xdr:rowOff>
    </xdr:from>
    <xdr:to>
      <xdr:col>21</xdr:col>
      <xdr:colOff>590549</xdr:colOff>
      <xdr:row>19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28574</xdr:rowOff>
    </xdr:from>
    <xdr:to>
      <xdr:col>22</xdr:col>
      <xdr:colOff>38099</xdr:colOff>
      <xdr:row>41</xdr:row>
      <xdr:rowOff>28574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9</xdr:row>
      <xdr:rowOff>152399</xdr:rowOff>
    </xdr:from>
    <xdr:to>
      <xdr:col>18</xdr:col>
      <xdr:colOff>685799</xdr:colOff>
      <xdr:row>24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676274</xdr:colOff>
      <xdr:row>26</xdr:row>
      <xdr:rowOff>152400</xdr:rowOff>
    </xdr:from>
    <xdr:to>
      <xdr:col>18</xdr:col>
      <xdr:colOff>685799</xdr:colOff>
      <xdr:row>42</xdr:row>
      <xdr:rowOff>171450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180974</xdr:rowOff>
    </xdr:from>
    <xdr:to>
      <xdr:col>19</xdr:col>
      <xdr:colOff>0</xdr:colOff>
      <xdr:row>39</xdr:row>
      <xdr:rowOff>180974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</xdr:row>
      <xdr:rowOff>180975</xdr:rowOff>
    </xdr:from>
    <xdr:to>
      <xdr:col>19</xdr:col>
      <xdr:colOff>9525</xdr:colOff>
      <xdr:row>21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685799</xdr:colOff>
      <xdr:row>4</xdr:row>
      <xdr:rowOff>9525</xdr:rowOff>
    </xdr:from>
    <xdr:to>
      <xdr:col>18</xdr:col>
      <xdr:colOff>676274</xdr:colOff>
      <xdr:row>20</xdr:row>
      <xdr:rowOff>180975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23</xdr:row>
      <xdr:rowOff>0</xdr:rowOff>
    </xdr:from>
    <xdr:to>
      <xdr:col>19</xdr:col>
      <xdr:colOff>9525</xdr:colOff>
      <xdr:row>42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3</xdr:row>
      <xdr:rowOff>171450</xdr:rowOff>
    </xdr:from>
    <xdr:to>
      <xdr:col>19</xdr:col>
      <xdr:colOff>19049</xdr:colOff>
      <xdr:row>21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685799</xdr:colOff>
      <xdr:row>22</xdr:row>
      <xdr:rowOff>161924</xdr:rowOff>
    </xdr:from>
    <xdr:to>
      <xdr:col>18</xdr:col>
      <xdr:colOff>676274</xdr:colOff>
      <xdr:row>40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0</xdr:row>
      <xdr:rowOff>142875</xdr:rowOff>
    </xdr:from>
    <xdr:to>
      <xdr:col>19</xdr:col>
      <xdr:colOff>685799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681037</xdr:colOff>
      <xdr:row>21</xdr:row>
      <xdr:rowOff>180974</xdr:rowOff>
    </xdr:from>
    <xdr:to>
      <xdr:col>20</xdr:col>
      <xdr:colOff>28575</xdr:colOff>
      <xdr:row>40</xdr:row>
      <xdr:rowOff>85724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3</xdr:row>
      <xdr:rowOff>180974</xdr:rowOff>
    </xdr:from>
    <xdr:to>
      <xdr:col>19</xdr:col>
      <xdr:colOff>19050</xdr:colOff>
      <xdr:row>21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22</xdr:row>
      <xdr:rowOff>161925</xdr:rowOff>
    </xdr:from>
    <xdr:to>
      <xdr:col>18</xdr:col>
      <xdr:colOff>657225</xdr:colOff>
      <xdr:row>39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</xdr:row>
      <xdr:rowOff>171450</xdr:rowOff>
    </xdr:from>
    <xdr:to>
      <xdr:col>18</xdr:col>
      <xdr:colOff>676275</xdr:colOff>
      <xdr:row>21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681036</xdr:colOff>
      <xdr:row>22</xdr:row>
      <xdr:rowOff>180975</xdr:rowOff>
    </xdr:from>
    <xdr:to>
      <xdr:col>19</xdr:col>
      <xdr:colOff>19049</xdr:colOff>
      <xdr:row>40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5</xdr:row>
      <xdr:rowOff>0</xdr:rowOff>
    </xdr:from>
    <xdr:to>
      <xdr:col>18</xdr:col>
      <xdr:colOff>685799</xdr:colOff>
      <xdr:row>21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4761</xdr:colOff>
      <xdr:row>23</xdr:row>
      <xdr:rowOff>9524</xdr:rowOff>
    </xdr:from>
    <xdr:to>
      <xdr:col>18</xdr:col>
      <xdr:colOff>676274</xdr:colOff>
      <xdr:row>39</xdr:row>
      <xdr:rowOff>142874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O32"/>
  <sheetViews>
    <sheetView topLeftCell="F37" workbookViewId="0">
      <selection activeCell="R55" sqref="R55"/>
    </sheetView>
  </sheetViews>
  <sheetFormatPr defaultRowHeight="14.25" x14ac:dyDescent="0.2"/>
  <cols>
    <col min="1" max="4" width="9" style="1"/>
    <col min="5" max="5" width="9" style="1" customWidth="1"/>
    <col min="6" max="6" width="11" style="1" customWidth="1"/>
    <col min="7" max="7" width="9" style="1"/>
    <col min="8" max="8" width="19.625" style="2" customWidth="1"/>
    <col min="9" max="9" width="19.5" style="2" customWidth="1"/>
    <col min="10" max="10" width="19.125" style="2" customWidth="1"/>
    <col min="11" max="11" width="19.25" style="2" customWidth="1"/>
    <col min="12" max="12" width="19.875" style="2" customWidth="1"/>
    <col min="13" max="13" width="13.75" style="1" customWidth="1"/>
    <col min="14" max="14" width="16.75" style="1" customWidth="1"/>
    <col min="15" max="15" width="9" style="3"/>
    <col min="16" max="16384" width="9" style="1"/>
  </cols>
  <sheetData>
    <row r="8" spans="6:15" ht="15" thickBot="1" x14ac:dyDescent="0.25"/>
    <row r="9" spans="6:15" ht="15.75" thickTop="1" thickBot="1" x14ac:dyDescent="0.25">
      <c r="F9" s="13" t="s">
        <v>70</v>
      </c>
      <c r="G9" s="13" t="s">
        <v>0</v>
      </c>
      <c r="H9" s="14" t="s">
        <v>1</v>
      </c>
      <c r="I9" s="14" t="s">
        <v>2</v>
      </c>
      <c r="J9" s="13" t="s">
        <v>9</v>
      </c>
      <c r="K9" s="14" t="s">
        <v>3</v>
      </c>
      <c r="L9" s="14" t="s">
        <v>4</v>
      </c>
      <c r="M9" s="13" t="s">
        <v>10</v>
      </c>
      <c r="N9" s="13" t="s">
        <v>11</v>
      </c>
      <c r="O9" s="15" t="s">
        <v>12</v>
      </c>
    </row>
    <row r="10" spans="6:15" ht="15" thickTop="1" x14ac:dyDescent="0.2">
      <c r="F10" s="74" t="s">
        <v>69</v>
      </c>
      <c r="G10" s="5">
        <v>100</v>
      </c>
      <c r="H10" s="8" t="s">
        <v>5</v>
      </c>
      <c r="I10" s="8" t="s">
        <v>6</v>
      </c>
      <c r="J10" s="8">
        <f>I10-H10</f>
        <v>1598044720</v>
      </c>
      <c r="K10" s="8" t="s">
        <v>7</v>
      </c>
      <c r="L10" s="8" t="s">
        <v>8</v>
      </c>
      <c r="M10" s="8">
        <f>L10-K10</f>
        <v>1626369630</v>
      </c>
      <c r="N10" s="5">
        <v>99</v>
      </c>
      <c r="O10" s="11">
        <f t="shared" ref="O10:O19" si="0">(G10-N10)/G10</f>
        <v>0.01</v>
      </c>
    </row>
    <row r="11" spans="6:15" x14ac:dyDescent="0.2">
      <c r="F11" s="75"/>
      <c r="G11" s="5">
        <v>500</v>
      </c>
      <c r="H11" s="8" t="s">
        <v>13</v>
      </c>
      <c r="I11" s="8" t="s">
        <v>14</v>
      </c>
      <c r="J11" s="8">
        <f t="shared" ref="J11:J31" si="1">I11-H11</f>
        <v>7886567800</v>
      </c>
      <c r="K11" s="8" t="s">
        <v>15</v>
      </c>
      <c r="L11" s="8" t="s">
        <v>16</v>
      </c>
      <c r="M11" s="8">
        <f t="shared" ref="M11:M31" si="2">L11-K11</f>
        <v>8042845510</v>
      </c>
      <c r="N11" s="5">
        <v>499</v>
      </c>
      <c r="O11" s="11">
        <f t="shared" si="0"/>
        <v>2E-3</v>
      </c>
    </row>
    <row r="12" spans="6:15" x14ac:dyDescent="0.2">
      <c r="F12" s="75"/>
      <c r="G12" s="5">
        <v>1000</v>
      </c>
      <c r="H12" s="8" t="s">
        <v>17</v>
      </c>
      <c r="I12" s="8" t="s">
        <v>18</v>
      </c>
      <c r="J12" s="8">
        <f t="shared" si="1"/>
        <v>15669852710</v>
      </c>
      <c r="K12" s="8" t="s">
        <v>19</v>
      </c>
      <c r="L12" s="8" t="s">
        <v>20</v>
      </c>
      <c r="M12" s="8">
        <f t="shared" si="2"/>
        <v>15849005500</v>
      </c>
      <c r="N12" s="5">
        <v>982</v>
      </c>
      <c r="O12" s="11">
        <f t="shared" si="0"/>
        <v>1.7999999999999999E-2</v>
      </c>
    </row>
    <row r="13" spans="6:15" x14ac:dyDescent="0.2">
      <c r="F13" s="75"/>
      <c r="G13" s="5">
        <v>1500</v>
      </c>
      <c r="H13" s="8" t="s">
        <v>21</v>
      </c>
      <c r="I13" s="8" t="s">
        <v>22</v>
      </c>
      <c r="J13" s="8">
        <f t="shared" si="1"/>
        <v>23409281510</v>
      </c>
      <c r="K13" s="8" t="s">
        <v>23</v>
      </c>
      <c r="L13" s="8" t="s">
        <v>24</v>
      </c>
      <c r="M13" s="8">
        <f t="shared" si="2"/>
        <v>23578885820</v>
      </c>
      <c r="N13" s="5">
        <v>1500</v>
      </c>
      <c r="O13" s="11">
        <f t="shared" si="0"/>
        <v>0</v>
      </c>
    </row>
    <row r="14" spans="6:15" x14ac:dyDescent="0.2">
      <c r="F14" s="75"/>
      <c r="G14" s="5">
        <v>2000</v>
      </c>
      <c r="H14" s="8" t="s">
        <v>25</v>
      </c>
      <c r="I14" s="8" t="s">
        <v>26</v>
      </c>
      <c r="J14" s="8">
        <f t="shared" si="1"/>
        <v>33687131530</v>
      </c>
      <c r="K14" s="8" t="s">
        <v>27</v>
      </c>
      <c r="L14" s="8" t="s">
        <v>28</v>
      </c>
      <c r="M14" s="8">
        <f t="shared" si="2"/>
        <v>33721993050</v>
      </c>
      <c r="N14" s="5">
        <v>1939</v>
      </c>
      <c r="O14" s="11">
        <f t="shared" si="0"/>
        <v>3.0499999999999999E-2</v>
      </c>
    </row>
    <row r="15" spans="6:15" x14ac:dyDescent="0.2">
      <c r="F15" s="75"/>
      <c r="G15" s="5">
        <v>2500</v>
      </c>
      <c r="H15" s="8" t="s">
        <v>29</v>
      </c>
      <c r="I15" s="8" t="s">
        <v>30</v>
      </c>
      <c r="J15" s="8">
        <f t="shared" si="1"/>
        <v>38717418980</v>
      </c>
      <c r="K15" s="8" t="s">
        <v>31</v>
      </c>
      <c r="L15" s="8" t="s">
        <v>32</v>
      </c>
      <c r="M15" s="8">
        <f t="shared" si="2"/>
        <v>38995170820</v>
      </c>
      <c r="N15" s="5">
        <v>2495</v>
      </c>
      <c r="O15" s="11">
        <f t="shared" si="0"/>
        <v>2E-3</v>
      </c>
    </row>
    <row r="16" spans="6:15" x14ac:dyDescent="0.2">
      <c r="F16" s="75"/>
      <c r="G16" s="5">
        <v>3000</v>
      </c>
      <c r="H16" s="8" t="s">
        <v>33</v>
      </c>
      <c r="I16" s="8" t="s">
        <v>34</v>
      </c>
      <c r="J16" s="8">
        <f t="shared" si="1"/>
        <v>46418437670</v>
      </c>
      <c r="K16" s="8" t="s">
        <v>35</v>
      </c>
      <c r="L16" s="8" t="s">
        <v>36</v>
      </c>
      <c r="M16" s="8">
        <f t="shared" si="2"/>
        <v>46664077710</v>
      </c>
      <c r="N16" s="5">
        <v>2984</v>
      </c>
      <c r="O16" s="11">
        <f t="shared" si="0"/>
        <v>5.3333333333333332E-3</v>
      </c>
    </row>
    <row r="17" spans="6:15" x14ac:dyDescent="0.2">
      <c r="F17" s="75"/>
      <c r="G17" s="5">
        <v>3500</v>
      </c>
      <c r="H17" s="8" t="s">
        <v>37</v>
      </c>
      <c r="I17" s="8" t="s">
        <v>38</v>
      </c>
      <c r="J17" s="8">
        <f t="shared" si="1"/>
        <v>54095341900</v>
      </c>
      <c r="K17" s="8" t="s">
        <v>39</v>
      </c>
      <c r="L17" s="8" t="s">
        <v>40</v>
      </c>
      <c r="M17" s="8">
        <f t="shared" si="2"/>
        <v>54352201110</v>
      </c>
      <c r="N17" s="5">
        <v>3474</v>
      </c>
      <c r="O17" s="11">
        <f t="shared" si="0"/>
        <v>7.4285714285714285E-3</v>
      </c>
    </row>
    <row r="18" spans="6:15" x14ac:dyDescent="0.2">
      <c r="F18" s="75"/>
      <c r="G18" s="5">
        <v>4000</v>
      </c>
      <c r="H18" s="8" t="s">
        <v>41</v>
      </c>
      <c r="I18" s="8" t="s">
        <v>42</v>
      </c>
      <c r="J18" s="8">
        <f t="shared" si="1"/>
        <v>61854027580</v>
      </c>
      <c r="K18" s="8" t="s">
        <v>43</v>
      </c>
      <c r="L18" s="8" t="s">
        <v>44</v>
      </c>
      <c r="M18" s="8">
        <f t="shared" si="2"/>
        <v>62153027300</v>
      </c>
      <c r="N18" s="5">
        <v>3974</v>
      </c>
      <c r="O18" s="11">
        <f t="shared" si="0"/>
        <v>6.4999999999999997E-3</v>
      </c>
    </row>
    <row r="19" spans="6:15" ht="15" thickBot="1" x14ac:dyDescent="0.25">
      <c r="F19" s="76"/>
      <c r="G19" s="6">
        <v>4500</v>
      </c>
      <c r="H19" s="9" t="s">
        <v>45</v>
      </c>
      <c r="I19" s="9" t="s">
        <v>46</v>
      </c>
      <c r="J19" s="9">
        <f t="shared" si="1"/>
        <v>69639912840</v>
      </c>
      <c r="K19" s="9" t="s">
        <v>47</v>
      </c>
      <c r="L19" s="9" t="s">
        <v>48</v>
      </c>
      <c r="M19" s="9">
        <f t="shared" si="2"/>
        <v>69912902910</v>
      </c>
      <c r="N19" s="6">
        <v>4469</v>
      </c>
      <c r="O19" s="12">
        <f t="shared" si="0"/>
        <v>6.8888888888888888E-3</v>
      </c>
    </row>
    <row r="20" spans="6:15" ht="15" thickTop="1" x14ac:dyDescent="0.2">
      <c r="M20" s="2"/>
    </row>
    <row r="21" spans="6:15" ht="15" thickBot="1" x14ac:dyDescent="0.25">
      <c r="M21" s="2"/>
    </row>
    <row r="22" spans="6:15" ht="15" thickTop="1" x14ac:dyDescent="0.2">
      <c r="F22" s="74" t="s">
        <v>71</v>
      </c>
      <c r="G22" s="4">
        <v>100</v>
      </c>
      <c r="H22" s="7" t="s">
        <v>5</v>
      </c>
      <c r="I22" s="7" t="s">
        <v>6</v>
      </c>
      <c r="J22" s="7">
        <f t="shared" si="1"/>
        <v>1598044720</v>
      </c>
      <c r="K22" s="7" t="s">
        <v>49</v>
      </c>
      <c r="L22" s="7" t="s">
        <v>50</v>
      </c>
      <c r="M22" s="7">
        <f t="shared" si="2"/>
        <v>1465665360</v>
      </c>
      <c r="N22" s="4">
        <v>98</v>
      </c>
      <c r="O22" s="10">
        <f t="shared" ref="O22:O31" si="3">(G22-N22)/G22</f>
        <v>0.02</v>
      </c>
    </row>
    <row r="23" spans="6:15" x14ac:dyDescent="0.2">
      <c r="F23" s="75"/>
      <c r="G23" s="5">
        <v>500</v>
      </c>
      <c r="H23" s="8" t="s">
        <v>13</v>
      </c>
      <c r="I23" s="8" t="s">
        <v>14</v>
      </c>
      <c r="J23" s="8">
        <f t="shared" si="1"/>
        <v>7886567800</v>
      </c>
      <c r="K23" s="8" t="s">
        <v>51</v>
      </c>
      <c r="L23" s="8" t="s">
        <v>52</v>
      </c>
      <c r="M23" s="8">
        <f t="shared" si="2"/>
        <v>7895844690</v>
      </c>
      <c r="N23" s="5">
        <v>500</v>
      </c>
      <c r="O23" s="11">
        <f t="shared" si="3"/>
        <v>0</v>
      </c>
    </row>
    <row r="24" spans="6:15" x14ac:dyDescent="0.2">
      <c r="F24" s="75"/>
      <c r="G24" s="5">
        <v>1000</v>
      </c>
      <c r="H24" s="8" t="s">
        <v>17</v>
      </c>
      <c r="I24" s="8" t="s">
        <v>18</v>
      </c>
      <c r="J24" s="8">
        <f t="shared" si="1"/>
        <v>15669852710</v>
      </c>
      <c r="K24" s="8" t="s">
        <v>53</v>
      </c>
      <c r="L24" s="8" t="s">
        <v>54</v>
      </c>
      <c r="M24" s="8">
        <f t="shared" si="2"/>
        <v>15681629070</v>
      </c>
      <c r="N24" s="5">
        <v>966</v>
      </c>
      <c r="O24" s="11">
        <f t="shared" si="3"/>
        <v>3.4000000000000002E-2</v>
      </c>
    </row>
    <row r="25" spans="6:15" x14ac:dyDescent="0.2">
      <c r="F25" s="75"/>
      <c r="G25" s="5">
        <v>1500</v>
      </c>
      <c r="H25" s="8" t="s">
        <v>21</v>
      </c>
      <c r="I25" s="8" t="s">
        <v>22</v>
      </c>
      <c r="J25" s="8">
        <f t="shared" si="1"/>
        <v>23409281510</v>
      </c>
      <c r="K25" s="8" t="s">
        <v>55</v>
      </c>
      <c r="L25" s="8" t="s">
        <v>56</v>
      </c>
      <c r="M25" s="8">
        <f t="shared" si="2"/>
        <v>23420467860</v>
      </c>
      <c r="N25" s="5">
        <v>1494</v>
      </c>
      <c r="O25" s="11">
        <f t="shared" si="3"/>
        <v>4.0000000000000001E-3</v>
      </c>
    </row>
    <row r="26" spans="6:15" x14ac:dyDescent="0.2">
      <c r="F26" s="75"/>
      <c r="G26" s="5">
        <v>2000</v>
      </c>
      <c r="H26" s="8" t="s">
        <v>25</v>
      </c>
      <c r="I26" s="8" t="s">
        <v>26</v>
      </c>
      <c r="J26" s="8">
        <f t="shared" si="1"/>
        <v>33687131530</v>
      </c>
      <c r="K26" s="8" t="s">
        <v>57</v>
      </c>
      <c r="L26" s="8" t="s">
        <v>58</v>
      </c>
      <c r="M26" s="8">
        <f t="shared" si="2"/>
        <v>33698594950</v>
      </c>
      <c r="N26" s="5">
        <v>1921</v>
      </c>
      <c r="O26" s="11">
        <f t="shared" si="3"/>
        <v>3.95E-2</v>
      </c>
    </row>
    <row r="27" spans="6:15" x14ac:dyDescent="0.2">
      <c r="F27" s="75"/>
      <c r="G27" s="5">
        <v>2500</v>
      </c>
      <c r="H27" s="8" t="s">
        <v>29</v>
      </c>
      <c r="I27" s="8" t="s">
        <v>30</v>
      </c>
      <c r="J27" s="8">
        <f t="shared" si="1"/>
        <v>38717418980</v>
      </c>
      <c r="K27" s="8" t="s">
        <v>59</v>
      </c>
      <c r="L27" s="8" t="s">
        <v>60</v>
      </c>
      <c r="M27" s="8">
        <f t="shared" si="2"/>
        <v>38729472110</v>
      </c>
      <c r="N27" s="5">
        <v>2496</v>
      </c>
      <c r="O27" s="11">
        <f t="shared" si="3"/>
        <v>1.6000000000000001E-3</v>
      </c>
    </row>
    <row r="28" spans="6:15" x14ac:dyDescent="0.2">
      <c r="F28" s="75"/>
      <c r="G28" s="5">
        <v>3000</v>
      </c>
      <c r="H28" s="8" t="s">
        <v>33</v>
      </c>
      <c r="I28" s="8" t="s">
        <v>34</v>
      </c>
      <c r="J28" s="8">
        <f t="shared" si="1"/>
        <v>46418437670</v>
      </c>
      <c r="K28" s="8" t="s">
        <v>61</v>
      </c>
      <c r="L28" s="8" t="s">
        <v>62</v>
      </c>
      <c r="M28" s="8">
        <f t="shared" si="2"/>
        <v>46431770750</v>
      </c>
      <c r="N28" s="5">
        <v>2998</v>
      </c>
      <c r="O28" s="11">
        <f t="shared" si="3"/>
        <v>6.6666666666666664E-4</v>
      </c>
    </row>
    <row r="29" spans="6:15" x14ac:dyDescent="0.2">
      <c r="F29" s="75"/>
      <c r="G29" s="5">
        <v>3500</v>
      </c>
      <c r="H29" s="8" t="s">
        <v>37</v>
      </c>
      <c r="I29" s="8" t="s">
        <v>38</v>
      </c>
      <c r="J29" s="8">
        <f t="shared" si="1"/>
        <v>54095341900</v>
      </c>
      <c r="K29" s="8" t="s">
        <v>63</v>
      </c>
      <c r="L29" s="8" t="s">
        <v>64</v>
      </c>
      <c r="M29" s="8">
        <f t="shared" si="2"/>
        <v>54109215750</v>
      </c>
      <c r="N29" s="5">
        <v>3497</v>
      </c>
      <c r="O29" s="11">
        <f t="shared" si="3"/>
        <v>8.571428571428571E-4</v>
      </c>
    </row>
    <row r="30" spans="6:15" x14ac:dyDescent="0.2">
      <c r="F30" s="75"/>
      <c r="G30" s="5">
        <v>4000</v>
      </c>
      <c r="H30" s="8" t="s">
        <v>41</v>
      </c>
      <c r="I30" s="8" t="s">
        <v>42</v>
      </c>
      <c r="J30" s="8">
        <f t="shared" si="1"/>
        <v>61854027580</v>
      </c>
      <c r="K30" s="8" t="s">
        <v>65</v>
      </c>
      <c r="L30" s="8" t="s">
        <v>66</v>
      </c>
      <c r="M30" s="8">
        <f t="shared" si="2"/>
        <v>61863720590</v>
      </c>
      <c r="N30" s="5">
        <v>3997</v>
      </c>
      <c r="O30" s="11">
        <f t="shared" si="3"/>
        <v>7.5000000000000002E-4</v>
      </c>
    </row>
    <row r="31" spans="6:15" ht="15" thickBot="1" x14ac:dyDescent="0.25">
      <c r="F31" s="76"/>
      <c r="G31" s="6">
        <v>4500</v>
      </c>
      <c r="H31" s="9" t="s">
        <v>45</v>
      </c>
      <c r="I31" s="9" t="s">
        <v>46</v>
      </c>
      <c r="J31" s="9">
        <f t="shared" si="1"/>
        <v>69639912840</v>
      </c>
      <c r="K31" s="9" t="s">
        <v>67</v>
      </c>
      <c r="L31" s="9" t="s">
        <v>68</v>
      </c>
      <c r="M31" s="9">
        <f t="shared" si="2"/>
        <v>69650304340</v>
      </c>
      <c r="N31" s="6">
        <v>4497</v>
      </c>
      <c r="O31" s="12">
        <f t="shared" si="3"/>
        <v>6.6666666666666664E-4</v>
      </c>
    </row>
    <row r="32" spans="6:15" ht="15" thickTop="1" x14ac:dyDescent="0.2"/>
  </sheetData>
  <mergeCells count="2">
    <mergeCell ref="F10:F19"/>
    <mergeCell ref="F22:F3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6" sqref="J16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120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500</v>
      </c>
      <c r="H12" s="47">
        <f>(F12-G12)/F12</f>
        <v>0</v>
      </c>
      <c r="I12" s="40">
        <v>1602310</v>
      </c>
      <c r="J12" s="65">
        <f>I12/G12</f>
        <v>3204.62</v>
      </c>
    </row>
    <row r="13" spans="1:10" x14ac:dyDescent="0.2">
      <c r="E13" s="75"/>
      <c r="F13" s="59">
        <v>1000</v>
      </c>
      <c r="G13" s="41">
        <v>999</v>
      </c>
      <c r="H13" s="48">
        <f t="shared" ref="H13:H33" si="0">(F13-G13)/F13</f>
        <v>1E-3</v>
      </c>
      <c r="I13" s="41">
        <v>6810146</v>
      </c>
      <c r="J13" s="63">
        <f t="shared" ref="J13:J33" si="1">I13/G13</f>
        <v>6816.9629629629626</v>
      </c>
    </row>
    <row r="14" spans="1:10" x14ac:dyDescent="0.2">
      <c r="E14" s="75"/>
      <c r="F14" s="59">
        <v>1500</v>
      </c>
      <c r="G14" s="41">
        <v>1499</v>
      </c>
      <c r="H14" s="48">
        <f t="shared" si="0"/>
        <v>6.6666666666666664E-4</v>
      </c>
      <c r="I14" s="41">
        <v>15605369</v>
      </c>
      <c r="J14" s="63">
        <f t="shared" si="1"/>
        <v>10410.519679786525</v>
      </c>
    </row>
    <row r="15" spans="1:10" x14ac:dyDescent="0.2">
      <c r="E15" s="75"/>
      <c r="F15" s="59">
        <v>2000</v>
      </c>
      <c r="G15" s="41">
        <v>1993</v>
      </c>
      <c r="H15" s="48">
        <f t="shared" si="0"/>
        <v>3.5000000000000001E-3</v>
      </c>
      <c r="I15" s="41">
        <v>27426959</v>
      </c>
      <c r="J15" s="63">
        <f t="shared" si="1"/>
        <v>13761.645258404415</v>
      </c>
    </row>
    <row r="16" spans="1:10" x14ac:dyDescent="0.2">
      <c r="E16" s="75"/>
      <c r="F16" s="59">
        <v>2500</v>
      </c>
      <c r="G16" s="41">
        <v>2493</v>
      </c>
      <c r="H16" s="48">
        <f t="shared" si="0"/>
        <v>2.8E-3</v>
      </c>
      <c r="I16" s="41">
        <v>42324754</v>
      </c>
      <c r="J16" s="63">
        <f t="shared" si="1"/>
        <v>16977.438427597273</v>
      </c>
    </row>
    <row r="17" spans="5:10" x14ac:dyDescent="0.2">
      <c r="E17" s="75"/>
      <c r="F17" s="59">
        <v>3000</v>
      </c>
      <c r="G17" s="41">
        <v>2979</v>
      </c>
      <c r="H17" s="48">
        <f t="shared" si="0"/>
        <v>7.0000000000000001E-3</v>
      </c>
      <c r="I17" s="41">
        <v>61865649</v>
      </c>
      <c r="J17" s="63">
        <f t="shared" si="1"/>
        <v>20767.253776435045</v>
      </c>
    </row>
    <row r="18" spans="5:10" x14ac:dyDescent="0.2">
      <c r="E18" s="75"/>
      <c r="F18" s="59">
        <v>3500</v>
      </c>
      <c r="G18" s="41">
        <v>3494</v>
      </c>
      <c r="H18" s="48">
        <f t="shared" si="0"/>
        <v>1.7142857142857142E-3</v>
      </c>
      <c r="I18" s="41">
        <v>84943404</v>
      </c>
      <c r="J18" s="63">
        <f t="shared" si="1"/>
        <v>24311.220377790498</v>
      </c>
    </row>
    <row r="19" spans="5:10" x14ac:dyDescent="0.2">
      <c r="E19" s="75"/>
      <c r="F19" s="59">
        <v>4000</v>
      </c>
      <c r="G19" s="41">
        <v>3987</v>
      </c>
      <c r="H19" s="48">
        <f t="shared" si="0"/>
        <v>3.2499999999999999E-3</v>
      </c>
      <c r="I19" s="41">
        <v>110831782</v>
      </c>
      <c r="J19" s="63">
        <f t="shared" si="1"/>
        <v>27798.289942312516</v>
      </c>
    </row>
    <row r="20" spans="5:10" x14ac:dyDescent="0.2">
      <c r="E20" s="75"/>
      <c r="F20" s="59">
        <v>4500</v>
      </c>
      <c r="G20" s="41">
        <v>4477</v>
      </c>
      <c r="H20" s="48">
        <f t="shared" si="0"/>
        <v>5.1111111111111114E-3</v>
      </c>
      <c r="I20" s="41">
        <v>139533634</v>
      </c>
      <c r="J20" s="63">
        <f t="shared" si="1"/>
        <v>31166.771052043779</v>
      </c>
    </row>
    <row r="21" spans="5:10" ht="15" thickBot="1" x14ac:dyDescent="0.25">
      <c r="E21" s="76"/>
      <c r="F21" s="60">
        <v>5000</v>
      </c>
      <c r="G21" s="42">
        <v>4960</v>
      </c>
      <c r="H21" s="49">
        <f t="shared" si="0"/>
        <v>8.0000000000000002E-3</v>
      </c>
      <c r="I21" s="42">
        <v>171018459</v>
      </c>
      <c r="J21" s="64">
        <f t="shared" si="1"/>
        <v>34479.528024193547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500</v>
      </c>
      <c r="H24" s="47">
        <f t="shared" si="0"/>
        <v>0</v>
      </c>
      <c r="I24" s="40">
        <v>24960</v>
      </c>
      <c r="J24" s="65">
        <f t="shared" si="1"/>
        <v>49.92</v>
      </c>
    </row>
    <row r="25" spans="5:10" x14ac:dyDescent="0.2">
      <c r="E25" s="75"/>
      <c r="F25" s="59">
        <v>1000</v>
      </c>
      <c r="G25" s="41">
        <v>997</v>
      </c>
      <c r="H25" s="48">
        <f t="shared" si="0"/>
        <v>3.0000000000000001E-3</v>
      </c>
      <c r="I25" s="41">
        <v>39809</v>
      </c>
      <c r="J25" s="63">
        <f t="shared" si="1"/>
        <v>39.928786359077229</v>
      </c>
    </row>
    <row r="26" spans="5:10" x14ac:dyDescent="0.2">
      <c r="E26" s="75"/>
      <c r="F26" s="59">
        <v>1500</v>
      </c>
      <c r="G26" s="41">
        <v>1491</v>
      </c>
      <c r="H26" s="48">
        <f t="shared" si="0"/>
        <v>6.0000000000000001E-3</v>
      </c>
      <c r="I26" s="41">
        <v>580638</v>
      </c>
      <c r="J26" s="63">
        <f t="shared" si="1"/>
        <v>389.42857142857144</v>
      </c>
    </row>
    <row r="27" spans="5:10" x14ac:dyDescent="0.2">
      <c r="E27" s="75"/>
      <c r="F27" s="59">
        <v>2000</v>
      </c>
      <c r="G27" s="41">
        <v>1993</v>
      </c>
      <c r="H27" s="48">
        <f t="shared" si="0"/>
        <v>3.5000000000000001E-3</v>
      </c>
      <c r="I27" s="41">
        <v>689800</v>
      </c>
      <c r="J27" s="63">
        <f t="shared" si="1"/>
        <v>346.11138986452585</v>
      </c>
    </row>
    <row r="28" spans="5:10" x14ac:dyDescent="0.2">
      <c r="E28" s="75"/>
      <c r="F28" s="59">
        <v>2500</v>
      </c>
      <c r="G28" s="41">
        <v>2490</v>
      </c>
      <c r="H28" s="48">
        <f t="shared" si="0"/>
        <v>4.0000000000000001E-3</v>
      </c>
      <c r="I28" s="41">
        <v>267174</v>
      </c>
      <c r="J28" s="63">
        <f t="shared" si="1"/>
        <v>107.29879518072289</v>
      </c>
    </row>
    <row r="29" spans="5:10" x14ac:dyDescent="0.2">
      <c r="E29" s="75"/>
      <c r="F29" s="59">
        <v>3000</v>
      </c>
      <c r="G29" s="41">
        <v>2988</v>
      </c>
      <c r="H29" s="48">
        <f t="shared" si="0"/>
        <v>4.0000000000000001E-3</v>
      </c>
      <c r="I29" s="41">
        <v>2018522</v>
      </c>
      <c r="J29" s="63">
        <f t="shared" si="1"/>
        <v>675.54283801874158</v>
      </c>
    </row>
    <row r="30" spans="5:10" x14ac:dyDescent="0.2">
      <c r="E30" s="75"/>
      <c r="F30" s="59">
        <v>3500</v>
      </c>
      <c r="G30" s="41">
        <v>3488</v>
      </c>
      <c r="H30" s="48">
        <f t="shared" si="0"/>
        <v>3.4285714285714284E-3</v>
      </c>
      <c r="I30" s="41">
        <v>2425695</v>
      </c>
      <c r="J30" s="63">
        <f t="shared" si="1"/>
        <v>695.44008027522932</v>
      </c>
    </row>
    <row r="31" spans="5:10" x14ac:dyDescent="0.2">
      <c r="E31" s="75"/>
      <c r="F31" s="59">
        <v>4000</v>
      </c>
      <c r="G31" s="41">
        <v>3976</v>
      </c>
      <c r="H31" s="48">
        <f t="shared" si="0"/>
        <v>6.0000000000000001E-3</v>
      </c>
      <c r="I31" s="41">
        <v>4334006</v>
      </c>
      <c r="J31" s="63">
        <f t="shared" si="1"/>
        <v>1090.0417505030182</v>
      </c>
    </row>
    <row r="32" spans="5:10" x14ac:dyDescent="0.2">
      <c r="E32" s="75"/>
      <c r="F32" s="59">
        <v>4500</v>
      </c>
      <c r="G32" s="41">
        <v>4470</v>
      </c>
      <c r="H32" s="48">
        <f t="shared" si="0"/>
        <v>6.6666666666666671E-3</v>
      </c>
      <c r="I32" s="41">
        <v>3559628</v>
      </c>
      <c r="J32" s="63">
        <f t="shared" si="1"/>
        <v>796.33736017897093</v>
      </c>
    </row>
    <row r="33" spans="5:10" ht="15" thickBot="1" x14ac:dyDescent="0.25">
      <c r="E33" s="76"/>
      <c r="F33" s="60">
        <v>5000</v>
      </c>
      <c r="G33" s="42">
        <v>4967</v>
      </c>
      <c r="H33" s="49">
        <f t="shared" si="0"/>
        <v>6.6E-3</v>
      </c>
      <c r="I33" s="42">
        <v>6222869</v>
      </c>
      <c r="J33" s="64">
        <f t="shared" si="1"/>
        <v>1252.842560901953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121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500</v>
      </c>
      <c r="H12" s="47">
        <f>(F12-G12)/F12</f>
        <v>0</v>
      </c>
      <c r="I12" s="40">
        <v>1814829</v>
      </c>
      <c r="J12" s="65">
        <f>I12/G12</f>
        <v>3629.6579999999999</v>
      </c>
    </row>
    <row r="13" spans="1:10" x14ac:dyDescent="0.2">
      <c r="E13" s="75"/>
      <c r="F13" s="59">
        <v>1000</v>
      </c>
      <c r="G13" s="41">
        <v>1000</v>
      </c>
      <c r="H13" s="48">
        <f t="shared" ref="H13:H33" si="0">(F13-G13)/F13</f>
        <v>0</v>
      </c>
      <c r="I13" s="41">
        <v>7053357</v>
      </c>
      <c r="J13" s="63">
        <f t="shared" ref="J13:J33" si="1">I13/G13</f>
        <v>7053.357</v>
      </c>
    </row>
    <row r="14" spans="1:10" x14ac:dyDescent="0.2">
      <c r="E14" s="75"/>
      <c r="F14" s="59">
        <v>1500</v>
      </c>
      <c r="G14" s="41">
        <v>1498</v>
      </c>
      <c r="H14" s="48">
        <f t="shared" si="0"/>
        <v>1.3333333333333333E-3</v>
      </c>
      <c r="I14" s="41">
        <v>14725080</v>
      </c>
      <c r="J14" s="63">
        <f t="shared" si="1"/>
        <v>9829.826435246996</v>
      </c>
    </row>
    <row r="15" spans="1:10" x14ac:dyDescent="0.2">
      <c r="E15" s="75"/>
      <c r="F15" s="59">
        <v>2000</v>
      </c>
      <c r="G15" s="41">
        <v>2000</v>
      </c>
      <c r="H15" s="48">
        <f t="shared" si="0"/>
        <v>0</v>
      </c>
      <c r="I15" s="41">
        <v>25534941</v>
      </c>
      <c r="J15" s="63">
        <f t="shared" si="1"/>
        <v>12767.470499999999</v>
      </c>
    </row>
    <row r="16" spans="1:10" x14ac:dyDescent="0.2">
      <c r="E16" s="75"/>
      <c r="F16" s="59">
        <v>2500</v>
      </c>
      <c r="G16" s="41">
        <v>2497</v>
      </c>
      <c r="H16" s="48">
        <f t="shared" si="0"/>
        <v>1.1999999999999999E-3</v>
      </c>
      <c r="I16" s="41">
        <v>40533696</v>
      </c>
      <c r="J16" s="63">
        <f t="shared" si="1"/>
        <v>16232.957949539448</v>
      </c>
    </row>
    <row r="17" spans="5:10" x14ac:dyDescent="0.2">
      <c r="E17" s="75"/>
      <c r="F17" s="59">
        <v>3000</v>
      </c>
      <c r="G17" s="41">
        <v>2998</v>
      </c>
      <c r="H17" s="48">
        <f t="shared" si="0"/>
        <v>6.6666666666666664E-4</v>
      </c>
      <c r="I17" s="41">
        <v>57657196</v>
      </c>
      <c r="J17" s="63">
        <f t="shared" si="1"/>
        <v>19231.886591060706</v>
      </c>
    </row>
    <row r="18" spans="5:10" x14ac:dyDescent="0.2">
      <c r="E18" s="75"/>
      <c r="F18" s="59">
        <v>3500</v>
      </c>
      <c r="G18" s="41">
        <v>3496</v>
      </c>
      <c r="H18" s="48">
        <f t="shared" si="0"/>
        <v>1.1428571428571429E-3</v>
      </c>
      <c r="I18" s="41">
        <v>77116252</v>
      </c>
      <c r="J18" s="63">
        <f t="shared" si="1"/>
        <v>22058.424485125859</v>
      </c>
    </row>
    <row r="19" spans="5:10" x14ac:dyDescent="0.2">
      <c r="E19" s="75"/>
      <c r="F19" s="59">
        <v>4000</v>
      </c>
      <c r="G19" s="41">
        <v>3973</v>
      </c>
      <c r="H19" s="48">
        <f t="shared" si="0"/>
        <v>6.7499999999999999E-3</v>
      </c>
      <c r="I19" s="41">
        <v>99463152</v>
      </c>
      <c r="J19" s="63">
        <f t="shared" si="1"/>
        <v>25034.772715831867</v>
      </c>
    </row>
    <row r="20" spans="5:10" x14ac:dyDescent="0.2">
      <c r="E20" s="75"/>
      <c r="F20" s="59">
        <v>4500</v>
      </c>
      <c r="G20" s="41">
        <v>4486</v>
      </c>
      <c r="H20" s="48">
        <f t="shared" si="0"/>
        <v>3.1111111111111109E-3</v>
      </c>
      <c r="I20" s="41">
        <v>126578658</v>
      </c>
      <c r="J20" s="63">
        <f t="shared" si="1"/>
        <v>28216.374944271065</v>
      </c>
    </row>
    <row r="21" spans="5:10" ht="15" thickBot="1" x14ac:dyDescent="0.25">
      <c r="E21" s="76"/>
      <c r="F21" s="60">
        <v>5000</v>
      </c>
      <c r="G21" s="42">
        <v>4989</v>
      </c>
      <c r="H21" s="49">
        <f t="shared" si="0"/>
        <v>2.2000000000000001E-3</v>
      </c>
      <c r="I21" s="42">
        <v>153869243</v>
      </c>
      <c r="J21" s="64">
        <f t="shared" si="1"/>
        <v>30841.700340749649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500</v>
      </c>
      <c r="H24" s="47">
        <f t="shared" si="0"/>
        <v>0</v>
      </c>
      <c r="I24" s="40">
        <v>86974</v>
      </c>
      <c r="J24" s="65">
        <f t="shared" si="1"/>
        <v>173.94800000000001</v>
      </c>
    </row>
    <row r="25" spans="5:10" x14ac:dyDescent="0.2">
      <c r="E25" s="75"/>
      <c r="F25" s="59">
        <v>1000</v>
      </c>
      <c r="G25" s="41">
        <v>1000</v>
      </c>
      <c r="H25" s="48">
        <f t="shared" si="0"/>
        <v>0</v>
      </c>
      <c r="I25" s="41">
        <v>118671</v>
      </c>
      <c r="J25" s="63">
        <f t="shared" si="1"/>
        <v>118.67100000000001</v>
      </c>
    </row>
    <row r="26" spans="5:10" x14ac:dyDescent="0.2">
      <c r="E26" s="75"/>
      <c r="F26" s="59">
        <v>1500</v>
      </c>
      <c r="G26" s="41">
        <v>1491</v>
      </c>
      <c r="H26" s="48">
        <f t="shared" si="0"/>
        <v>6.0000000000000001E-3</v>
      </c>
      <c r="I26" s="41">
        <v>182670</v>
      </c>
      <c r="J26" s="63">
        <f t="shared" si="1"/>
        <v>122.51509054325956</v>
      </c>
    </row>
    <row r="27" spans="5:10" x14ac:dyDescent="0.2">
      <c r="E27" s="75"/>
      <c r="F27" s="59">
        <v>2000</v>
      </c>
      <c r="G27" s="41">
        <v>1997</v>
      </c>
      <c r="H27" s="48">
        <f t="shared" si="0"/>
        <v>1.5E-3</v>
      </c>
      <c r="I27" s="41">
        <v>225398</v>
      </c>
      <c r="J27" s="63">
        <f t="shared" si="1"/>
        <v>112.86830245368053</v>
      </c>
    </row>
    <row r="28" spans="5:10" x14ac:dyDescent="0.2">
      <c r="E28" s="75"/>
      <c r="F28" s="59">
        <v>2500</v>
      </c>
      <c r="G28" s="41">
        <v>2486</v>
      </c>
      <c r="H28" s="48">
        <f t="shared" si="0"/>
        <v>5.5999999999999999E-3</v>
      </c>
      <c r="I28" s="41">
        <v>246473</v>
      </c>
      <c r="J28" s="63">
        <f t="shared" si="1"/>
        <v>99.144408688656483</v>
      </c>
    </row>
    <row r="29" spans="5:10" x14ac:dyDescent="0.2">
      <c r="E29" s="75"/>
      <c r="F29" s="59">
        <v>3000</v>
      </c>
      <c r="G29" s="41">
        <v>2984</v>
      </c>
      <c r="H29" s="48">
        <f t="shared" si="0"/>
        <v>5.3333333333333332E-3</v>
      </c>
      <c r="I29" s="41">
        <v>301114</v>
      </c>
      <c r="J29" s="63">
        <f t="shared" si="1"/>
        <v>100.90951742627345</v>
      </c>
    </row>
    <row r="30" spans="5:10" x14ac:dyDescent="0.2">
      <c r="E30" s="75"/>
      <c r="F30" s="59">
        <v>3500</v>
      </c>
      <c r="G30" s="41">
        <v>3481</v>
      </c>
      <c r="H30" s="48">
        <f t="shared" si="0"/>
        <v>5.4285714285714284E-3</v>
      </c>
      <c r="I30" s="41">
        <v>352753</v>
      </c>
      <c r="J30" s="63">
        <f t="shared" si="1"/>
        <v>101.33668486067222</v>
      </c>
    </row>
    <row r="31" spans="5:10" x14ac:dyDescent="0.2">
      <c r="E31" s="75"/>
      <c r="F31" s="59">
        <v>4000</v>
      </c>
      <c r="G31" s="41">
        <v>3980</v>
      </c>
      <c r="H31" s="48">
        <f t="shared" si="0"/>
        <v>5.0000000000000001E-3</v>
      </c>
      <c r="I31" s="41">
        <v>489997</v>
      </c>
      <c r="J31" s="63">
        <f t="shared" si="1"/>
        <v>123.11482412060302</v>
      </c>
    </row>
    <row r="32" spans="5:10" x14ac:dyDescent="0.2">
      <c r="E32" s="75"/>
      <c r="F32" s="59">
        <v>4500</v>
      </c>
      <c r="G32" s="41">
        <v>4476</v>
      </c>
      <c r="H32" s="48">
        <f t="shared" si="0"/>
        <v>5.3333333333333332E-3</v>
      </c>
      <c r="I32" s="41">
        <v>473428</v>
      </c>
      <c r="J32" s="63">
        <f t="shared" si="1"/>
        <v>105.77033065236819</v>
      </c>
    </row>
    <row r="33" spans="5:10" ht="15" thickBot="1" x14ac:dyDescent="0.25">
      <c r="E33" s="76"/>
      <c r="F33" s="60">
        <v>5000</v>
      </c>
      <c r="G33" s="42">
        <v>4891</v>
      </c>
      <c r="H33" s="49">
        <f t="shared" si="0"/>
        <v>2.18E-2</v>
      </c>
      <c r="I33" s="42">
        <v>541918</v>
      </c>
      <c r="J33" s="64">
        <f t="shared" si="1"/>
        <v>110.79901860560213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Normal="100" workbookViewId="0">
      <selection activeCell="F53" sqref="F53:J62"/>
    </sheetView>
  </sheetViews>
  <sheetFormatPr defaultRowHeight="14.25" x14ac:dyDescent="0.2"/>
  <cols>
    <col min="1" max="4" width="9" style="16"/>
    <col min="5" max="5" width="10.125" style="16" customWidth="1"/>
    <col min="6" max="6" width="10.875" style="16" customWidth="1"/>
    <col min="7" max="7" width="10.5" style="16" customWidth="1"/>
    <col min="8" max="8" width="9" style="17"/>
    <col min="9" max="9" width="11.125" style="18" customWidth="1"/>
    <col min="10" max="10" width="12.875" style="19" customWidth="1"/>
    <col min="11" max="16384" width="9" style="16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123</v>
      </c>
      <c r="B2" s="78"/>
      <c r="C2" s="78"/>
      <c r="D2" s="78"/>
      <c r="E2" s="79"/>
    </row>
    <row r="3" spans="1:10" ht="15" thickTop="1" x14ac:dyDescent="0.2"/>
    <row r="6" spans="1:10" x14ac:dyDescent="0.2">
      <c r="E6" s="53"/>
      <c r="F6" s="53"/>
      <c r="G6" s="53"/>
    </row>
    <row r="7" spans="1:10" ht="15" thickBot="1" x14ac:dyDescent="0.25"/>
    <row r="8" spans="1:10" ht="15.75" thickTop="1" thickBot="1" x14ac:dyDescent="0.25">
      <c r="E8" s="20" t="s">
        <v>72</v>
      </c>
      <c r="F8" s="20" t="s">
        <v>73</v>
      </c>
      <c r="G8" s="20" t="s">
        <v>74</v>
      </c>
      <c r="H8" s="30" t="s">
        <v>12</v>
      </c>
      <c r="I8" s="21" t="s">
        <v>75</v>
      </c>
      <c r="J8" s="34" t="s">
        <v>76</v>
      </c>
    </row>
    <row r="9" spans="1:10" ht="15" thickTop="1" x14ac:dyDescent="0.2">
      <c r="E9" s="74" t="s">
        <v>77</v>
      </c>
      <c r="F9" s="22">
        <v>500</v>
      </c>
      <c r="G9" s="22">
        <v>500</v>
      </c>
      <c r="H9" s="31">
        <f>(F9-G9)/F9</f>
        <v>0</v>
      </c>
      <c r="I9" s="23">
        <v>123572</v>
      </c>
      <c r="J9" s="35">
        <f>I9/G9</f>
        <v>247.14400000000001</v>
      </c>
    </row>
    <row r="10" spans="1:10" x14ac:dyDescent="0.2">
      <c r="E10" s="75"/>
      <c r="F10" s="22">
        <v>1000</v>
      </c>
      <c r="G10" s="22">
        <v>999</v>
      </c>
      <c r="H10" s="31">
        <f t="shared" ref="H10:H72" si="0">(F10-G10)/F10</f>
        <v>1E-3</v>
      </c>
      <c r="I10" s="23">
        <v>159458</v>
      </c>
      <c r="J10" s="35">
        <f t="shared" ref="J10:J72" si="1">I10/G10</f>
        <v>159.61761761761761</v>
      </c>
    </row>
    <row r="11" spans="1:10" x14ac:dyDescent="0.2">
      <c r="E11" s="75"/>
      <c r="F11" s="22">
        <v>1500</v>
      </c>
      <c r="G11" s="22">
        <v>1500</v>
      </c>
      <c r="H11" s="31">
        <f t="shared" si="0"/>
        <v>0</v>
      </c>
      <c r="I11" s="23">
        <v>22943</v>
      </c>
      <c r="J11" s="35">
        <f t="shared" si="1"/>
        <v>15.295333333333334</v>
      </c>
    </row>
    <row r="12" spans="1:10" x14ac:dyDescent="0.2">
      <c r="E12" s="75"/>
      <c r="F12" s="22">
        <v>2000</v>
      </c>
      <c r="G12" s="22">
        <v>2000</v>
      </c>
      <c r="H12" s="31">
        <f t="shared" si="0"/>
        <v>0</v>
      </c>
      <c r="I12" s="23">
        <v>38557</v>
      </c>
      <c r="J12" s="35">
        <f t="shared" si="1"/>
        <v>19.278500000000001</v>
      </c>
    </row>
    <row r="13" spans="1:10" x14ac:dyDescent="0.2">
      <c r="E13" s="75"/>
      <c r="F13" s="22">
        <v>2500</v>
      </c>
      <c r="G13" s="22">
        <v>2500</v>
      </c>
      <c r="H13" s="31">
        <f t="shared" si="0"/>
        <v>0</v>
      </c>
      <c r="I13" s="23">
        <v>20432</v>
      </c>
      <c r="J13" s="35">
        <f t="shared" si="1"/>
        <v>8.1728000000000005</v>
      </c>
    </row>
    <row r="14" spans="1:10" x14ac:dyDescent="0.2">
      <c r="E14" s="75"/>
      <c r="F14" s="22">
        <v>3000</v>
      </c>
      <c r="G14" s="22">
        <v>3000</v>
      </c>
      <c r="H14" s="31">
        <f t="shared" si="0"/>
        <v>0</v>
      </c>
      <c r="I14" s="23">
        <v>17147</v>
      </c>
      <c r="J14" s="35">
        <f t="shared" si="1"/>
        <v>5.7156666666666665</v>
      </c>
    </row>
    <row r="15" spans="1:10" x14ac:dyDescent="0.2">
      <c r="E15" s="75"/>
      <c r="F15" s="22">
        <v>3500</v>
      </c>
      <c r="G15" s="22">
        <v>3499</v>
      </c>
      <c r="H15" s="31">
        <f t="shared" si="0"/>
        <v>2.8571428571428574E-4</v>
      </c>
      <c r="I15" s="23">
        <v>61508</v>
      </c>
      <c r="J15" s="35">
        <f t="shared" si="1"/>
        <v>17.578736781937696</v>
      </c>
    </row>
    <row r="16" spans="1:10" x14ac:dyDescent="0.2">
      <c r="E16" s="75"/>
      <c r="F16" s="22">
        <v>4000</v>
      </c>
      <c r="G16" s="22">
        <v>3999</v>
      </c>
      <c r="H16" s="31">
        <f t="shared" si="0"/>
        <v>2.5000000000000001E-4</v>
      </c>
      <c r="I16" s="23">
        <v>53164</v>
      </c>
      <c r="J16" s="35">
        <f t="shared" si="1"/>
        <v>13.294323580895224</v>
      </c>
    </row>
    <row r="17" spans="5:10" x14ac:dyDescent="0.2">
      <c r="E17" s="75"/>
      <c r="F17" s="22">
        <v>4500</v>
      </c>
      <c r="G17" s="22">
        <v>4500</v>
      </c>
      <c r="H17" s="31">
        <f t="shared" si="0"/>
        <v>0</v>
      </c>
      <c r="I17" s="23">
        <v>27130</v>
      </c>
      <c r="J17" s="35">
        <f t="shared" si="1"/>
        <v>6.028888888888889</v>
      </c>
    </row>
    <row r="18" spans="5:10" x14ac:dyDescent="0.2">
      <c r="E18" s="75"/>
      <c r="F18" s="22">
        <v>5000</v>
      </c>
      <c r="G18" s="22">
        <v>5000</v>
      </c>
      <c r="H18" s="31">
        <f t="shared" si="0"/>
        <v>0</v>
      </c>
      <c r="I18" s="23">
        <v>32828</v>
      </c>
      <c r="J18" s="35">
        <f t="shared" si="1"/>
        <v>6.5655999999999999</v>
      </c>
    </row>
    <row r="19" spans="5:10" x14ac:dyDescent="0.2">
      <c r="E19" s="75"/>
      <c r="F19" s="22">
        <v>5500</v>
      </c>
      <c r="G19" s="22">
        <v>5500</v>
      </c>
      <c r="H19" s="31">
        <f t="shared" si="0"/>
        <v>0</v>
      </c>
      <c r="I19" s="23">
        <v>31704</v>
      </c>
      <c r="J19" s="35">
        <f t="shared" si="1"/>
        <v>5.7643636363636368</v>
      </c>
    </row>
    <row r="20" spans="5:10" x14ac:dyDescent="0.2">
      <c r="E20" s="75"/>
      <c r="F20" s="22">
        <v>6000</v>
      </c>
      <c r="G20" s="22">
        <v>5999</v>
      </c>
      <c r="H20" s="31">
        <f t="shared" si="0"/>
        <v>1.6666666666666666E-4</v>
      </c>
      <c r="I20" s="23">
        <v>37787</v>
      </c>
      <c r="J20" s="35">
        <f t="shared" si="1"/>
        <v>6.2988831471911988</v>
      </c>
    </row>
    <row r="21" spans="5:10" x14ac:dyDescent="0.2">
      <c r="E21" s="75"/>
      <c r="F21" s="22">
        <v>6500</v>
      </c>
      <c r="G21" s="22">
        <v>6500</v>
      </c>
      <c r="H21" s="31">
        <f t="shared" si="0"/>
        <v>0</v>
      </c>
      <c r="I21" s="23">
        <v>39155</v>
      </c>
      <c r="J21" s="35">
        <f t="shared" si="1"/>
        <v>6.0238461538461534</v>
      </c>
    </row>
    <row r="22" spans="5:10" x14ac:dyDescent="0.2">
      <c r="E22" s="75"/>
      <c r="F22" s="22">
        <v>7000</v>
      </c>
      <c r="G22" s="22">
        <v>7000</v>
      </c>
      <c r="H22" s="31">
        <f t="shared" si="0"/>
        <v>0</v>
      </c>
      <c r="I22" s="23">
        <v>45114</v>
      </c>
      <c r="J22" s="35">
        <f t="shared" si="1"/>
        <v>6.4448571428571428</v>
      </c>
    </row>
    <row r="23" spans="5:10" x14ac:dyDescent="0.2">
      <c r="E23" s="75"/>
      <c r="F23" s="22">
        <v>7500</v>
      </c>
      <c r="G23" s="22">
        <v>7500</v>
      </c>
      <c r="H23" s="31">
        <f t="shared" si="0"/>
        <v>0</v>
      </c>
      <c r="I23" s="23">
        <v>45941</v>
      </c>
      <c r="J23" s="35">
        <f t="shared" si="1"/>
        <v>6.1254666666666671</v>
      </c>
    </row>
    <row r="24" spans="5:10" x14ac:dyDescent="0.2">
      <c r="E24" s="75"/>
      <c r="F24" s="22">
        <v>8000</v>
      </c>
      <c r="G24" s="22">
        <v>7999</v>
      </c>
      <c r="H24" s="31">
        <f t="shared" si="0"/>
        <v>1.25E-4</v>
      </c>
      <c r="I24" s="23">
        <v>49350</v>
      </c>
      <c r="J24" s="35">
        <f t="shared" si="1"/>
        <v>6.1695211901487683</v>
      </c>
    </row>
    <row r="25" spans="5:10" x14ac:dyDescent="0.2">
      <c r="E25" s="75"/>
      <c r="F25" s="22">
        <v>8500</v>
      </c>
      <c r="G25" s="22">
        <v>8500</v>
      </c>
      <c r="H25" s="31">
        <f t="shared" si="0"/>
        <v>0</v>
      </c>
      <c r="I25" s="24">
        <v>49359</v>
      </c>
      <c r="J25" s="35">
        <f t="shared" si="1"/>
        <v>5.8069411764705885</v>
      </c>
    </row>
    <row r="26" spans="5:10" x14ac:dyDescent="0.2">
      <c r="E26" s="75"/>
      <c r="F26" s="22">
        <v>9000</v>
      </c>
      <c r="G26" s="22">
        <v>9000</v>
      </c>
      <c r="H26" s="31">
        <f t="shared" si="0"/>
        <v>0</v>
      </c>
      <c r="I26" s="23">
        <v>60724</v>
      </c>
      <c r="J26" s="35">
        <f t="shared" si="1"/>
        <v>6.7471111111111108</v>
      </c>
    </row>
    <row r="27" spans="5:10" x14ac:dyDescent="0.2">
      <c r="E27" s="75"/>
      <c r="F27" s="22">
        <v>9500</v>
      </c>
      <c r="G27" s="22">
        <v>9498</v>
      </c>
      <c r="H27" s="31">
        <f t="shared" si="0"/>
        <v>2.105263157894737E-4</v>
      </c>
      <c r="I27" s="23">
        <v>64678</v>
      </c>
      <c r="J27" s="35">
        <f t="shared" si="1"/>
        <v>6.8096441356074964</v>
      </c>
    </row>
    <row r="28" spans="5:10" ht="15" thickBot="1" x14ac:dyDescent="0.25">
      <c r="E28" s="76"/>
      <c r="F28" s="25">
        <v>10000</v>
      </c>
      <c r="G28" s="25">
        <v>10000</v>
      </c>
      <c r="H28" s="32">
        <f t="shared" si="0"/>
        <v>0</v>
      </c>
      <c r="I28" s="26">
        <v>70083</v>
      </c>
      <c r="J28" s="36">
        <f t="shared" si="1"/>
        <v>7.0083000000000002</v>
      </c>
    </row>
    <row r="29" spans="5:10" ht="15" thickTop="1" x14ac:dyDescent="0.2">
      <c r="H29"/>
      <c r="J29"/>
    </row>
    <row r="30" spans="5:10" ht="15" thickBot="1" x14ac:dyDescent="0.25">
      <c r="H30"/>
      <c r="J30"/>
    </row>
    <row r="31" spans="5:10" ht="15" thickTop="1" x14ac:dyDescent="0.2">
      <c r="E31" s="74" t="s">
        <v>69</v>
      </c>
      <c r="F31" s="27">
        <v>500</v>
      </c>
      <c r="G31" s="27">
        <v>496</v>
      </c>
      <c r="H31" s="33">
        <f t="shared" si="0"/>
        <v>8.0000000000000002E-3</v>
      </c>
      <c r="I31" s="28">
        <v>1188310</v>
      </c>
      <c r="J31" s="37">
        <f t="shared" si="1"/>
        <v>2395.7862903225805</v>
      </c>
    </row>
    <row r="32" spans="5:10" x14ac:dyDescent="0.2">
      <c r="E32" s="75"/>
      <c r="F32" s="22">
        <v>1000</v>
      </c>
      <c r="G32" s="22">
        <v>998</v>
      </c>
      <c r="H32" s="31">
        <f t="shared" si="0"/>
        <v>2E-3</v>
      </c>
      <c r="I32" s="23">
        <v>5944956</v>
      </c>
      <c r="J32" s="35">
        <f t="shared" si="1"/>
        <v>5956.8697394789579</v>
      </c>
    </row>
    <row r="33" spans="5:13" x14ac:dyDescent="0.2">
      <c r="E33" s="75"/>
      <c r="F33" s="22">
        <v>1500</v>
      </c>
      <c r="G33" s="22">
        <v>1497</v>
      </c>
      <c r="H33" s="31">
        <f t="shared" si="0"/>
        <v>2E-3</v>
      </c>
      <c r="I33" s="23">
        <v>14286753</v>
      </c>
      <c r="J33" s="35">
        <f t="shared" si="1"/>
        <v>9543.5891783567131</v>
      </c>
    </row>
    <row r="34" spans="5:13" x14ac:dyDescent="0.2">
      <c r="E34" s="75"/>
      <c r="F34" s="22">
        <v>2000</v>
      </c>
      <c r="G34" s="22">
        <v>1986</v>
      </c>
      <c r="H34" s="31">
        <f t="shared" si="0"/>
        <v>7.0000000000000001E-3</v>
      </c>
      <c r="I34" s="23">
        <v>23140594</v>
      </c>
      <c r="J34" s="35">
        <f t="shared" si="1"/>
        <v>11651.860020140986</v>
      </c>
      <c r="M34" s="29"/>
    </row>
    <row r="35" spans="5:13" x14ac:dyDescent="0.2">
      <c r="E35" s="75"/>
      <c r="F35" s="22">
        <v>2500</v>
      </c>
      <c r="G35" s="22">
        <v>2497</v>
      </c>
      <c r="H35" s="31">
        <f t="shared" si="0"/>
        <v>1.1999999999999999E-3</v>
      </c>
      <c r="I35" s="23">
        <v>37647700</v>
      </c>
      <c r="J35" s="35">
        <f t="shared" si="1"/>
        <v>15077.172607128554</v>
      </c>
    </row>
    <row r="36" spans="5:13" x14ac:dyDescent="0.2">
      <c r="E36" s="75"/>
      <c r="F36" s="22">
        <v>3000</v>
      </c>
      <c r="G36" s="22">
        <v>2994</v>
      </c>
      <c r="H36" s="31">
        <f t="shared" si="0"/>
        <v>2E-3</v>
      </c>
      <c r="I36" s="23">
        <v>63744969</v>
      </c>
      <c r="J36" s="35">
        <f t="shared" si="1"/>
        <v>21290.904809619238</v>
      </c>
    </row>
    <row r="37" spans="5:13" x14ac:dyDescent="0.2">
      <c r="E37" s="75"/>
      <c r="F37" s="22">
        <v>3500</v>
      </c>
      <c r="G37" s="22">
        <v>3474</v>
      </c>
      <c r="H37" s="31">
        <f t="shared" si="0"/>
        <v>7.4285714285714285E-3</v>
      </c>
      <c r="I37" s="23">
        <v>82101618</v>
      </c>
      <c r="J37" s="35">
        <f t="shared" si="1"/>
        <v>23633.165803108808</v>
      </c>
    </row>
    <row r="38" spans="5:13" x14ac:dyDescent="0.2">
      <c r="E38" s="75"/>
      <c r="F38" s="22">
        <v>4000</v>
      </c>
      <c r="G38" s="22">
        <v>3856</v>
      </c>
      <c r="H38" s="31">
        <f t="shared" si="0"/>
        <v>3.5999999999999997E-2</v>
      </c>
      <c r="I38" s="23" t="s">
        <v>78</v>
      </c>
      <c r="J38" s="35">
        <f t="shared" si="1"/>
        <v>34454.964989626555</v>
      </c>
    </row>
    <row r="39" spans="5:13" x14ac:dyDescent="0.2">
      <c r="E39" s="75"/>
      <c r="F39" s="22">
        <v>4500</v>
      </c>
      <c r="G39" s="22">
        <v>4496</v>
      </c>
      <c r="H39" s="31">
        <f t="shared" si="0"/>
        <v>8.8888888888888893E-4</v>
      </c>
      <c r="I39" s="23" t="s">
        <v>78</v>
      </c>
      <c r="J39" s="35">
        <f t="shared" si="1"/>
        <v>29550.343638790036</v>
      </c>
    </row>
    <row r="40" spans="5:13" x14ac:dyDescent="0.2">
      <c r="E40" s="75"/>
      <c r="F40" s="22">
        <v>5000</v>
      </c>
      <c r="G40" s="22">
        <v>4986</v>
      </c>
      <c r="H40" s="31">
        <f t="shared" si="0"/>
        <v>2.8E-3</v>
      </c>
      <c r="I40" s="23" t="s">
        <v>79</v>
      </c>
      <c r="J40" s="35">
        <f t="shared" si="1"/>
        <v>32010.389691135177</v>
      </c>
    </row>
    <row r="41" spans="5:13" x14ac:dyDescent="0.2">
      <c r="E41" s="75"/>
      <c r="F41" s="22">
        <v>5500</v>
      </c>
      <c r="G41" s="22">
        <v>5487</v>
      </c>
      <c r="H41" s="31">
        <f t="shared" si="0"/>
        <v>2.3636363636363638E-3</v>
      </c>
      <c r="I41" s="23" t="s">
        <v>80</v>
      </c>
      <c r="J41" s="35">
        <f t="shared" si="1"/>
        <v>36045.03973027155</v>
      </c>
    </row>
    <row r="42" spans="5:13" x14ac:dyDescent="0.2">
      <c r="E42" s="75"/>
      <c r="F42" s="22">
        <v>6000</v>
      </c>
      <c r="G42" s="22">
        <v>5976</v>
      </c>
      <c r="H42" s="31">
        <f t="shared" si="0"/>
        <v>4.0000000000000001E-3</v>
      </c>
      <c r="I42" s="23" t="s">
        <v>81</v>
      </c>
      <c r="J42" s="35">
        <f t="shared" si="1"/>
        <v>39486.807228915663</v>
      </c>
    </row>
    <row r="43" spans="5:13" x14ac:dyDescent="0.2">
      <c r="E43" s="75"/>
      <c r="F43" s="22">
        <v>6500</v>
      </c>
      <c r="G43" s="22">
        <v>6476</v>
      </c>
      <c r="H43" s="31">
        <f t="shared" si="0"/>
        <v>3.6923076923076922E-3</v>
      </c>
      <c r="I43" s="23" t="s">
        <v>82</v>
      </c>
      <c r="J43" s="35">
        <f t="shared" si="1"/>
        <v>42536.304817788761</v>
      </c>
    </row>
    <row r="44" spans="5:13" x14ac:dyDescent="0.2">
      <c r="E44" s="75"/>
      <c r="F44" s="22">
        <v>7000</v>
      </c>
      <c r="G44" s="22">
        <v>6988</v>
      </c>
      <c r="H44" s="31">
        <f t="shared" si="0"/>
        <v>1.7142857142857142E-3</v>
      </c>
      <c r="I44" s="23" t="s">
        <v>83</v>
      </c>
      <c r="J44" s="35">
        <f t="shared" si="1"/>
        <v>45849.987550085862</v>
      </c>
    </row>
    <row r="45" spans="5:13" x14ac:dyDescent="0.2">
      <c r="E45" s="75"/>
      <c r="F45" s="22">
        <v>7500</v>
      </c>
      <c r="G45" s="22">
        <v>7472</v>
      </c>
      <c r="H45" s="31">
        <f t="shared" si="0"/>
        <v>3.7333333333333333E-3</v>
      </c>
      <c r="I45" s="23" t="s">
        <v>84</v>
      </c>
      <c r="J45" s="35">
        <f t="shared" si="1"/>
        <v>49516.201820128481</v>
      </c>
    </row>
    <row r="46" spans="5:13" x14ac:dyDescent="0.2">
      <c r="E46" s="75"/>
      <c r="F46" s="22">
        <v>8000</v>
      </c>
      <c r="G46" s="22">
        <v>7988</v>
      </c>
      <c r="H46" s="31">
        <f t="shared" si="0"/>
        <v>1.5E-3</v>
      </c>
      <c r="I46" s="23" t="s">
        <v>85</v>
      </c>
      <c r="J46" s="35">
        <f t="shared" si="1"/>
        <v>52797.549699549323</v>
      </c>
    </row>
    <row r="47" spans="5:13" x14ac:dyDescent="0.2">
      <c r="E47" s="75"/>
      <c r="F47" s="22">
        <v>8500</v>
      </c>
      <c r="G47" s="22">
        <v>8477</v>
      </c>
      <c r="H47" s="31">
        <f t="shared" si="0"/>
        <v>2.7058823529411765E-3</v>
      </c>
      <c r="I47" s="23" t="s">
        <v>86</v>
      </c>
      <c r="J47" s="35">
        <f t="shared" si="1"/>
        <v>55809.214108764892</v>
      </c>
    </row>
    <row r="48" spans="5:13" x14ac:dyDescent="0.2">
      <c r="E48" s="75"/>
      <c r="F48" s="22">
        <v>9000</v>
      </c>
      <c r="G48" s="22">
        <v>8974</v>
      </c>
      <c r="H48" s="31">
        <f t="shared" si="0"/>
        <v>2.8888888888888888E-3</v>
      </c>
      <c r="I48" s="23" t="s">
        <v>87</v>
      </c>
      <c r="J48" s="35">
        <f t="shared" si="1"/>
        <v>59475.626810786714</v>
      </c>
    </row>
    <row r="49" spans="5:10" x14ac:dyDescent="0.2">
      <c r="E49" s="75"/>
      <c r="F49" s="22">
        <v>9500</v>
      </c>
      <c r="G49" s="22">
        <v>9476</v>
      </c>
      <c r="H49" s="31">
        <f t="shared" si="0"/>
        <v>2.5263157894736842E-3</v>
      </c>
      <c r="I49" s="23" t="s">
        <v>88</v>
      </c>
      <c r="J49" s="35">
        <f t="shared" si="1"/>
        <v>62878.273427606582</v>
      </c>
    </row>
    <row r="50" spans="5:10" ht="15" thickBot="1" x14ac:dyDescent="0.25">
      <c r="E50" s="76"/>
      <c r="F50" s="25">
        <v>10000</v>
      </c>
      <c r="G50" s="25">
        <v>9973</v>
      </c>
      <c r="H50" s="32">
        <f t="shared" si="0"/>
        <v>2.7000000000000001E-3</v>
      </c>
      <c r="I50" s="26" t="s">
        <v>89</v>
      </c>
      <c r="J50" s="36">
        <f t="shared" si="1"/>
        <v>66163.07018951168</v>
      </c>
    </row>
    <row r="51" spans="5:10" ht="15" thickTop="1" x14ac:dyDescent="0.2">
      <c r="H51"/>
      <c r="J51"/>
    </row>
    <row r="52" spans="5:10" ht="15" thickBot="1" x14ac:dyDescent="0.25">
      <c r="H52"/>
      <c r="J52"/>
    </row>
    <row r="53" spans="5:10" ht="15" thickTop="1" x14ac:dyDescent="0.2">
      <c r="E53" s="74" t="s">
        <v>71</v>
      </c>
      <c r="F53" s="27">
        <v>500</v>
      </c>
      <c r="G53" s="27">
        <v>485</v>
      </c>
      <c r="H53" s="33">
        <f t="shared" si="0"/>
        <v>0.03</v>
      </c>
      <c r="I53" s="28" t="s">
        <v>90</v>
      </c>
      <c r="J53" s="37">
        <f t="shared" si="1"/>
        <v>2260.0329896907215</v>
      </c>
    </row>
    <row r="54" spans="5:10" x14ac:dyDescent="0.2">
      <c r="E54" s="75"/>
      <c r="F54" s="22">
        <v>1000</v>
      </c>
      <c r="G54" s="22">
        <v>997</v>
      </c>
      <c r="H54" s="31">
        <f t="shared" si="0"/>
        <v>3.0000000000000001E-3</v>
      </c>
      <c r="I54" s="23" t="s">
        <v>91</v>
      </c>
      <c r="J54" s="35">
        <f t="shared" si="1"/>
        <v>5854.0270812437311</v>
      </c>
    </row>
    <row r="55" spans="5:10" x14ac:dyDescent="0.2">
      <c r="E55" s="75"/>
      <c r="F55" s="22">
        <v>1500</v>
      </c>
      <c r="G55" s="22">
        <v>1497</v>
      </c>
      <c r="H55" s="31">
        <f t="shared" si="0"/>
        <v>2E-3</v>
      </c>
      <c r="I55" s="23" t="s">
        <v>92</v>
      </c>
      <c r="J55" s="35">
        <f t="shared" si="1"/>
        <v>9393.341349365397</v>
      </c>
    </row>
    <row r="56" spans="5:10" x14ac:dyDescent="0.2">
      <c r="E56" s="75"/>
      <c r="F56" s="22">
        <v>2000</v>
      </c>
      <c r="G56" s="22">
        <v>1974</v>
      </c>
      <c r="H56" s="31">
        <f t="shared" si="0"/>
        <v>1.2999999999999999E-2</v>
      </c>
      <c r="I56" s="23" t="s">
        <v>93</v>
      </c>
      <c r="J56" s="35">
        <f t="shared" si="1"/>
        <v>11448.840932117528</v>
      </c>
    </row>
    <row r="57" spans="5:10" x14ac:dyDescent="0.2">
      <c r="E57" s="75"/>
      <c r="F57" s="22">
        <v>2500</v>
      </c>
      <c r="G57" s="22">
        <v>2488</v>
      </c>
      <c r="H57" s="31">
        <f t="shared" si="0"/>
        <v>4.7999999999999996E-3</v>
      </c>
      <c r="I57" s="23" t="s">
        <v>94</v>
      </c>
      <c r="J57" s="35">
        <f t="shared" si="1"/>
        <v>14860.98231511254</v>
      </c>
    </row>
    <row r="58" spans="5:10" x14ac:dyDescent="0.2">
      <c r="E58" s="75"/>
      <c r="F58" s="22">
        <v>3000</v>
      </c>
      <c r="G58" s="22">
        <v>2995</v>
      </c>
      <c r="H58" s="31">
        <f t="shared" si="0"/>
        <v>1.6666666666666668E-3</v>
      </c>
      <c r="I58" s="23" t="s">
        <v>95</v>
      </c>
      <c r="J58" s="35">
        <f t="shared" si="1"/>
        <v>19762.711185308846</v>
      </c>
    </row>
    <row r="59" spans="5:10" x14ac:dyDescent="0.2">
      <c r="E59" s="75"/>
      <c r="F59" s="22">
        <v>3500</v>
      </c>
      <c r="G59" s="22">
        <v>3468</v>
      </c>
      <c r="H59" s="31">
        <f t="shared" si="0"/>
        <v>9.1428571428571435E-3</v>
      </c>
      <c r="I59" s="23" t="s">
        <v>96</v>
      </c>
      <c r="J59" s="35">
        <f t="shared" si="1"/>
        <v>18496.282295271048</v>
      </c>
    </row>
    <row r="60" spans="5:10" x14ac:dyDescent="0.2">
      <c r="E60" s="75"/>
      <c r="F60" s="22">
        <v>4000</v>
      </c>
      <c r="G60" s="22">
        <v>3695</v>
      </c>
      <c r="H60" s="31">
        <f t="shared" si="0"/>
        <v>7.6249999999999998E-2</v>
      </c>
      <c r="I60" s="23" t="s">
        <v>97</v>
      </c>
      <c r="J60" s="35">
        <f t="shared" si="1"/>
        <v>20915.090663058189</v>
      </c>
    </row>
    <row r="61" spans="5:10" x14ac:dyDescent="0.2">
      <c r="E61" s="75"/>
      <c r="F61" s="22">
        <v>4500</v>
      </c>
      <c r="G61" s="22">
        <v>4463</v>
      </c>
      <c r="H61" s="31">
        <f t="shared" si="0"/>
        <v>8.2222222222222228E-3</v>
      </c>
      <c r="I61" s="23" t="s">
        <v>98</v>
      </c>
      <c r="J61" s="35">
        <f t="shared" si="1"/>
        <v>29200.530136679365</v>
      </c>
    </row>
    <row r="62" spans="5:10" x14ac:dyDescent="0.2">
      <c r="E62" s="75"/>
      <c r="F62" s="22">
        <v>5000</v>
      </c>
      <c r="G62" s="22">
        <v>4955</v>
      </c>
      <c r="H62" s="31">
        <f t="shared" si="0"/>
        <v>8.9999999999999993E-3</v>
      </c>
      <c r="I62" s="23" t="s">
        <v>99</v>
      </c>
      <c r="J62" s="35">
        <f t="shared" si="1"/>
        <v>31719.71644803229</v>
      </c>
    </row>
    <row r="63" spans="5:10" x14ac:dyDescent="0.2">
      <c r="E63" s="75"/>
      <c r="F63" s="22">
        <v>5500</v>
      </c>
      <c r="G63" s="22">
        <v>5467</v>
      </c>
      <c r="H63" s="31">
        <f t="shared" si="0"/>
        <v>6.0000000000000001E-3</v>
      </c>
      <c r="I63" s="23" t="s">
        <v>100</v>
      </c>
      <c r="J63" s="35">
        <f t="shared" si="1"/>
        <v>35816.037314797875</v>
      </c>
    </row>
    <row r="64" spans="5:10" x14ac:dyDescent="0.2">
      <c r="E64" s="75"/>
      <c r="F64" s="22">
        <v>6000</v>
      </c>
      <c r="G64" s="22">
        <v>5960</v>
      </c>
      <c r="H64" s="31">
        <f t="shared" si="0"/>
        <v>6.6666666666666671E-3</v>
      </c>
      <c r="I64" s="23" t="s">
        <v>101</v>
      </c>
      <c r="J64" s="35">
        <f t="shared" si="1"/>
        <v>39269.701677852347</v>
      </c>
    </row>
    <row r="65" spans="5:10" x14ac:dyDescent="0.2">
      <c r="E65" s="75"/>
      <c r="F65" s="22">
        <v>6500</v>
      </c>
      <c r="G65" s="22">
        <v>6462</v>
      </c>
      <c r="H65" s="31">
        <f t="shared" si="0"/>
        <v>5.8461538461538464E-3</v>
      </c>
      <c r="I65" s="23" t="s">
        <v>102</v>
      </c>
      <c r="J65" s="35">
        <f t="shared" si="1"/>
        <v>42267.054162797896</v>
      </c>
    </row>
    <row r="66" spans="5:10" x14ac:dyDescent="0.2">
      <c r="E66" s="75"/>
      <c r="F66" s="22">
        <v>7000</v>
      </c>
      <c r="G66" s="22">
        <v>6968</v>
      </c>
      <c r="H66" s="31">
        <f t="shared" si="0"/>
        <v>4.5714285714285718E-3</v>
      </c>
      <c r="I66" s="23" t="s">
        <v>103</v>
      </c>
      <c r="J66" s="35">
        <f t="shared" si="1"/>
        <v>45582.620981630309</v>
      </c>
    </row>
    <row r="67" spans="5:10" x14ac:dyDescent="0.2">
      <c r="E67" s="75"/>
      <c r="F67" s="22">
        <v>7500</v>
      </c>
      <c r="G67" s="22">
        <v>7460</v>
      </c>
      <c r="H67" s="31">
        <f t="shared" si="0"/>
        <v>5.3333333333333332E-3</v>
      </c>
      <c r="I67" s="23" t="s">
        <v>104</v>
      </c>
      <c r="J67" s="35">
        <f t="shared" si="1"/>
        <v>49268.297319034849</v>
      </c>
    </row>
    <row r="68" spans="5:10" x14ac:dyDescent="0.2">
      <c r="E68" s="75"/>
      <c r="F68" s="22">
        <v>8000</v>
      </c>
      <c r="G68" s="22">
        <v>7967</v>
      </c>
      <c r="H68" s="31">
        <f t="shared" si="0"/>
        <v>4.1250000000000002E-3</v>
      </c>
      <c r="I68" s="23" t="s">
        <v>105</v>
      </c>
      <c r="J68" s="35">
        <f t="shared" si="1"/>
        <v>52557.697627714319</v>
      </c>
    </row>
    <row r="69" spans="5:10" x14ac:dyDescent="0.2">
      <c r="E69" s="75"/>
      <c r="F69" s="22">
        <v>8500</v>
      </c>
      <c r="G69" s="22">
        <v>8475</v>
      </c>
      <c r="H69" s="31">
        <f t="shared" si="0"/>
        <v>2.9411764705882353E-3</v>
      </c>
      <c r="I69" s="23" t="s">
        <v>106</v>
      </c>
      <c r="J69" s="35">
        <f t="shared" si="1"/>
        <v>55705.497935103245</v>
      </c>
    </row>
    <row r="70" spans="5:10" x14ac:dyDescent="0.2">
      <c r="E70" s="75"/>
      <c r="F70" s="22">
        <v>9000</v>
      </c>
      <c r="G70" s="22">
        <v>8957</v>
      </c>
      <c r="H70" s="31">
        <f t="shared" si="0"/>
        <v>4.7777777777777775E-3</v>
      </c>
      <c r="I70" s="23" t="s">
        <v>107</v>
      </c>
      <c r="J70" s="35">
        <f t="shared" si="1"/>
        <v>59235.893044546166</v>
      </c>
    </row>
    <row r="71" spans="5:10" x14ac:dyDescent="0.2">
      <c r="E71" s="75"/>
      <c r="F71" s="22">
        <v>9500</v>
      </c>
      <c r="G71" s="22">
        <v>9450</v>
      </c>
      <c r="H71" s="31">
        <f t="shared" si="0"/>
        <v>5.263157894736842E-3</v>
      </c>
      <c r="I71" s="23" t="s">
        <v>108</v>
      </c>
      <c r="J71" s="35">
        <f t="shared" si="1"/>
        <v>62543.393968253971</v>
      </c>
    </row>
    <row r="72" spans="5:10" ht="15" thickBot="1" x14ac:dyDescent="0.25">
      <c r="E72" s="76"/>
      <c r="F72" s="25">
        <v>10000</v>
      </c>
      <c r="G72" s="25">
        <v>9908</v>
      </c>
      <c r="H72" s="32">
        <f t="shared" si="0"/>
        <v>9.1999999999999998E-3</v>
      </c>
      <c r="I72" s="26" t="s">
        <v>109</v>
      </c>
      <c r="J72" s="36">
        <f t="shared" si="1"/>
        <v>65567.180258377062</v>
      </c>
    </row>
    <row r="73" spans="5:10" ht="15" thickTop="1" x14ac:dyDescent="0.2"/>
  </sheetData>
  <mergeCells count="4">
    <mergeCell ref="E9:E28"/>
    <mergeCell ref="E31:E50"/>
    <mergeCell ref="E53:E72"/>
    <mergeCell ref="A2:E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I19" workbookViewId="0">
      <selection activeCell="W27" sqref="W27"/>
    </sheetView>
  </sheetViews>
  <sheetFormatPr defaultRowHeight="14.25" x14ac:dyDescent="0.2"/>
  <sheetData>
    <row r="1" spans="1:11" ht="15" thickTop="1" x14ac:dyDescent="0.2">
      <c r="A1" s="54" t="s">
        <v>111</v>
      </c>
      <c r="B1" s="55"/>
      <c r="C1" s="55"/>
      <c r="D1" s="55"/>
      <c r="E1" s="56"/>
      <c r="F1" s="16"/>
      <c r="G1" s="16"/>
      <c r="H1" s="17"/>
      <c r="I1" s="18"/>
      <c r="J1" s="19"/>
      <c r="K1" s="16"/>
    </row>
    <row r="2" spans="1:11" ht="15" thickBot="1" x14ac:dyDescent="0.25">
      <c r="A2" s="77" t="s">
        <v>123</v>
      </c>
      <c r="B2" s="78"/>
      <c r="C2" s="78"/>
      <c r="D2" s="78"/>
      <c r="E2" s="79"/>
      <c r="F2" s="16"/>
      <c r="G2" s="16"/>
      <c r="H2" s="17"/>
      <c r="I2" s="18"/>
      <c r="J2" s="19"/>
      <c r="K2" s="16"/>
    </row>
    <row r="3" spans="1:11" ht="15" thickTop="1" x14ac:dyDescent="0.2">
      <c r="A3" s="16"/>
      <c r="B3" s="16"/>
      <c r="C3" s="16"/>
      <c r="D3" s="16"/>
      <c r="E3" s="16"/>
      <c r="F3" s="16"/>
      <c r="G3" s="16"/>
      <c r="H3" s="17"/>
      <c r="I3" s="18"/>
      <c r="J3" s="19"/>
      <c r="K3" s="16"/>
    </row>
    <row r="4" spans="1:11" x14ac:dyDescent="0.2">
      <c r="A4" s="16"/>
      <c r="B4" s="16"/>
      <c r="C4" s="16"/>
      <c r="D4" s="16"/>
      <c r="E4" s="16"/>
      <c r="F4" s="16"/>
      <c r="G4" s="16"/>
      <c r="H4" s="17"/>
      <c r="I4" s="18"/>
      <c r="J4" s="19"/>
      <c r="K4" s="16"/>
    </row>
    <row r="5" spans="1:11" x14ac:dyDescent="0.2">
      <c r="A5" s="16"/>
      <c r="B5" s="16"/>
      <c r="C5" s="16"/>
      <c r="D5" s="16"/>
      <c r="E5" s="16"/>
      <c r="F5" s="16"/>
      <c r="G5" s="16"/>
      <c r="H5" s="17"/>
      <c r="I5" s="18"/>
      <c r="J5" s="19"/>
      <c r="K5" s="16"/>
    </row>
    <row r="6" spans="1:11" x14ac:dyDescent="0.2">
      <c r="A6" s="16"/>
      <c r="B6" s="16"/>
      <c r="C6" s="16"/>
      <c r="D6" s="16"/>
      <c r="E6" s="53"/>
      <c r="F6" s="53"/>
      <c r="G6" s="53"/>
      <c r="H6" s="17"/>
      <c r="I6" s="18"/>
      <c r="J6" s="19"/>
      <c r="K6" s="16"/>
    </row>
    <row r="7" spans="1:11" ht="15" thickBot="1" x14ac:dyDescent="0.25">
      <c r="A7" s="16"/>
      <c r="B7" s="16"/>
      <c r="C7" s="16"/>
      <c r="D7" s="16"/>
      <c r="E7" s="16"/>
      <c r="F7" s="16"/>
      <c r="G7" s="16"/>
      <c r="H7" s="17"/>
      <c r="I7" s="18"/>
      <c r="J7" s="19"/>
      <c r="K7" s="16"/>
    </row>
    <row r="8" spans="1:11" ht="15.75" thickTop="1" thickBot="1" x14ac:dyDescent="0.25">
      <c r="A8" s="16"/>
      <c r="B8" s="16"/>
      <c r="C8" s="16"/>
      <c r="D8" s="16"/>
      <c r="E8" s="20" t="s">
        <v>70</v>
      </c>
      <c r="F8" s="20" t="s">
        <v>73</v>
      </c>
      <c r="G8" s="20" t="s">
        <v>11</v>
      </c>
      <c r="H8" s="30" t="s">
        <v>12</v>
      </c>
      <c r="I8" s="21" t="s">
        <v>75</v>
      </c>
      <c r="J8" s="34" t="s">
        <v>76</v>
      </c>
      <c r="K8" s="16"/>
    </row>
    <row r="9" spans="1:11" ht="15" thickTop="1" x14ac:dyDescent="0.2">
      <c r="E9" t="s">
        <v>69</v>
      </c>
      <c r="F9" s="27">
        <v>500</v>
      </c>
      <c r="G9" s="27">
        <v>496</v>
      </c>
      <c r="H9" s="33">
        <f t="shared" ref="H9:H18" si="0">(F9-G9)/F9</f>
        <v>8.0000000000000002E-3</v>
      </c>
      <c r="I9" s="28">
        <v>1188310</v>
      </c>
      <c r="J9" s="37">
        <f t="shared" ref="J9:J18" si="1">I9/G9</f>
        <v>2395.7862903225805</v>
      </c>
    </row>
    <row r="10" spans="1:11" x14ac:dyDescent="0.2">
      <c r="F10" s="22">
        <v>1000</v>
      </c>
      <c r="G10" s="22">
        <v>998</v>
      </c>
      <c r="H10" s="31">
        <f t="shared" si="0"/>
        <v>2E-3</v>
      </c>
      <c r="I10" s="23">
        <v>5944956</v>
      </c>
      <c r="J10" s="35">
        <f t="shared" si="1"/>
        <v>5956.8697394789579</v>
      </c>
    </row>
    <row r="11" spans="1:11" x14ac:dyDescent="0.2">
      <c r="F11" s="22">
        <v>1500</v>
      </c>
      <c r="G11" s="22">
        <v>1497</v>
      </c>
      <c r="H11" s="31">
        <f t="shared" si="0"/>
        <v>2E-3</v>
      </c>
      <c r="I11" s="23">
        <v>14286753</v>
      </c>
      <c r="J11" s="35">
        <f t="shared" si="1"/>
        <v>9543.5891783567131</v>
      </c>
    </row>
    <row r="12" spans="1:11" x14ac:dyDescent="0.2">
      <c r="F12" s="22">
        <v>2000</v>
      </c>
      <c r="G12" s="22">
        <v>1986</v>
      </c>
      <c r="H12" s="31">
        <f t="shared" si="0"/>
        <v>7.0000000000000001E-3</v>
      </c>
      <c r="I12" s="23">
        <v>23140594</v>
      </c>
      <c r="J12" s="35">
        <f t="shared" si="1"/>
        <v>11651.860020140986</v>
      </c>
    </row>
    <row r="13" spans="1:11" x14ac:dyDescent="0.2">
      <c r="F13" s="22">
        <v>2500</v>
      </c>
      <c r="G13" s="22">
        <v>2497</v>
      </c>
      <c r="H13" s="31">
        <f t="shared" si="0"/>
        <v>1.1999999999999999E-3</v>
      </c>
      <c r="I13" s="23">
        <v>37647700</v>
      </c>
      <c r="J13" s="35">
        <f t="shared" si="1"/>
        <v>15077.172607128554</v>
      </c>
    </row>
    <row r="14" spans="1:11" x14ac:dyDescent="0.2">
      <c r="F14" s="22">
        <v>3000</v>
      </c>
      <c r="G14" s="22">
        <v>2994</v>
      </c>
      <c r="H14" s="31">
        <f t="shared" si="0"/>
        <v>2E-3</v>
      </c>
      <c r="I14" s="23">
        <v>63744969</v>
      </c>
      <c r="J14" s="35">
        <f t="shared" si="1"/>
        <v>21290.904809619238</v>
      </c>
    </row>
    <row r="15" spans="1:11" x14ac:dyDescent="0.2">
      <c r="F15" s="22">
        <v>3500</v>
      </c>
      <c r="G15" s="22">
        <v>3474</v>
      </c>
      <c r="H15" s="31">
        <f t="shared" si="0"/>
        <v>7.4285714285714285E-3</v>
      </c>
      <c r="I15" s="23">
        <v>82101618</v>
      </c>
      <c r="J15" s="35">
        <f t="shared" si="1"/>
        <v>23633.165803108808</v>
      </c>
    </row>
    <row r="16" spans="1:11" x14ac:dyDescent="0.2">
      <c r="F16" s="22">
        <v>4000</v>
      </c>
      <c r="G16" s="22">
        <v>3856</v>
      </c>
      <c r="H16" s="31">
        <f t="shared" si="0"/>
        <v>3.5999999999999997E-2</v>
      </c>
      <c r="I16" s="23" t="s">
        <v>78</v>
      </c>
      <c r="J16" s="35">
        <f t="shared" si="1"/>
        <v>34454.964989626555</v>
      </c>
    </row>
    <row r="17" spans="5:10" x14ac:dyDescent="0.2">
      <c r="F17" s="22">
        <v>4500</v>
      </c>
      <c r="G17" s="22">
        <v>4496</v>
      </c>
      <c r="H17" s="31">
        <f t="shared" si="0"/>
        <v>8.8888888888888893E-4</v>
      </c>
      <c r="I17" s="23" t="s">
        <v>78</v>
      </c>
      <c r="J17" s="35">
        <f t="shared" si="1"/>
        <v>29550.343638790036</v>
      </c>
    </row>
    <row r="18" spans="5:10" x14ac:dyDescent="0.2">
      <c r="F18" s="22">
        <v>5000</v>
      </c>
      <c r="G18" s="22">
        <v>4986</v>
      </c>
      <c r="H18" s="31">
        <f t="shared" si="0"/>
        <v>2.8E-3</v>
      </c>
      <c r="I18" s="23" t="s">
        <v>79</v>
      </c>
      <c r="J18" s="35">
        <f t="shared" si="1"/>
        <v>32010.389691135177</v>
      </c>
    </row>
    <row r="20" spans="5:10" ht="15" thickBot="1" x14ac:dyDescent="0.25"/>
    <row r="21" spans="5:10" ht="15" thickTop="1" x14ac:dyDescent="0.2">
      <c r="E21" t="s">
        <v>132</v>
      </c>
      <c r="F21" s="27">
        <v>500</v>
      </c>
      <c r="G21" s="27">
        <v>485</v>
      </c>
      <c r="H21" s="33">
        <f t="shared" ref="H21:H30" si="2">(F21-G21)/F21</f>
        <v>0.03</v>
      </c>
      <c r="I21" s="28" t="s">
        <v>90</v>
      </c>
      <c r="J21" s="37">
        <f t="shared" ref="J21:J30" si="3">I21/G21</f>
        <v>2260.0329896907215</v>
      </c>
    </row>
    <row r="22" spans="5:10" x14ac:dyDescent="0.2">
      <c r="F22" s="22">
        <v>1000</v>
      </c>
      <c r="G22" s="22">
        <v>997</v>
      </c>
      <c r="H22" s="31">
        <f t="shared" si="2"/>
        <v>3.0000000000000001E-3</v>
      </c>
      <c r="I22" s="23" t="s">
        <v>91</v>
      </c>
      <c r="J22" s="35">
        <f t="shared" si="3"/>
        <v>5854.0270812437311</v>
      </c>
    </row>
    <row r="23" spans="5:10" x14ac:dyDescent="0.2">
      <c r="F23" s="22">
        <v>1500</v>
      </c>
      <c r="G23" s="22">
        <v>1497</v>
      </c>
      <c r="H23" s="31">
        <f t="shared" si="2"/>
        <v>2E-3</v>
      </c>
      <c r="I23" s="23" t="s">
        <v>92</v>
      </c>
      <c r="J23" s="35">
        <f t="shared" si="3"/>
        <v>9393.341349365397</v>
      </c>
    </row>
    <row r="24" spans="5:10" x14ac:dyDescent="0.2">
      <c r="F24" s="22">
        <v>2000</v>
      </c>
      <c r="G24" s="22">
        <v>1974</v>
      </c>
      <c r="H24" s="31">
        <f t="shared" si="2"/>
        <v>1.2999999999999999E-2</v>
      </c>
      <c r="I24" s="23" t="s">
        <v>93</v>
      </c>
      <c r="J24" s="35">
        <f t="shared" si="3"/>
        <v>11448.840932117528</v>
      </c>
    </row>
    <row r="25" spans="5:10" x14ac:dyDescent="0.2">
      <c r="F25" s="22">
        <v>2500</v>
      </c>
      <c r="G25" s="22">
        <v>2488</v>
      </c>
      <c r="H25" s="31">
        <f t="shared" si="2"/>
        <v>4.7999999999999996E-3</v>
      </c>
      <c r="I25" s="23" t="s">
        <v>94</v>
      </c>
      <c r="J25" s="35">
        <f t="shared" si="3"/>
        <v>14860.98231511254</v>
      </c>
    </row>
    <row r="26" spans="5:10" x14ac:dyDescent="0.2">
      <c r="F26" s="22">
        <v>3000</v>
      </c>
      <c r="G26" s="22">
        <v>2995</v>
      </c>
      <c r="H26" s="31">
        <f t="shared" si="2"/>
        <v>1.6666666666666668E-3</v>
      </c>
      <c r="I26" s="23" t="s">
        <v>95</v>
      </c>
      <c r="J26" s="35">
        <f t="shared" si="3"/>
        <v>19762.711185308846</v>
      </c>
    </row>
    <row r="27" spans="5:10" x14ac:dyDescent="0.2">
      <c r="F27" s="22">
        <v>3500</v>
      </c>
      <c r="G27" s="22">
        <v>3468</v>
      </c>
      <c r="H27" s="31">
        <f t="shared" si="2"/>
        <v>9.1428571428571435E-3</v>
      </c>
      <c r="I27" s="23" t="s">
        <v>96</v>
      </c>
      <c r="J27" s="35">
        <f t="shared" si="3"/>
        <v>18496.282295271048</v>
      </c>
    </row>
    <row r="28" spans="5:10" x14ac:dyDescent="0.2">
      <c r="F28" s="22">
        <v>4000</v>
      </c>
      <c r="G28" s="22">
        <v>3695</v>
      </c>
      <c r="H28" s="31">
        <f t="shared" si="2"/>
        <v>7.6249999999999998E-2</v>
      </c>
      <c r="I28" s="23" t="s">
        <v>97</v>
      </c>
      <c r="J28" s="35">
        <f t="shared" si="3"/>
        <v>20915.090663058189</v>
      </c>
    </row>
    <row r="29" spans="5:10" x14ac:dyDescent="0.2">
      <c r="F29" s="22">
        <v>4500</v>
      </c>
      <c r="G29" s="22">
        <v>4463</v>
      </c>
      <c r="H29" s="31">
        <f t="shared" si="2"/>
        <v>8.2222222222222228E-3</v>
      </c>
      <c r="I29" s="23" t="s">
        <v>98</v>
      </c>
      <c r="J29" s="35">
        <f t="shared" si="3"/>
        <v>29200.530136679365</v>
      </c>
    </row>
    <row r="30" spans="5:10" x14ac:dyDescent="0.2">
      <c r="F30" s="22">
        <v>5000</v>
      </c>
      <c r="G30" s="22">
        <v>4955</v>
      </c>
      <c r="H30" s="31">
        <f t="shared" si="2"/>
        <v>8.9999999999999993E-3</v>
      </c>
      <c r="I30" s="23" t="s">
        <v>99</v>
      </c>
      <c r="J30" s="35">
        <f t="shared" si="3"/>
        <v>31719.71644803229</v>
      </c>
    </row>
  </sheetData>
  <mergeCells count="1">
    <mergeCell ref="A2:E2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F1" workbookViewId="0">
      <selection activeCell="B36" sqref="B36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122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500</v>
      </c>
      <c r="H12" s="47">
        <f>(F12-G12)/F12</f>
        <v>0</v>
      </c>
      <c r="I12" s="40">
        <v>1597994</v>
      </c>
      <c r="J12" s="65">
        <f>I12/G12</f>
        <v>3195.9879999999998</v>
      </c>
    </row>
    <row r="13" spans="1:10" x14ac:dyDescent="0.2">
      <c r="E13" s="75"/>
      <c r="F13" s="59">
        <v>1000</v>
      </c>
      <c r="G13" s="41">
        <v>999</v>
      </c>
      <c r="H13" s="48">
        <f t="shared" ref="H13:H33" si="0">(F13-G13)/F13</f>
        <v>1E-3</v>
      </c>
      <c r="I13" s="41">
        <v>6935823</v>
      </c>
      <c r="J13" s="63">
        <f t="shared" ref="J13:J33" si="1">I13/G13</f>
        <v>6942.7657657657655</v>
      </c>
    </row>
    <row r="14" spans="1:10" x14ac:dyDescent="0.2">
      <c r="E14" s="75"/>
      <c r="F14" s="59">
        <v>1500</v>
      </c>
      <c r="G14" s="41">
        <v>1476</v>
      </c>
      <c r="H14" s="48">
        <f t="shared" si="0"/>
        <v>1.6E-2</v>
      </c>
      <c r="I14" s="41">
        <v>14560543</v>
      </c>
      <c r="J14" s="63">
        <f t="shared" si="1"/>
        <v>9864.8665311653112</v>
      </c>
    </row>
    <row r="15" spans="1:10" x14ac:dyDescent="0.2">
      <c r="E15" s="75"/>
      <c r="F15" s="59">
        <v>2000</v>
      </c>
      <c r="G15" s="41">
        <v>1996</v>
      </c>
      <c r="H15" s="48">
        <f t="shared" si="0"/>
        <v>2E-3</v>
      </c>
      <c r="I15" s="41">
        <v>25510117</v>
      </c>
      <c r="J15" s="63">
        <f t="shared" si="1"/>
        <v>12780.619739478958</v>
      </c>
    </row>
    <row r="16" spans="1:10" x14ac:dyDescent="0.2">
      <c r="E16" s="75"/>
      <c r="F16" s="59">
        <v>2500</v>
      </c>
      <c r="G16" s="41">
        <v>2481</v>
      </c>
      <c r="H16" s="48">
        <f t="shared" si="0"/>
        <v>7.6E-3</v>
      </c>
      <c r="I16" s="41">
        <v>39033755</v>
      </c>
      <c r="J16" s="63">
        <f t="shared" si="1"/>
        <v>15733.073357517131</v>
      </c>
    </row>
    <row r="17" spans="5:10" x14ac:dyDescent="0.2">
      <c r="E17" s="75"/>
      <c r="F17" s="59">
        <v>3000</v>
      </c>
      <c r="G17" s="41">
        <v>2979</v>
      </c>
      <c r="H17" s="48">
        <f t="shared" si="0"/>
        <v>7.0000000000000001E-3</v>
      </c>
      <c r="I17" s="41">
        <v>56549139</v>
      </c>
      <c r="J17" s="63">
        <f t="shared" si="1"/>
        <v>18982.591137965759</v>
      </c>
    </row>
    <row r="18" spans="5:10" x14ac:dyDescent="0.2">
      <c r="E18" s="75"/>
      <c r="F18" s="59">
        <v>3500</v>
      </c>
      <c r="G18" s="41">
        <v>3475</v>
      </c>
      <c r="H18" s="48">
        <f t="shared" si="0"/>
        <v>7.1428571428571426E-3</v>
      </c>
      <c r="I18" s="41">
        <v>76408277</v>
      </c>
      <c r="J18" s="63">
        <f t="shared" si="1"/>
        <v>21987.993381294964</v>
      </c>
    </row>
    <row r="19" spans="5:10" x14ac:dyDescent="0.2">
      <c r="E19" s="75"/>
      <c r="F19" s="59">
        <v>4000</v>
      </c>
      <c r="G19" s="41">
        <v>3976</v>
      </c>
      <c r="H19" s="48">
        <f t="shared" si="0"/>
        <v>6.0000000000000001E-3</v>
      </c>
      <c r="I19" s="41">
        <v>99499850</v>
      </c>
      <c r="J19" s="63">
        <f t="shared" si="1"/>
        <v>25025.113179074448</v>
      </c>
    </row>
    <row r="20" spans="5:10" x14ac:dyDescent="0.2">
      <c r="E20" s="75"/>
      <c r="F20" s="59">
        <v>4500</v>
      </c>
      <c r="G20" s="41">
        <v>4473</v>
      </c>
      <c r="H20" s="48">
        <f t="shared" si="0"/>
        <v>6.0000000000000001E-3</v>
      </c>
      <c r="I20" s="41">
        <v>125162284</v>
      </c>
      <c r="J20" s="63">
        <f t="shared" si="1"/>
        <v>27981.731276548177</v>
      </c>
    </row>
    <row r="21" spans="5:10" ht="15" thickBot="1" x14ac:dyDescent="0.25">
      <c r="E21" s="76"/>
      <c r="F21" s="60">
        <v>5000</v>
      </c>
      <c r="G21" s="42">
        <v>4973</v>
      </c>
      <c r="H21" s="49">
        <f t="shared" si="0"/>
        <v>5.4000000000000003E-3</v>
      </c>
      <c r="I21" s="42">
        <v>154356793</v>
      </c>
      <c r="J21" s="64">
        <f t="shared" si="1"/>
        <v>31038.969032776997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500</v>
      </c>
      <c r="H24" s="47">
        <f t="shared" si="0"/>
        <v>0</v>
      </c>
      <c r="I24" s="40">
        <v>89806</v>
      </c>
      <c r="J24" s="65">
        <f t="shared" si="1"/>
        <v>179.61199999999999</v>
      </c>
    </row>
    <row r="25" spans="5:10" x14ac:dyDescent="0.2">
      <c r="E25" s="75"/>
      <c r="F25" s="59">
        <v>1000</v>
      </c>
      <c r="G25" s="41">
        <v>997</v>
      </c>
      <c r="H25" s="48">
        <f t="shared" si="0"/>
        <v>3.0000000000000001E-3</v>
      </c>
      <c r="I25" s="41">
        <v>120640</v>
      </c>
      <c r="J25" s="63">
        <f t="shared" si="1"/>
        <v>121.00300902708125</v>
      </c>
    </row>
    <row r="26" spans="5:10" x14ac:dyDescent="0.2">
      <c r="E26" s="75"/>
      <c r="F26" s="59">
        <v>1500</v>
      </c>
      <c r="G26" s="41">
        <v>1490</v>
      </c>
      <c r="H26" s="48">
        <f t="shared" si="0"/>
        <v>6.6666666666666671E-3</v>
      </c>
      <c r="I26" s="41">
        <v>160786</v>
      </c>
      <c r="J26" s="63">
        <f t="shared" si="1"/>
        <v>107.91006711409396</v>
      </c>
    </row>
    <row r="27" spans="5:10" x14ac:dyDescent="0.2">
      <c r="E27" s="75"/>
      <c r="F27" s="59">
        <v>2000</v>
      </c>
      <c r="G27" s="41">
        <v>1993</v>
      </c>
      <c r="H27" s="48">
        <f t="shared" si="0"/>
        <v>3.5000000000000001E-3</v>
      </c>
      <c r="I27" s="41">
        <v>242369</v>
      </c>
      <c r="J27" s="63">
        <f t="shared" si="1"/>
        <v>121.61013547415956</v>
      </c>
    </row>
    <row r="28" spans="5:10" x14ac:dyDescent="0.2">
      <c r="E28" s="75"/>
      <c r="F28" s="59">
        <v>2500</v>
      </c>
      <c r="G28" s="41">
        <v>2489</v>
      </c>
      <c r="H28" s="48">
        <f t="shared" si="0"/>
        <v>4.4000000000000003E-3</v>
      </c>
      <c r="I28" s="41">
        <v>311417</v>
      </c>
      <c r="J28" s="63">
        <f t="shared" si="1"/>
        <v>125.11731619124146</v>
      </c>
    </row>
    <row r="29" spans="5:10" x14ac:dyDescent="0.2">
      <c r="E29" s="75"/>
      <c r="F29" s="59">
        <v>3000</v>
      </c>
      <c r="G29" s="41">
        <v>2985</v>
      </c>
      <c r="H29" s="48">
        <f t="shared" si="0"/>
        <v>5.0000000000000001E-3</v>
      </c>
      <c r="I29" s="41">
        <v>315846</v>
      </c>
      <c r="J29" s="63">
        <f t="shared" si="1"/>
        <v>105.81105527638191</v>
      </c>
    </row>
    <row r="30" spans="5:10" x14ac:dyDescent="0.2">
      <c r="E30" s="75"/>
      <c r="F30" s="59">
        <v>3500</v>
      </c>
      <c r="G30" s="41">
        <v>3486</v>
      </c>
      <c r="H30" s="48">
        <f t="shared" si="0"/>
        <v>4.0000000000000001E-3</v>
      </c>
      <c r="I30" s="41">
        <v>253758</v>
      </c>
      <c r="J30" s="63">
        <f t="shared" si="1"/>
        <v>72.79345955249569</v>
      </c>
    </row>
    <row r="31" spans="5:10" x14ac:dyDescent="0.2">
      <c r="E31" s="75"/>
      <c r="F31" s="59">
        <v>4000</v>
      </c>
      <c r="G31" s="41">
        <v>3973</v>
      </c>
      <c r="H31" s="48">
        <f t="shared" si="0"/>
        <v>6.7499999999999999E-3</v>
      </c>
      <c r="I31" s="41">
        <v>369162</v>
      </c>
      <c r="J31" s="63">
        <f t="shared" si="1"/>
        <v>92.917694437452809</v>
      </c>
    </row>
    <row r="32" spans="5:10" x14ac:dyDescent="0.2">
      <c r="E32" s="75"/>
      <c r="F32" s="59">
        <v>4500</v>
      </c>
      <c r="G32" s="41">
        <v>4479</v>
      </c>
      <c r="H32" s="48">
        <f t="shared" si="0"/>
        <v>4.6666666666666671E-3</v>
      </c>
      <c r="I32" s="41">
        <v>401553</v>
      </c>
      <c r="J32" s="63">
        <f t="shared" si="1"/>
        <v>89.652377762893508</v>
      </c>
    </row>
    <row r="33" spans="5:10" ht="15" thickBot="1" x14ac:dyDescent="0.25">
      <c r="E33" s="76"/>
      <c r="F33" s="60">
        <v>5000</v>
      </c>
      <c r="G33" s="42">
        <v>4978</v>
      </c>
      <c r="H33" s="49">
        <f t="shared" si="0"/>
        <v>4.4000000000000003E-3</v>
      </c>
      <c r="I33" s="42">
        <v>484468</v>
      </c>
      <c r="J33" s="64">
        <f t="shared" si="1"/>
        <v>97.321815990357578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K31"/>
  <sheetViews>
    <sheetView topLeftCell="J25" workbookViewId="0">
      <selection activeCell="W19" sqref="W19"/>
    </sheetView>
  </sheetViews>
  <sheetFormatPr defaultRowHeight="14.25" x14ac:dyDescent="0.2"/>
  <cols>
    <col min="5" max="5" width="15.875" customWidth="1"/>
    <col min="6" max="6" width="16" customWidth="1"/>
    <col min="7" max="10" width="15.75" customWidth="1"/>
    <col min="11" max="12" width="17" customWidth="1"/>
  </cols>
  <sheetData>
    <row r="10" spans="4:11" x14ac:dyDescent="0.2">
      <c r="D10" t="s">
        <v>128</v>
      </c>
      <c r="E10" t="s">
        <v>124</v>
      </c>
      <c r="F10" t="s">
        <v>125</v>
      </c>
      <c r="G10" t="s">
        <v>127</v>
      </c>
      <c r="I10" t="s">
        <v>129</v>
      </c>
      <c r="J10" s="53" t="s">
        <v>130</v>
      </c>
      <c r="K10" s="53" t="s">
        <v>131</v>
      </c>
    </row>
    <row r="11" spans="4:11" ht="15" customHeight="1" x14ac:dyDescent="0.2">
      <c r="D11" s="53">
        <v>1</v>
      </c>
      <c r="E11">
        <v>500</v>
      </c>
      <c r="F11" t="s">
        <v>126</v>
      </c>
      <c r="G11">
        <v>13.65</v>
      </c>
      <c r="I11">
        <v>2395.79</v>
      </c>
      <c r="J11">
        <v>0.76200000000000001</v>
      </c>
      <c r="K11">
        <v>8.0000000000000002E-3</v>
      </c>
    </row>
    <row r="12" spans="4:11" x14ac:dyDescent="0.2">
      <c r="D12" s="53">
        <v>2</v>
      </c>
      <c r="E12">
        <v>1000</v>
      </c>
      <c r="F12" t="s">
        <v>126</v>
      </c>
      <c r="G12">
        <v>12.41</v>
      </c>
      <c r="I12">
        <v>5956.87</v>
      </c>
      <c r="J12">
        <v>0.81399999999999995</v>
      </c>
      <c r="K12">
        <v>2E-3</v>
      </c>
    </row>
    <row r="13" spans="4:11" x14ac:dyDescent="0.2">
      <c r="D13" s="53">
        <v>3</v>
      </c>
      <c r="E13">
        <v>1500</v>
      </c>
      <c r="F13" t="s">
        <v>126</v>
      </c>
      <c r="G13">
        <v>13.61</v>
      </c>
      <c r="I13">
        <v>9543.59</v>
      </c>
      <c r="J13">
        <v>0.81669999999999998</v>
      </c>
      <c r="K13">
        <v>2E-3</v>
      </c>
    </row>
    <row r="14" spans="4:11" x14ac:dyDescent="0.2">
      <c r="D14" s="53">
        <v>4</v>
      </c>
      <c r="E14">
        <v>2000</v>
      </c>
      <c r="F14" t="s">
        <v>126</v>
      </c>
      <c r="G14">
        <v>15.04</v>
      </c>
      <c r="I14">
        <v>11651.86</v>
      </c>
      <c r="J14">
        <v>0.83599999999999997</v>
      </c>
      <c r="K14">
        <v>7.0000000000000001E-3</v>
      </c>
    </row>
    <row r="15" spans="4:11" x14ac:dyDescent="0.2">
      <c r="D15" s="53">
        <v>5</v>
      </c>
      <c r="E15">
        <v>2500</v>
      </c>
      <c r="F15" t="s">
        <v>126</v>
      </c>
      <c r="G15">
        <v>17.03</v>
      </c>
      <c r="I15">
        <v>15077.17</v>
      </c>
      <c r="J15">
        <v>0.9768</v>
      </c>
      <c r="K15">
        <v>1.1999999999999999E-3</v>
      </c>
    </row>
    <row r="16" spans="4:11" x14ac:dyDescent="0.2">
      <c r="D16" s="53">
        <v>6</v>
      </c>
      <c r="E16">
        <v>3000</v>
      </c>
      <c r="F16" t="s">
        <v>126</v>
      </c>
      <c r="G16">
        <v>17.54</v>
      </c>
      <c r="I16">
        <v>21290.9</v>
      </c>
      <c r="J16">
        <v>0.90369999999999995</v>
      </c>
      <c r="K16">
        <v>2E-3</v>
      </c>
    </row>
    <row r="17" spans="4:11" x14ac:dyDescent="0.2">
      <c r="D17" s="53">
        <v>7</v>
      </c>
      <c r="E17">
        <v>3500</v>
      </c>
      <c r="F17" t="s">
        <v>126</v>
      </c>
      <c r="G17">
        <v>17.25</v>
      </c>
      <c r="I17">
        <v>23633.17</v>
      </c>
      <c r="J17">
        <v>0.88570000000000004</v>
      </c>
      <c r="K17">
        <v>7.4000000000000003E-3</v>
      </c>
    </row>
    <row r="18" spans="4:11" x14ac:dyDescent="0.2">
      <c r="D18" s="53">
        <v>8</v>
      </c>
      <c r="E18">
        <v>4000</v>
      </c>
      <c r="F18" t="s">
        <v>126</v>
      </c>
      <c r="G18">
        <v>18.170000000000002</v>
      </c>
      <c r="I18">
        <v>34454.959999999999</v>
      </c>
      <c r="J18">
        <v>0.88929999999999998</v>
      </c>
      <c r="K18">
        <v>3.5999999999999997E-2</v>
      </c>
    </row>
    <row r="19" spans="4:11" x14ac:dyDescent="0.2">
      <c r="D19" s="53">
        <v>9</v>
      </c>
      <c r="E19">
        <v>4500</v>
      </c>
      <c r="F19" t="s">
        <v>126</v>
      </c>
      <c r="G19">
        <v>19.21</v>
      </c>
      <c r="I19">
        <v>29550.34</v>
      </c>
      <c r="J19">
        <v>0.89070000000000005</v>
      </c>
      <c r="K19">
        <v>8.9999999999999998E-4</v>
      </c>
    </row>
    <row r="20" spans="4:11" x14ac:dyDescent="0.2">
      <c r="D20" s="53">
        <v>10</v>
      </c>
      <c r="E20">
        <v>5000</v>
      </c>
      <c r="F20" t="s">
        <v>126</v>
      </c>
      <c r="G20">
        <v>20.57</v>
      </c>
      <c r="I20">
        <v>32010.39</v>
      </c>
      <c r="J20">
        <v>0.88439999999999996</v>
      </c>
      <c r="K20">
        <v>2.8E-3</v>
      </c>
    </row>
    <row r="21" spans="4:11" x14ac:dyDescent="0.2">
      <c r="D21" s="53"/>
    </row>
    <row r="22" spans="4:11" ht="15" customHeight="1" x14ac:dyDescent="0.2">
      <c r="D22" s="53"/>
    </row>
    <row r="23" spans="4:11" x14ac:dyDescent="0.2">
      <c r="D23" s="53"/>
    </row>
    <row r="24" spans="4:11" x14ac:dyDescent="0.2">
      <c r="D24" s="53"/>
    </row>
    <row r="25" spans="4:11" x14ac:dyDescent="0.2">
      <c r="D25" s="53"/>
    </row>
    <row r="26" spans="4:11" x14ac:dyDescent="0.2">
      <c r="D26" s="53"/>
    </row>
    <row r="27" spans="4:11" x14ac:dyDescent="0.2">
      <c r="D27" s="53"/>
    </row>
    <row r="28" spans="4:11" x14ac:dyDescent="0.2">
      <c r="D28" s="53"/>
    </row>
    <row r="29" spans="4:11" x14ac:dyDescent="0.2">
      <c r="D29" s="53"/>
    </row>
    <row r="30" spans="4:11" x14ac:dyDescent="0.2">
      <c r="D30" s="53"/>
    </row>
    <row r="31" spans="4:11" x14ac:dyDescent="0.2">
      <c r="D31" s="5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F13" zoomScaleNormal="100" workbookViewId="0">
      <selection activeCell="I8" sqref="I8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112</v>
      </c>
      <c r="B2" s="78"/>
      <c r="C2" s="78"/>
      <c r="D2" s="78"/>
      <c r="E2" s="79"/>
    </row>
    <row r="3" spans="1:10" ht="15" thickTop="1" x14ac:dyDescent="0.2"/>
    <row r="6" spans="1:10" x14ac:dyDescent="0.2">
      <c r="H6"/>
      <c r="J6"/>
    </row>
    <row r="7" spans="1:10" x14ac:dyDescent="0.2">
      <c r="H7"/>
      <c r="J7"/>
    </row>
    <row r="10" spans="1:10" ht="15" thickBot="1" x14ac:dyDescent="0.25"/>
    <row r="11" spans="1:10" ht="15.75" thickTop="1" thickBot="1" x14ac:dyDescent="0.25">
      <c r="E11" s="20" t="s">
        <v>70</v>
      </c>
      <c r="F11" s="20" t="s">
        <v>73</v>
      </c>
      <c r="G11" s="20" t="s">
        <v>74</v>
      </c>
      <c r="H11" s="30" t="s">
        <v>12</v>
      </c>
      <c r="I11" s="21" t="s">
        <v>75</v>
      </c>
      <c r="J11" s="34" t="s">
        <v>76</v>
      </c>
    </row>
    <row r="12" spans="1:10" ht="15" thickTop="1" x14ac:dyDescent="0.2">
      <c r="E12" s="74" t="s">
        <v>69</v>
      </c>
      <c r="F12" s="27">
        <v>500</v>
      </c>
      <c r="G12" s="41">
        <v>100</v>
      </c>
      <c r="H12" s="48">
        <f>(F12-G12)/F12</f>
        <v>0.8</v>
      </c>
      <c r="I12" s="41">
        <v>14225</v>
      </c>
      <c r="J12" s="63">
        <f>I12/G12</f>
        <v>142.25</v>
      </c>
    </row>
    <row r="13" spans="1:10" x14ac:dyDescent="0.2">
      <c r="E13" s="75"/>
      <c r="F13" s="22">
        <v>1000</v>
      </c>
      <c r="G13" s="41">
        <v>130</v>
      </c>
      <c r="H13" s="48">
        <f t="shared" ref="H13:H33" si="0">(F13-G13)/F13</f>
        <v>0.87</v>
      </c>
      <c r="I13" s="41">
        <v>18389</v>
      </c>
      <c r="J13" s="63">
        <f t="shared" ref="J13:J33" si="1">I13/G13</f>
        <v>141.45384615384614</v>
      </c>
    </row>
    <row r="14" spans="1:10" x14ac:dyDescent="0.2">
      <c r="E14" s="75"/>
      <c r="F14" s="22">
        <v>1500</v>
      </c>
      <c r="G14" s="41">
        <v>185</v>
      </c>
      <c r="H14" s="48">
        <f t="shared" si="0"/>
        <v>0.87666666666666671</v>
      </c>
      <c r="I14" s="41">
        <v>25854</v>
      </c>
      <c r="J14" s="63">
        <f t="shared" si="1"/>
        <v>139.75135135135136</v>
      </c>
    </row>
    <row r="15" spans="1:10" x14ac:dyDescent="0.2">
      <c r="E15" s="75"/>
      <c r="F15" s="22">
        <v>2000</v>
      </c>
      <c r="G15" s="41">
        <v>304</v>
      </c>
      <c r="H15" s="48">
        <f t="shared" si="0"/>
        <v>0.84799999999999998</v>
      </c>
      <c r="I15" s="41">
        <v>42446</v>
      </c>
      <c r="J15" s="63">
        <f t="shared" si="1"/>
        <v>139.625</v>
      </c>
    </row>
    <row r="16" spans="1:10" x14ac:dyDescent="0.2">
      <c r="E16" s="75"/>
      <c r="F16" s="22">
        <v>2500</v>
      </c>
      <c r="G16" s="41">
        <v>297</v>
      </c>
      <c r="H16" s="48">
        <f t="shared" si="0"/>
        <v>0.88119999999999998</v>
      </c>
      <c r="I16" s="41">
        <v>41137</v>
      </c>
      <c r="J16" s="63">
        <f t="shared" si="1"/>
        <v>138.50841750841749</v>
      </c>
    </row>
    <row r="17" spans="5:10" x14ac:dyDescent="0.2">
      <c r="E17" s="75"/>
      <c r="F17" s="22">
        <v>3000</v>
      </c>
      <c r="G17" s="41">
        <v>332</v>
      </c>
      <c r="H17" s="48">
        <f t="shared" si="0"/>
        <v>0.88933333333333331</v>
      </c>
      <c r="I17" s="41">
        <v>46057</v>
      </c>
      <c r="J17" s="63">
        <f t="shared" si="1"/>
        <v>138.72590361445782</v>
      </c>
    </row>
    <row r="18" spans="5:10" x14ac:dyDescent="0.2">
      <c r="E18" s="75"/>
      <c r="F18" s="22">
        <v>3500</v>
      </c>
      <c r="G18" s="41">
        <v>396</v>
      </c>
      <c r="H18" s="48">
        <f t="shared" si="0"/>
        <v>0.8868571428571429</v>
      </c>
      <c r="I18" s="41">
        <v>54201</v>
      </c>
      <c r="J18" s="63">
        <f t="shared" si="1"/>
        <v>136.87121212121212</v>
      </c>
    </row>
    <row r="19" spans="5:10" x14ac:dyDescent="0.2">
      <c r="E19" s="75"/>
      <c r="F19" s="22">
        <v>4000</v>
      </c>
      <c r="G19" s="41">
        <v>455</v>
      </c>
      <c r="H19" s="48">
        <f t="shared" si="0"/>
        <v>0.88624999999999998</v>
      </c>
      <c r="I19" s="41">
        <v>61387</v>
      </c>
      <c r="J19" s="63">
        <f t="shared" si="1"/>
        <v>134.91648351648351</v>
      </c>
    </row>
    <row r="20" spans="5:10" x14ac:dyDescent="0.2">
      <c r="E20" s="75"/>
      <c r="F20" s="22">
        <v>4500</v>
      </c>
      <c r="G20" s="41">
        <v>506</v>
      </c>
      <c r="H20" s="48">
        <f t="shared" si="0"/>
        <v>0.88755555555555554</v>
      </c>
      <c r="I20" s="41">
        <v>67969</v>
      </c>
      <c r="J20" s="63">
        <f t="shared" si="1"/>
        <v>134.32608695652175</v>
      </c>
    </row>
    <row r="21" spans="5:10" ht="15" thickBot="1" x14ac:dyDescent="0.25">
      <c r="E21" s="76"/>
      <c r="F21" s="25">
        <v>5000</v>
      </c>
      <c r="G21" s="42">
        <v>575</v>
      </c>
      <c r="H21" s="49">
        <f t="shared" si="0"/>
        <v>0.88500000000000001</v>
      </c>
      <c r="I21" s="42">
        <v>76369</v>
      </c>
      <c r="J21" s="64">
        <f t="shared" si="1"/>
        <v>132.81565217391304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61">
        <v>500</v>
      </c>
      <c r="G24" s="40">
        <v>374</v>
      </c>
      <c r="H24" s="47">
        <f t="shared" si="0"/>
        <v>0.252</v>
      </c>
      <c r="I24" s="40">
        <v>30834</v>
      </c>
      <c r="J24" s="65">
        <f t="shared" si="1"/>
        <v>82.443850267379673</v>
      </c>
    </row>
    <row r="25" spans="5:10" x14ac:dyDescent="0.2">
      <c r="E25" s="75"/>
      <c r="F25" s="29">
        <v>1000</v>
      </c>
      <c r="G25" s="41">
        <v>537</v>
      </c>
      <c r="H25" s="48">
        <f t="shared" si="0"/>
        <v>0.46300000000000002</v>
      </c>
      <c r="I25" s="41">
        <v>42924</v>
      </c>
      <c r="J25" s="63">
        <f t="shared" si="1"/>
        <v>79.932960893854755</v>
      </c>
    </row>
    <row r="26" spans="5:10" x14ac:dyDescent="0.2">
      <c r="E26" s="75"/>
      <c r="F26" s="29">
        <v>1500</v>
      </c>
      <c r="G26" s="41">
        <v>791</v>
      </c>
      <c r="H26" s="48">
        <f t="shared" si="0"/>
        <v>0.47266666666666668</v>
      </c>
      <c r="I26" s="41">
        <v>60593</v>
      </c>
      <c r="J26" s="63">
        <f t="shared" si="1"/>
        <v>76.603034134007586</v>
      </c>
    </row>
    <row r="27" spans="5:10" x14ac:dyDescent="0.2">
      <c r="E27" s="75"/>
      <c r="F27" s="29">
        <v>2000</v>
      </c>
      <c r="G27" s="41">
        <v>1230</v>
      </c>
      <c r="H27" s="48">
        <f t="shared" si="0"/>
        <v>0.38500000000000001</v>
      </c>
      <c r="I27" s="41">
        <v>92100</v>
      </c>
      <c r="J27" s="63">
        <f t="shared" si="1"/>
        <v>74.878048780487802</v>
      </c>
    </row>
    <row r="28" spans="5:10" x14ac:dyDescent="0.2">
      <c r="E28" s="75"/>
      <c r="F28" s="29">
        <v>2500</v>
      </c>
      <c r="G28" s="41">
        <v>1322</v>
      </c>
      <c r="H28" s="48">
        <f t="shared" si="0"/>
        <v>0.47120000000000001</v>
      </c>
      <c r="I28" s="41">
        <v>97177</v>
      </c>
      <c r="J28" s="63">
        <f t="shared" si="1"/>
        <v>73.507564296520428</v>
      </c>
    </row>
    <row r="29" spans="5:10" x14ac:dyDescent="0.2">
      <c r="E29" s="75"/>
      <c r="F29" s="29">
        <v>3000</v>
      </c>
      <c r="G29" s="41">
        <v>1552</v>
      </c>
      <c r="H29" s="48">
        <f t="shared" si="0"/>
        <v>0.48266666666666669</v>
      </c>
      <c r="I29" s="41">
        <v>109815</v>
      </c>
      <c r="J29" s="63">
        <f t="shared" si="1"/>
        <v>70.757087628865975</v>
      </c>
    </row>
    <row r="30" spans="5:10" x14ac:dyDescent="0.2">
      <c r="E30" s="75"/>
      <c r="F30" s="29">
        <v>3500</v>
      </c>
      <c r="G30" s="41">
        <v>1712</v>
      </c>
      <c r="H30" s="48">
        <f t="shared" si="0"/>
        <v>0.5108571428571429</v>
      </c>
      <c r="I30" s="41">
        <v>117772</v>
      </c>
      <c r="J30" s="63">
        <f t="shared" si="1"/>
        <v>68.79205607476635</v>
      </c>
    </row>
    <row r="31" spans="5:10" x14ac:dyDescent="0.2">
      <c r="E31" s="75"/>
      <c r="F31" s="29">
        <v>4000</v>
      </c>
      <c r="G31" s="41">
        <v>1994</v>
      </c>
      <c r="H31" s="48">
        <f t="shared" si="0"/>
        <v>0.50149999999999995</v>
      </c>
      <c r="I31" s="41">
        <v>128053</v>
      </c>
      <c r="J31" s="63">
        <f t="shared" si="1"/>
        <v>64.219157472417251</v>
      </c>
    </row>
    <row r="32" spans="5:10" x14ac:dyDescent="0.2">
      <c r="E32" s="75"/>
      <c r="F32" s="29">
        <v>4500</v>
      </c>
      <c r="G32" s="41">
        <v>2248</v>
      </c>
      <c r="H32" s="48">
        <f t="shared" si="0"/>
        <v>0.50044444444444447</v>
      </c>
      <c r="I32" s="41">
        <v>141959</v>
      </c>
      <c r="J32" s="63">
        <f t="shared" si="1"/>
        <v>63.14902135231317</v>
      </c>
    </row>
    <row r="33" spans="5:10" ht="15" thickBot="1" x14ac:dyDescent="0.25">
      <c r="E33" s="76"/>
      <c r="F33" s="62">
        <v>5000</v>
      </c>
      <c r="G33" s="42">
        <v>2447</v>
      </c>
      <c r="H33" s="49">
        <f t="shared" si="0"/>
        <v>0.51060000000000005</v>
      </c>
      <c r="I33" s="41">
        <v>147222</v>
      </c>
      <c r="J33" s="64">
        <f t="shared" si="1"/>
        <v>60.164282795259503</v>
      </c>
    </row>
    <row r="34" spans="5:10" ht="15" thickTop="1" x14ac:dyDescent="0.2">
      <c r="I34" s="66"/>
    </row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J16" sqref="J16"/>
    </sheetView>
  </sheetViews>
  <sheetFormatPr defaultRowHeight="14.25" x14ac:dyDescent="0.2"/>
  <cols>
    <col min="4" max="4" width="9.375" customWidth="1"/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1" ht="15" thickTop="1" x14ac:dyDescent="0.2">
      <c r="A1" s="80" t="s">
        <v>111</v>
      </c>
      <c r="B1" s="81"/>
      <c r="C1" s="81"/>
      <c r="D1" s="81"/>
      <c r="E1" s="82"/>
      <c r="F1" s="53"/>
      <c r="G1" s="53"/>
      <c r="H1" s="67"/>
      <c r="I1" s="53"/>
      <c r="J1" s="68"/>
      <c r="K1" s="53"/>
    </row>
    <row r="2" spans="1:11" ht="15" thickBot="1" x14ac:dyDescent="0.25">
      <c r="A2" s="77" t="s">
        <v>113</v>
      </c>
      <c r="B2" s="78"/>
      <c r="C2" s="78"/>
      <c r="D2" s="78"/>
      <c r="E2" s="79"/>
      <c r="F2" s="53"/>
      <c r="G2" s="53"/>
      <c r="H2" s="67"/>
      <c r="I2" s="53"/>
      <c r="J2" s="68"/>
      <c r="K2" s="53"/>
    </row>
    <row r="3" spans="1:11" ht="15" thickTop="1" x14ac:dyDescent="0.2">
      <c r="F3" s="53"/>
      <c r="G3" s="53"/>
      <c r="H3" s="67"/>
      <c r="I3" s="53"/>
      <c r="J3" s="68"/>
      <c r="K3" s="53"/>
    </row>
    <row r="4" spans="1:11" x14ac:dyDescent="0.2">
      <c r="A4" s="53"/>
      <c r="B4" s="53"/>
      <c r="C4" s="53"/>
      <c r="D4" s="53"/>
      <c r="E4" s="53"/>
      <c r="F4" s="53"/>
      <c r="G4" s="53"/>
      <c r="H4" s="67"/>
      <c r="I4" s="53"/>
      <c r="J4" s="68"/>
      <c r="K4" s="53"/>
    </row>
    <row r="5" spans="1:11" x14ac:dyDescent="0.2">
      <c r="A5" s="53"/>
      <c r="B5" s="53"/>
      <c r="C5" s="53"/>
      <c r="D5" s="53"/>
      <c r="E5" s="53"/>
      <c r="F5" s="53"/>
      <c r="G5" s="53"/>
      <c r="H5" s="67"/>
      <c r="I5" s="53"/>
      <c r="J5" s="68"/>
      <c r="K5" s="53"/>
    </row>
    <row r="6" spans="1:11" x14ac:dyDescent="0.2">
      <c r="A6" s="53"/>
      <c r="B6" s="53"/>
      <c r="C6" s="53"/>
      <c r="D6" s="53"/>
      <c r="E6" s="53"/>
      <c r="F6" s="53"/>
      <c r="G6" s="53"/>
      <c r="H6" s="67"/>
      <c r="I6" s="53"/>
      <c r="J6" s="68"/>
      <c r="K6" s="53"/>
    </row>
    <row r="7" spans="1:11" x14ac:dyDescent="0.2">
      <c r="A7" s="53"/>
      <c r="B7" s="53"/>
      <c r="C7" s="53"/>
      <c r="D7" s="53"/>
      <c r="E7" s="53"/>
      <c r="F7" s="53"/>
      <c r="G7" s="53"/>
      <c r="H7" s="67"/>
      <c r="I7" s="53"/>
      <c r="J7" s="68"/>
      <c r="K7" s="53"/>
    </row>
    <row r="8" spans="1:11" x14ac:dyDescent="0.2">
      <c r="A8" s="53"/>
      <c r="B8" s="53"/>
      <c r="C8" s="53"/>
      <c r="D8" s="53"/>
      <c r="E8" s="53"/>
      <c r="F8" s="53"/>
      <c r="G8" s="53"/>
      <c r="H8" s="67"/>
      <c r="I8" s="53"/>
      <c r="J8" s="68"/>
      <c r="K8" s="53"/>
    </row>
    <row r="9" spans="1:11" x14ac:dyDescent="0.2">
      <c r="A9" s="53"/>
      <c r="B9" s="53"/>
      <c r="C9" s="53"/>
      <c r="D9" s="53"/>
      <c r="E9" s="53"/>
      <c r="F9" s="53"/>
      <c r="G9" s="53"/>
      <c r="H9" s="67"/>
      <c r="I9" s="53"/>
      <c r="J9" s="68"/>
      <c r="K9" s="53"/>
    </row>
    <row r="10" spans="1:11" ht="15" thickBot="1" x14ac:dyDescent="0.25">
      <c r="A10" s="53"/>
      <c r="B10" s="53"/>
      <c r="C10" s="53"/>
      <c r="D10" s="53"/>
      <c r="E10" s="53"/>
      <c r="F10" s="53"/>
      <c r="G10" s="53"/>
      <c r="H10" s="67"/>
      <c r="I10" s="53"/>
      <c r="J10" s="68"/>
      <c r="K10" s="53"/>
    </row>
    <row r="11" spans="1:11" ht="15.75" thickTop="1" thickBot="1" x14ac:dyDescent="0.25">
      <c r="E11" s="27" t="s">
        <v>70</v>
      </c>
      <c r="F11" s="58" t="s">
        <v>73</v>
      </c>
      <c r="G11" s="20" t="s">
        <v>74</v>
      </c>
      <c r="H11" s="30" t="s">
        <v>12</v>
      </c>
      <c r="I11" s="21" t="s">
        <v>75</v>
      </c>
      <c r="J11" s="34" t="s">
        <v>76</v>
      </c>
    </row>
    <row r="12" spans="1:11" ht="15" thickTop="1" x14ac:dyDescent="0.2">
      <c r="E12" s="74" t="s">
        <v>69</v>
      </c>
      <c r="F12" s="58">
        <v>500</v>
      </c>
      <c r="G12" s="41">
        <v>70</v>
      </c>
      <c r="H12" s="48">
        <f>(F12-G12)/F12</f>
        <v>0.86</v>
      </c>
      <c r="I12" s="41">
        <v>8411</v>
      </c>
      <c r="J12" s="63">
        <f>I12/G12</f>
        <v>120.15714285714286</v>
      </c>
    </row>
    <row r="13" spans="1:11" x14ac:dyDescent="0.2">
      <c r="E13" s="75"/>
      <c r="F13" s="59">
        <v>1000</v>
      </c>
      <c r="G13" s="41">
        <v>131</v>
      </c>
      <c r="H13" s="48">
        <f t="shared" ref="H13:H33" si="0">(F13-G13)/F13</f>
        <v>0.86899999999999999</v>
      </c>
      <c r="I13" s="41">
        <v>15719</v>
      </c>
      <c r="J13" s="63">
        <f t="shared" ref="J13:J33" si="1">I13/G13</f>
        <v>119.99236641221374</v>
      </c>
    </row>
    <row r="14" spans="1:11" x14ac:dyDescent="0.2">
      <c r="E14" s="75"/>
      <c r="F14" s="59">
        <v>1500</v>
      </c>
      <c r="G14" s="41">
        <v>191</v>
      </c>
      <c r="H14" s="48">
        <f t="shared" si="0"/>
        <v>0.8726666666666667</v>
      </c>
      <c r="I14" s="41">
        <v>22887</v>
      </c>
      <c r="J14" s="63">
        <f t="shared" si="1"/>
        <v>119.82722513089006</v>
      </c>
    </row>
    <row r="15" spans="1:11" x14ac:dyDescent="0.2">
      <c r="E15" s="75"/>
      <c r="F15" s="59">
        <v>2000</v>
      </c>
      <c r="G15" s="41">
        <v>245</v>
      </c>
      <c r="H15" s="48">
        <f t="shared" si="0"/>
        <v>0.87749999999999995</v>
      </c>
      <c r="I15" s="41">
        <v>29244</v>
      </c>
      <c r="J15" s="63">
        <f t="shared" si="1"/>
        <v>119.36326530612244</v>
      </c>
    </row>
    <row r="16" spans="1:11" x14ac:dyDescent="0.2">
      <c r="E16" s="75"/>
      <c r="F16" s="59">
        <v>2500</v>
      </c>
      <c r="G16" s="41">
        <v>296</v>
      </c>
      <c r="H16" s="48">
        <f t="shared" si="0"/>
        <v>0.88160000000000005</v>
      </c>
      <c r="I16" s="41">
        <v>35067</v>
      </c>
      <c r="J16" s="63">
        <f t="shared" si="1"/>
        <v>118.4695945945946</v>
      </c>
    </row>
    <row r="17" spans="5:10" x14ac:dyDescent="0.2">
      <c r="E17" s="75"/>
      <c r="F17" s="59">
        <v>3000</v>
      </c>
      <c r="G17" s="41">
        <v>349</v>
      </c>
      <c r="H17" s="48">
        <f t="shared" si="0"/>
        <v>0.88366666666666671</v>
      </c>
      <c r="I17" s="41">
        <v>41421</v>
      </c>
      <c r="J17" s="63">
        <f t="shared" si="1"/>
        <v>118.68481375358166</v>
      </c>
    </row>
    <row r="18" spans="5:10" x14ac:dyDescent="0.2">
      <c r="E18" s="75"/>
      <c r="F18" s="59">
        <v>3500</v>
      </c>
      <c r="G18" s="41">
        <v>405</v>
      </c>
      <c r="H18" s="48">
        <f t="shared" si="0"/>
        <v>0.88428571428571423</v>
      </c>
      <c r="I18" s="41">
        <v>48073</v>
      </c>
      <c r="J18" s="63">
        <f t="shared" si="1"/>
        <v>118.69876543209877</v>
      </c>
    </row>
    <row r="19" spans="5:10" x14ac:dyDescent="0.2">
      <c r="E19" s="75"/>
      <c r="F19" s="59">
        <v>4000</v>
      </c>
      <c r="G19" s="41">
        <v>468</v>
      </c>
      <c r="H19" s="48">
        <f t="shared" si="0"/>
        <v>0.88300000000000001</v>
      </c>
      <c r="I19" s="41">
        <v>55820</v>
      </c>
      <c r="J19" s="63">
        <f t="shared" si="1"/>
        <v>119.27350427350427</v>
      </c>
    </row>
    <row r="20" spans="5:10" x14ac:dyDescent="0.2">
      <c r="E20" s="75"/>
      <c r="F20" s="59">
        <v>4500</v>
      </c>
      <c r="G20" s="41">
        <v>518</v>
      </c>
      <c r="H20" s="48">
        <f t="shared" si="0"/>
        <v>0.88488888888888884</v>
      </c>
      <c r="I20" s="41">
        <v>61817</v>
      </c>
      <c r="J20" s="63">
        <f t="shared" si="1"/>
        <v>119.33783783783784</v>
      </c>
    </row>
    <row r="21" spans="5:10" ht="15" thickBot="1" x14ac:dyDescent="0.25">
      <c r="E21" s="76"/>
      <c r="F21" s="60">
        <v>5000</v>
      </c>
      <c r="G21" s="42">
        <v>575</v>
      </c>
      <c r="H21" s="49">
        <f t="shared" si="0"/>
        <v>0.88500000000000001</v>
      </c>
      <c r="I21" s="42">
        <v>68740</v>
      </c>
      <c r="J21" s="64">
        <f t="shared" si="1"/>
        <v>119.54782608695652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279</v>
      </c>
      <c r="H24" s="47">
        <f t="shared" si="0"/>
        <v>0.442</v>
      </c>
      <c r="I24" s="40">
        <v>3661</v>
      </c>
      <c r="J24" s="65">
        <f t="shared" si="1"/>
        <v>13.121863799283155</v>
      </c>
    </row>
    <row r="25" spans="5:10" x14ac:dyDescent="0.2">
      <c r="E25" s="75"/>
      <c r="F25" s="59">
        <v>1000</v>
      </c>
      <c r="G25" s="41">
        <v>499</v>
      </c>
      <c r="H25" s="48">
        <f t="shared" si="0"/>
        <v>0.501</v>
      </c>
      <c r="I25" s="41">
        <v>6299</v>
      </c>
      <c r="J25" s="63">
        <f t="shared" si="1"/>
        <v>12.623246492985972</v>
      </c>
    </row>
    <row r="26" spans="5:10" x14ac:dyDescent="0.2">
      <c r="E26" s="75"/>
      <c r="F26" s="59">
        <v>1500</v>
      </c>
      <c r="G26" s="41">
        <v>814</v>
      </c>
      <c r="H26" s="48">
        <f t="shared" si="0"/>
        <v>0.45733333333333331</v>
      </c>
      <c r="I26" s="41">
        <v>9061</v>
      </c>
      <c r="J26" s="63">
        <f t="shared" si="1"/>
        <v>11.131449631449632</v>
      </c>
    </row>
    <row r="27" spans="5:10" x14ac:dyDescent="0.2">
      <c r="E27" s="75"/>
      <c r="F27" s="59">
        <v>2000</v>
      </c>
      <c r="G27" s="41">
        <v>1063</v>
      </c>
      <c r="H27" s="48">
        <f t="shared" si="0"/>
        <v>0.46850000000000003</v>
      </c>
      <c r="I27" s="41">
        <v>9650</v>
      </c>
      <c r="J27" s="63">
        <f t="shared" si="1"/>
        <v>9.0780809031044214</v>
      </c>
    </row>
    <row r="28" spans="5:10" x14ac:dyDescent="0.2">
      <c r="E28" s="75"/>
      <c r="F28" s="59">
        <v>2500</v>
      </c>
      <c r="G28" s="41">
        <v>1288</v>
      </c>
      <c r="H28" s="48">
        <f t="shared" si="0"/>
        <v>0.48480000000000001</v>
      </c>
      <c r="I28" s="41">
        <v>10783</v>
      </c>
      <c r="J28" s="63">
        <f t="shared" si="1"/>
        <v>8.3718944099378874</v>
      </c>
    </row>
    <row r="29" spans="5:10" x14ac:dyDescent="0.2">
      <c r="E29" s="75"/>
      <c r="F29" s="59">
        <v>3000</v>
      </c>
      <c r="G29" s="41">
        <v>1483</v>
      </c>
      <c r="H29" s="48">
        <f t="shared" si="0"/>
        <v>0.50566666666666671</v>
      </c>
      <c r="I29" s="41">
        <v>10218</v>
      </c>
      <c r="J29" s="63">
        <f t="shared" si="1"/>
        <v>6.8900876601483478</v>
      </c>
    </row>
    <row r="30" spans="5:10" x14ac:dyDescent="0.2">
      <c r="E30" s="75"/>
      <c r="F30" s="59">
        <v>3500</v>
      </c>
      <c r="G30" s="41">
        <v>1750</v>
      </c>
      <c r="H30" s="48">
        <f t="shared" si="0"/>
        <v>0.5</v>
      </c>
      <c r="I30" s="41">
        <v>10113</v>
      </c>
      <c r="J30" s="63">
        <f t="shared" si="1"/>
        <v>5.7788571428571425</v>
      </c>
    </row>
    <row r="31" spans="5:10" x14ac:dyDescent="0.2">
      <c r="E31" s="75"/>
      <c r="F31" s="59">
        <v>4000</v>
      </c>
      <c r="G31" s="41">
        <v>1951</v>
      </c>
      <c r="H31" s="48">
        <f t="shared" si="0"/>
        <v>0.51224999999999998</v>
      </c>
      <c r="I31" s="41">
        <v>11383</v>
      </c>
      <c r="J31" s="63">
        <f t="shared" si="1"/>
        <v>5.8344438749359302</v>
      </c>
    </row>
    <row r="32" spans="5:10" x14ac:dyDescent="0.2">
      <c r="E32" s="75"/>
      <c r="F32" s="59">
        <v>4500</v>
      </c>
      <c r="G32" s="41">
        <v>2209</v>
      </c>
      <c r="H32" s="48">
        <f t="shared" si="0"/>
        <v>0.50911111111111107</v>
      </c>
      <c r="I32" s="41">
        <v>10256</v>
      </c>
      <c r="J32" s="63">
        <f t="shared" si="1"/>
        <v>4.6428248076052512</v>
      </c>
    </row>
    <row r="33" spans="5:10" ht="15" thickBot="1" x14ac:dyDescent="0.25">
      <c r="E33" s="76"/>
      <c r="F33" s="60">
        <v>5000</v>
      </c>
      <c r="G33" s="42">
        <v>2427</v>
      </c>
      <c r="H33" s="49">
        <f t="shared" si="0"/>
        <v>0.51459999999999995</v>
      </c>
      <c r="I33" s="42">
        <v>8809</v>
      </c>
      <c r="J33" s="64">
        <f t="shared" si="1"/>
        <v>3.6295838483724765</v>
      </c>
    </row>
    <row r="34" spans="5:10" ht="15" thickTop="1" x14ac:dyDescent="0.2"/>
  </sheetData>
  <mergeCells count="4">
    <mergeCell ref="A2:E2"/>
    <mergeCell ref="E12:E21"/>
    <mergeCell ref="E24:E33"/>
    <mergeCell ref="A1:E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3"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114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58" t="s">
        <v>73</v>
      </c>
      <c r="G11" s="20" t="s">
        <v>74</v>
      </c>
      <c r="H11" s="33" t="s">
        <v>12</v>
      </c>
      <c r="I11" s="21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69">
        <v>128</v>
      </c>
      <c r="H12" s="47">
        <f>(F12-G12)/F12</f>
        <v>0.74399999999999999</v>
      </c>
      <c r="I12" s="66">
        <v>21101</v>
      </c>
      <c r="J12" s="65">
        <f>I12/G12</f>
        <v>164.8515625</v>
      </c>
    </row>
    <row r="13" spans="1:10" x14ac:dyDescent="0.2">
      <c r="E13" s="75"/>
      <c r="F13" s="59">
        <v>1000</v>
      </c>
      <c r="G13" s="70">
        <v>173</v>
      </c>
      <c r="H13" s="48">
        <f t="shared" ref="H13:H33" si="0">(F13-G13)/F13</f>
        <v>0.82699999999999996</v>
      </c>
      <c r="I13" s="72">
        <v>28263</v>
      </c>
      <c r="J13" s="63">
        <f t="shared" ref="J13:J33" si="1">I13/G13</f>
        <v>163.36994219653178</v>
      </c>
    </row>
    <row r="14" spans="1:10" x14ac:dyDescent="0.2">
      <c r="E14" s="75"/>
      <c r="F14" s="59">
        <v>1500</v>
      </c>
      <c r="G14" s="70">
        <v>248</v>
      </c>
      <c r="H14" s="48">
        <f t="shared" si="0"/>
        <v>0.83466666666666667</v>
      </c>
      <c r="I14" s="72">
        <v>40809</v>
      </c>
      <c r="J14" s="63">
        <f t="shared" si="1"/>
        <v>164.55241935483872</v>
      </c>
    </row>
    <row r="15" spans="1:10" x14ac:dyDescent="0.2">
      <c r="E15" s="75"/>
      <c r="F15" s="59">
        <v>2000</v>
      </c>
      <c r="G15" s="70">
        <v>293</v>
      </c>
      <c r="H15" s="48">
        <f t="shared" si="0"/>
        <v>0.85350000000000004</v>
      </c>
      <c r="I15" s="72">
        <v>50121</v>
      </c>
      <c r="J15" s="63">
        <f t="shared" si="1"/>
        <v>171.06143344709898</v>
      </c>
    </row>
    <row r="16" spans="1:10" x14ac:dyDescent="0.2">
      <c r="E16" s="75"/>
      <c r="F16" s="59">
        <v>2500</v>
      </c>
      <c r="G16" s="70">
        <v>291</v>
      </c>
      <c r="H16" s="48">
        <f t="shared" si="0"/>
        <v>0.88360000000000005</v>
      </c>
      <c r="I16" s="72">
        <v>48728</v>
      </c>
      <c r="J16" s="63">
        <f t="shared" si="1"/>
        <v>167.45017182130584</v>
      </c>
    </row>
    <row r="17" spans="5:10" x14ac:dyDescent="0.2">
      <c r="E17" s="75"/>
      <c r="F17" s="59">
        <v>3000</v>
      </c>
      <c r="G17" s="70">
        <v>326</v>
      </c>
      <c r="H17" s="48">
        <f t="shared" si="0"/>
        <v>0.89133333333333331</v>
      </c>
      <c r="I17" s="72">
        <v>53522</v>
      </c>
      <c r="J17" s="63">
        <f t="shared" si="1"/>
        <v>164.17791411042944</v>
      </c>
    </row>
    <row r="18" spans="5:10" x14ac:dyDescent="0.2">
      <c r="E18" s="75"/>
      <c r="F18" s="59">
        <v>3500</v>
      </c>
      <c r="G18" s="70">
        <v>392</v>
      </c>
      <c r="H18" s="48">
        <f t="shared" si="0"/>
        <v>0.88800000000000001</v>
      </c>
      <c r="I18" s="72">
        <v>59947</v>
      </c>
      <c r="J18" s="63">
        <f t="shared" si="1"/>
        <v>152.92602040816325</v>
      </c>
    </row>
    <row r="19" spans="5:10" x14ac:dyDescent="0.2">
      <c r="E19" s="75"/>
      <c r="F19" s="59">
        <v>4000</v>
      </c>
      <c r="G19" s="70">
        <v>436</v>
      </c>
      <c r="H19" s="48">
        <f t="shared" si="0"/>
        <v>0.89100000000000001</v>
      </c>
      <c r="I19" s="72">
        <v>65812</v>
      </c>
      <c r="J19" s="63">
        <f t="shared" si="1"/>
        <v>150.94495412844037</v>
      </c>
    </row>
    <row r="20" spans="5:10" x14ac:dyDescent="0.2">
      <c r="E20" s="75"/>
      <c r="F20" s="59">
        <v>4500</v>
      </c>
      <c r="G20" s="70">
        <v>501</v>
      </c>
      <c r="H20" s="48">
        <f t="shared" si="0"/>
        <v>0.88866666666666672</v>
      </c>
      <c r="I20" s="72">
        <v>73791</v>
      </c>
      <c r="J20" s="63">
        <f t="shared" si="1"/>
        <v>147.2874251497006</v>
      </c>
    </row>
    <row r="21" spans="5:10" ht="15" thickBot="1" x14ac:dyDescent="0.25">
      <c r="E21" s="76"/>
      <c r="F21" s="60">
        <v>5000</v>
      </c>
      <c r="G21" s="71">
        <v>550</v>
      </c>
      <c r="H21" s="49">
        <f t="shared" si="0"/>
        <v>0.89</v>
      </c>
      <c r="I21" s="73">
        <v>79624</v>
      </c>
      <c r="J21" s="64">
        <f t="shared" si="1"/>
        <v>144.7709090909091</v>
      </c>
    </row>
    <row r="22" spans="5:10" ht="15" thickTop="1" x14ac:dyDescent="0.2">
      <c r="H22"/>
      <c r="J22"/>
    </row>
    <row r="23" spans="5:10" ht="15" thickBot="1" x14ac:dyDescent="0.25">
      <c r="H23"/>
      <c r="J23"/>
    </row>
    <row r="24" spans="5:10" ht="15" thickTop="1" x14ac:dyDescent="0.2">
      <c r="E24" s="74" t="s">
        <v>71</v>
      </c>
      <c r="F24" s="58">
        <v>500</v>
      </c>
      <c r="G24" s="69">
        <v>307</v>
      </c>
      <c r="H24" s="47">
        <f t="shared" si="0"/>
        <v>0.38600000000000001</v>
      </c>
      <c r="I24" s="66">
        <v>15412</v>
      </c>
      <c r="J24" s="65">
        <f t="shared" si="1"/>
        <v>50.20195439739414</v>
      </c>
    </row>
    <row r="25" spans="5:10" x14ac:dyDescent="0.2">
      <c r="E25" s="75"/>
      <c r="F25" s="59">
        <v>1000</v>
      </c>
      <c r="G25" s="70">
        <v>555</v>
      </c>
      <c r="H25" s="48">
        <f t="shared" si="0"/>
        <v>0.44500000000000001</v>
      </c>
      <c r="I25" s="72">
        <v>26607</v>
      </c>
      <c r="J25" s="63">
        <f t="shared" si="1"/>
        <v>47.940540540540539</v>
      </c>
    </row>
    <row r="26" spans="5:10" x14ac:dyDescent="0.2">
      <c r="E26" s="75"/>
      <c r="F26" s="59">
        <v>1500</v>
      </c>
      <c r="G26" s="70">
        <v>744</v>
      </c>
      <c r="H26" s="48">
        <f t="shared" si="0"/>
        <v>0.504</v>
      </c>
      <c r="I26" s="72">
        <v>35253</v>
      </c>
      <c r="J26" s="63">
        <f t="shared" si="1"/>
        <v>47.383064516129032</v>
      </c>
    </row>
    <row r="27" spans="5:10" x14ac:dyDescent="0.2">
      <c r="E27" s="75"/>
      <c r="F27" s="59">
        <v>2000</v>
      </c>
      <c r="G27" s="70">
        <v>974</v>
      </c>
      <c r="H27" s="48">
        <f t="shared" si="0"/>
        <v>0.51300000000000001</v>
      </c>
      <c r="I27" s="72">
        <v>45193</v>
      </c>
      <c r="J27" s="63">
        <f t="shared" si="1"/>
        <v>46.399383983572896</v>
      </c>
    </row>
    <row r="28" spans="5:10" x14ac:dyDescent="0.2">
      <c r="E28" s="75"/>
      <c r="F28" s="59">
        <v>2500</v>
      </c>
      <c r="G28" s="70">
        <v>1197</v>
      </c>
      <c r="H28" s="48">
        <f t="shared" si="0"/>
        <v>0.5212</v>
      </c>
      <c r="I28" s="72">
        <v>53820</v>
      </c>
      <c r="J28" s="63">
        <f t="shared" si="1"/>
        <v>44.962406015037594</v>
      </c>
    </row>
    <row r="29" spans="5:10" x14ac:dyDescent="0.2">
      <c r="E29" s="75"/>
      <c r="F29" s="59">
        <v>3000</v>
      </c>
      <c r="G29" s="70">
        <v>1464</v>
      </c>
      <c r="H29" s="48">
        <f t="shared" si="0"/>
        <v>0.51200000000000001</v>
      </c>
      <c r="I29" s="72">
        <v>63771</v>
      </c>
      <c r="J29" s="63">
        <f t="shared" si="1"/>
        <v>43.559426229508198</v>
      </c>
    </row>
    <row r="30" spans="5:10" x14ac:dyDescent="0.2">
      <c r="E30" s="75"/>
      <c r="F30" s="59">
        <v>3500</v>
      </c>
      <c r="G30" s="70">
        <v>1696</v>
      </c>
      <c r="H30" s="48">
        <f t="shared" si="0"/>
        <v>0.51542857142857146</v>
      </c>
      <c r="I30" s="72">
        <v>73094</v>
      </c>
      <c r="J30" s="63">
        <f t="shared" si="1"/>
        <v>43.097877358490564</v>
      </c>
    </row>
    <row r="31" spans="5:10" x14ac:dyDescent="0.2">
      <c r="E31" s="75"/>
      <c r="F31" s="59">
        <v>4000</v>
      </c>
      <c r="G31" s="70">
        <v>1980</v>
      </c>
      <c r="H31" s="48">
        <f t="shared" si="0"/>
        <v>0.505</v>
      </c>
      <c r="I31" s="72">
        <v>81778</v>
      </c>
      <c r="J31" s="63">
        <f t="shared" si="1"/>
        <v>41.302020202020202</v>
      </c>
    </row>
    <row r="32" spans="5:10" x14ac:dyDescent="0.2">
      <c r="E32" s="75"/>
      <c r="F32" s="59">
        <v>4500</v>
      </c>
      <c r="G32" s="70">
        <v>2215</v>
      </c>
      <c r="H32" s="48">
        <f t="shared" si="0"/>
        <v>0.50777777777777777</v>
      </c>
      <c r="I32" s="72">
        <v>87107</v>
      </c>
      <c r="J32" s="63">
        <f t="shared" si="1"/>
        <v>39.325959367945821</v>
      </c>
    </row>
    <row r="33" spans="5:10" ht="15" thickBot="1" x14ac:dyDescent="0.25">
      <c r="E33" s="76"/>
      <c r="F33" s="60">
        <v>5000</v>
      </c>
      <c r="G33" s="71">
        <v>2437</v>
      </c>
      <c r="H33" s="49">
        <f t="shared" si="0"/>
        <v>0.51259999999999994</v>
      </c>
      <c r="I33" s="73">
        <v>94276</v>
      </c>
      <c r="J33" s="64">
        <f t="shared" si="1"/>
        <v>38.68526877308166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115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58" t="s">
        <v>73</v>
      </c>
      <c r="G11" s="20" t="s">
        <v>74</v>
      </c>
      <c r="H11" s="30" t="s">
        <v>12</v>
      </c>
      <c r="I11" s="21" t="s">
        <v>75</v>
      </c>
      <c r="J11" s="34" t="s">
        <v>76</v>
      </c>
    </row>
    <row r="12" spans="1:10" ht="15" thickTop="1" x14ac:dyDescent="0.2">
      <c r="E12" s="74" t="s">
        <v>69</v>
      </c>
      <c r="F12" s="58">
        <v>500</v>
      </c>
      <c r="G12" s="40">
        <v>63</v>
      </c>
      <c r="H12" s="47">
        <f>(F12-G12)/F12</f>
        <v>0.874</v>
      </c>
      <c r="I12" s="40">
        <v>7845</v>
      </c>
      <c r="J12" s="65">
        <f>I12/G12</f>
        <v>124.52380952380952</v>
      </c>
    </row>
    <row r="13" spans="1:10" x14ac:dyDescent="0.2">
      <c r="E13" s="75"/>
      <c r="F13" s="59">
        <v>1000</v>
      </c>
      <c r="G13" s="41">
        <v>119</v>
      </c>
      <c r="H13" s="48">
        <f t="shared" ref="H13:H33" si="0">(F13-G13)/F13</f>
        <v>0.88100000000000001</v>
      </c>
      <c r="I13" s="41">
        <v>14888</v>
      </c>
      <c r="J13" s="63">
        <f t="shared" ref="J13:J33" si="1">I13/G13</f>
        <v>125.10924369747899</v>
      </c>
    </row>
    <row r="14" spans="1:10" x14ac:dyDescent="0.2">
      <c r="E14" s="75"/>
      <c r="F14" s="59">
        <v>1500</v>
      </c>
      <c r="G14" s="41">
        <v>178</v>
      </c>
      <c r="H14" s="48">
        <f t="shared" si="0"/>
        <v>0.8813333333333333</v>
      </c>
      <c r="I14" s="41">
        <v>22326</v>
      </c>
      <c r="J14" s="63">
        <f t="shared" si="1"/>
        <v>125.42696629213484</v>
      </c>
    </row>
    <row r="15" spans="1:10" x14ac:dyDescent="0.2">
      <c r="E15" s="75"/>
      <c r="F15" s="59">
        <v>2000</v>
      </c>
      <c r="G15" s="41">
        <v>235</v>
      </c>
      <c r="H15" s="48">
        <f t="shared" si="0"/>
        <v>0.88249999999999995</v>
      </c>
      <c r="I15" s="41">
        <v>29546</v>
      </c>
      <c r="J15" s="63">
        <f t="shared" si="1"/>
        <v>125.72765957446809</v>
      </c>
    </row>
    <row r="16" spans="1:10" x14ac:dyDescent="0.2">
      <c r="E16" s="75"/>
      <c r="F16" s="59">
        <v>2500</v>
      </c>
      <c r="G16" s="41">
        <v>294</v>
      </c>
      <c r="H16" s="48">
        <f t="shared" si="0"/>
        <v>0.88239999999999996</v>
      </c>
      <c r="I16" s="41">
        <v>37042</v>
      </c>
      <c r="J16" s="63">
        <f t="shared" si="1"/>
        <v>125.99319727891157</v>
      </c>
    </row>
    <row r="17" spans="5:11" x14ac:dyDescent="0.2">
      <c r="E17" s="75"/>
      <c r="F17" s="59">
        <v>3000</v>
      </c>
      <c r="G17" s="41">
        <v>352</v>
      </c>
      <c r="H17" s="48">
        <f t="shared" si="0"/>
        <v>0.88266666666666671</v>
      </c>
      <c r="I17" s="41">
        <v>44394</v>
      </c>
      <c r="J17" s="63">
        <f t="shared" si="1"/>
        <v>126.11931818181819</v>
      </c>
    </row>
    <row r="18" spans="5:11" x14ac:dyDescent="0.2">
      <c r="E18" s="75"/>
      <c r="F18" s="59">
        <v>3500</v>
      </c>
      <c r="G18" s="41">
        <v>410</v>
      </c>
      <c r="H18" s="48">
        <f t="shared" si="0"/>
        <v>0.8828571428571429</v>
      </c>
      <c r="I18" s="41">
        <v>51924</v>
      </c>
      <c r="J18" s="63">
        <f t="shared" si="1"/>
        <v>126.64390243902439</v>
      </c>
    </row>
    <row r="19" spans="5:11" x14ac:dyDescent="0.2">
      <c r="E19" s="75"/>
      <c r="F19" s="59">
        <v>4000</v>
      </c>
      <c r="G19" s="41">
        <v>457</v>
      </c>
      <c r="H19" s="48">
        <f t="shared" si="0"/>
        <v>0.88575000000000004</v>
      </c>
      <c r="I19" s="41">
        <v>57947</v>
      </c>
      <c r="J19" s="63">
        <f t="shared" si="1"/>
        <v>126.79868708971554</v>
      </c>
    </row>
    <row r="20" spans="5:11" x14ac:dyDescent="0.2">
      <c r="E20" s="75"/>
      <c r="F20" s="59">
        <v>4500</v>
      </c>
      <c r="G20" s="41">
        <v>514</v>
      </c>
      <c r="H20" s="48">
        <f t="shared" si="0"/>
        <v>0.88577777777777778</v>
      </c>
      <c r="I20" s="41">
        <v>65372</v>
      </c>
      <c r="J20" s="63">
        <f t="shared" si="1"/>
        <v>127.1828793774319</v>
      </c>
    </row>
    <row r="21" spans="5:11" ht="15" thickBot="1" x14ac:dyDescent="0.25">
      <c r="E21" s="76"/>
      <c r="F21" s="60">
        <v>5000</v>
      </c>
      <c r="G21" s="42">
        <v>582</v>
      </c>
      <c r="H21" s="49">
        <f t="shared" si="0"/>
        <v>0.88360000000000005</v>
      </c>
      <c r="I21" s="42">
        <v>74306</v>
      </c>
      <c r="J21" s="64">
        <f t="shared" si="1"/>
        <v>127.67353951890034</v>
      </c>
      <c r="K21" s="70"/>
    </row>
    <row r="22" spans="5:11" ht="15" thickTop="1" x14ac:dyDescent="0.2"/>
    <row r="23" spans="5:11" ht="15" thickBot="1" x14ac:dyDescent="0.25"/>
    <row r="24" spans="5:11" ht="15" thickTop="1" x14ac:dyDescent="0.2">
      <c r="E24" s="74" t="s">
        <v>71</v>
      </c>
      <c r="F24" s="58">
        <v>500</v>
      </c>
      <c r="G24" s="40">
        <v>196</v>
      </c>
      <c r="H24" s="47">
        <f t="shared" si="0"/>
        <v>0.60799999999999998</v>
      </c>
      <c r="I24" s="40">
        <v>1277</v>
      </c>
      <c r="J24" s="65">
        <f t="shared" si="1"/>
        <v>6.5153061224489797</v>
      </c>
    </row>
    <row r="25" spans="5:11" x14ac:dyDescent="0.2">
      <c r="E25" s="75"/>
      <c r="F25" s="59">
        <v>1000</v>
      </c>
      <c r="G25" s="41">
        <v>452</v>
      </c>
      <c r="H25" s="48">
        <f t="shared" si="0"/>
        <v>0.54800000000000004</v>
      </c>
      <c r="I25" s="41">
        <v>2465</v>
      </c>
      <c r="J25" s="63">
        <f t="shared" si="1"/>
        <v>5.4535398230088497</v>
      </c>
    </row>
    <row r="26" spans="5:11" x14ac:dyDescent="0.2">
      <c r="E26" s="75"/>
      <c r="F26" s="59">
        <v>1500</v>
      </c>
      <c r="G26" s="41">
        <v>824</v>
      </c>
      <c r="H26" s="48">
        <f t="shared" si="0"/>
        <v>0.45066666666666666</v>
      </c>
      <c r="I26" s="41">
        <v>5286</v>
      </c>
      <c r="J26" s="63">
        <f t="shared" si="1"/>
        <v>6.4150485436893208</v>
      </c>
    </row>
    <row r="27" spans="5:11" x14ac:dyDescent="0.2">
      <c r="E27" s="75"/>
      <c r="F27" s="59">
        <v>2000</v>
      </c>
      <c r="G27" s="41">
        <v>1076</v>
      </c>
      <c r="H27" s="48">
        <f t="shared" si="0"/>
        <v>0.46200000000000002</v>
      </c>
      <c r="I27" s="41">
        <v>7716</v>
      </c>
      <c r="J27" s="63">
        <f t="shared" si="1"/>
        <v>7.1710037174721188</v>
      </c>
    </row>
    <row r="28" spans="5:11" x14ac:dyDescent="0.2">
      <c r="E28" s="75"/>
      <c r="F28" s="59">
        <v>2500</v>
      </c>
      <c r="G28" s="41">
        <v>1520</v>
      </c>
      <c r="H28" s="48">
        <f t="shared" si="0"/>
        <v>0.39200000000000002</v>
      </c>
      <c r="I28" s="41">
        <v>13594</v>
      </c>
      <c r="J28" s="63">
        <f t="shared" si="1"/>
        <v>8.9434210526315798</v>
      </c>
    </row>
    <row r="29" spans="5:11" x14ac:dyDescent="0.2">
      <c r="E29" s="75"/>
      <c r="F29" s="59">
        <v>3000</v>
      </c>
      <c r="G29" s="41">
        <v>1952</v>
      </c>
      <c r="H29" s="48">
        <f t="shared" si="0"/>
        <v>0.34933333333333333</v>
      </c>
      <c r="I29" s="41">
        <v>18293</v>
      </c>
      <c r="J29" s="63">
        <f t="shared" si="1"/>
        <v>9.3714139344262293</v>
      </c>
    </row>
    <row r="30" spans="5:11" x14ac:dyDescent="0.2">
      <c r="E30" s="75"/>
      <c r="F30" s="59">
        <v>3500</v>
      </c>
      <c r="G30" s="41">
        <v>2700</v>
      </c>
      <c r="H30" s="48">
        <f t="shared" si="0"/>
        <v>0.22857142857142856</v>
      </c>
      <c r="I30" s="41">
        <v>32280</v>
      </c>
      <c r="J30" s="63">
        <f t="shared" si="1"/>
        <v>11.955555555555556</v>
      </c>
    </row>
    <row r="31" spans="5:11" x14ac:dyDescent="0.2">
      <c r="E31" s="75"/>
      <c r="F31" s="59">
        <v>4000</v>
      </c>
      <c r="G31" s="41">
        <v>2876</v>
      </c>
      <c r="H31" s="48">
        <f t="shared" si="0"/>
        <v>0.28100000000000003</v>
      </c>
      <c r="I31" s="41">
        <v>35317</v>
      </c>
      <c r="J31" s="63">
        <f t="shared" si="1"/>
        <v>12.27990264255911</v>
      </c>
    </row>
    <row r="32" spans="5:11" x14ac:dyDescent="0.2">
      <c r="E32" s="75"/>
      <c r="F32" s="59">
        <v>4500</v>
      </c>
      <c r="G32" s="41">
        <v>3552</v>
      </c>
      <c r="H32" s="48">
        <f t="shared" si="0"/>
        <v>0.21066666666666667</v>
      </c>
      <c r="I32" s="41">
        <v>48549</v>
      </c>
      <c r="J32" s="63">
        <f t="shared" si="1"/>
        <v>13.668074324324325</v>
      </c>
    </row>
    <row r="33" spans="5:10" ht="15" thickBot="1" x14ac:dyDescent="0.25">
      <c r="E33" s="76"/>
      <c r="F33" s="60">
        <v>5000</v>
      </c>
      <c r="G33" s="42">
        <v>3992</v>
      </c>
      <c r="H33" s="49">
        <f t="shared" si="0"/>
        <v>0.2016</v>
      </c>
      <c r="I33" s="42">
        <v>56720</v>
      </c>
      <c r="J33" s="64">
        <f t="shared" si="1"/>
        <v>14.208416833667334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3"/>
  <sheetViews>
    <sheetView topLeftCell="C13" workbookViewId="0">
      <selection activeCell="F34" sqref="F34"/>
    </sheetView>
  </sheetViews>
  <sheetFormatPr defaultRowHeight="14.25" x14ac:dyDescent="0.2"/>
  <cols>
    <col min="5" max="6" width="11" customWidth="1"/>
    <col min="7" max="7" width="11.25" customWidth="1"/>
    <col min="8" max="8" width="11.625" style="38" customWidth="1"/>
    <col min="9" max="9" width="12" customWidth="1"/>
    <col min="10" max="10" width="13.875" customWidth="1"/>
  </cols>
  <sheetData>
    <row r="1" spans="3:10" ht="15" thickTop="1" x14ac:dyDescent="0.2">
      <c r="C1" s="54" t="s">
        <v>111</v>
      </c>
      <c r="D1" s="55"/>
      <c r="E1" s="55"/>
      <c r="F1" s="55"/>
      <c r="G1" s="56"/>
    </row>
    <row r="2" spans="3:10" ht="15" thickBot="1" x14ac:dyDescent="0.25">
      <c r="C2" s="77" t="s">
        <v>116</v>
      </c>
      <c r="D2" s="78"/>
      <c r="E2" s="78"/>
      <c r="F2" s="78"/>
      <c r="G2" s="79"/>
    </row>
    <row r="3" spans="3:10" ht="15" thickTop="1" x14ac:dyDescent="0.2"/>
    <row r="6" spans="3:10" x14ac:dyDescent="0.2">
      <c r="E6" s="53"/>
      <c r="F6" s="53"/>
      <c r="G6" s="53"/>
    </row>
    <row r="9" spans="3:10" ht="15" thickBot="1" x14ac:dyDescent="0.25"/>
    <row r="10" spans="3:10" ht="15.75" thickTop="1" thickBot="1" x14ac:dyDescent="0.25">
      <c r="E10" s="27" t="s">
        <v>70</v>
      </c>
      <c r="F10" s="27" t="s">
        <v>73</v>
      </c>
      <c r="G10" s="27" t="s">
        <v>74</v>
      </c>
      <c r="H10" s="33" t="s">
        <v>12</v>
      </c>
      <c r="I10" s="28" t="s">
        <v>75</v>
      </c>
      <c r="J10" s="37" t="s">
        <v>76</v>
      </c>
    </row>
    <row r="11" spans="3:10" ht="15" thickTop="1" x14ac:dyDescent="0.2">
      <c r="E11" s="74" t="s">
        <v>69</v>
      </c>
      <c r="F11" s="27">
        <v>500</v>
      </c>
      <c r="G11" s="40">
        <v>119</v>
      </c>
      <c r="H11" s="47">
        <f>(F11-G11)/F11</f>
        <v>0.76200000000000001</v>
      </c>
      <c r="I11" s="40">
        <v>1624</v>
      </c>
      <c r="J11" s="50">
        <f>I11/G11</f>
        <v>13.647058823529411</v>
      </c>
    </row>
    <row r="12" spans="3:10" x14ac:dyDescent="0.2">
      <c r="E12" s="75"/>
      <c r="F12" s="22">
        <v>1000</v>
      </c>
      <c r="G12" s="41">
        <v>186</v>
      </c>
      <c r="H12" s="48">
        <f t="shared" ref="H12:H32" si="0">(F12-G12)/F12</f>
        <v>0.81399999999999995</v>
      </c>
      <c r="I12" s="41">
        <v>2308</v>
      </c>
      <c r="J12" s="51">
        <f t="shared" ref="J12:J32" si="1">I12/G12</f>
        <v>12.408602150537634</v>
      </c>
    </row>
    <row r="13" spans="3:10" x14ac:dyDescent="0.2">
      <c r="E13" s="75"/>
      <c r="F13" s="22">
        <v>1500</v>
      </c>
      <c r="G13" s="41">
        <v>275</v>
      </c>
      <c r="H13" s="48">
        <f t="shared" si="0"/>
        <v>0.81666666666666665</v>
      </c>
      <c r="I13" s="41">
        <v>3744</v>
      </c>
      <c r="J13" s="51">
        <f t="shared" si="1"/>
        <v>13.614545454545455</v>
      </c>
    </row>
    <row r="14" spans="3:10" x14ac:dyDescent="0.2">
      <c r="E14" s="75"/>
      <c r="F14" s="22">
        <v>2000</v>
      </c>
      <c r="G14" s="41">
        <v>328</v>
      </c>
      <c r="H14" s="48">
        <f t="shared" si="0"/>
        <v>0.83599999999999997</v>
      </c>
      <c r="I14" s="41">
        <v>4933</v>
      </c>
      <c r="J14" s="51">
        <f t="shared" si="1"/>
        <v>15.039634146341463</v>
      </c>
    </row>
    <row r="15" spans="3:10" x14ac:dyDescent="0.2">
      <c r="E15" s="75"/>
      <c r="F15" s="22">
        <v>2500</v>
      </c>
      <c r="G15" s="41">
        <v>308</v>
      </c>
      <c r="H15" s="48">
        <f t="shared" si="0"/>
        <v>0.87680000000000002</v>
      </c>
      <c r="I15" s="41">
        <v>5244</v>
      </c>
      <c r="J15" s="51">
        <f t="shared" si="1"/>
        <v>17.025974025974026</v>
      </c>
    </row>
    <row r="16" spans="3:10" x14ac:dyDescent="0.2">
      <c r="E16" s="75"/>
      <c r="F16" s="22">
        <v>3000</v>
      </c>
      <c r="G16" s="41">
        <v>289</v>
      </c>
      <c r="H16" s="48">
        <f t="shared" si="0"/>
        <v>0.90366666666666662</v>
      </c>
      <c r="I16" s="41">
        <v>5070</v>
      </c>
      <c r="J16" s="51">
        <f t="shared" si="1"/>
        <v>17.54325259515571</v>
      </c>
    </row>
    <row r="17" spans="5:10" x14ac:dyDescent="0.2">
      <c r="E17" s="75"/>
      <c r="F17" s="22">
        <v>3500</v>
      </c>
      <c r="G17" s="41">
        <v>400</v>
      </c>
      <c r="H17" s="48">
        <f t="shared" si="0"/>
        <v>0.88571428571428568</v>
      </c>
      <c r="I17" s="41">
        <v>6899</v>
      </c>
      <c r="J17" s="51">
        <f t="shared" si="1"/>
        <v>17.247499999999999</v>
      </c>
    </row>
    <row r="18" spans="5:10" x14ac:dyDescent="0.2">
      <c r="E18" s="75"/>
      <c r="F18" s="22">
        <v>4000</v>
      </c>
      <c r="G18" s="41">
        <v>443</v>
      </c>
      <c r="H18" s="48">
        <f t="shared" si="0"/>
        <v>0.88924999999999998</v>
      </c>
      <c r="I18" s="41">
        <v>8051</v>
      </c>
      <c r="J18" s="51">
        <f t="shared" si="1"/>
        <v>18.173814898419863</v>
      </c>
    </row>
    <row r="19" spans="5:10" x14ac:dyDescent="0.2">
      <c r="E19" s="75"/>
      <c r="F19" s="22">
        <v>4500</v>
      </c>
      <c r="G19" s="41">
        <v>492</v>
      </c>
      <c r="H19" s="48">
        <f t="shared" si="0"/>
        <v>0.89066666666666672</v>
      </c>
      <c r="I19" s="41">
        <v>9449</v>
      </c>
      <c r="J19" s="51">
        <f t="shared" si="1"/>
        <v>19.20528455284553</v>
      </c>
    </row>
    <row r="20" spans="5:10" ht="15" thickBot="1" x14ac:dyDescent="0.25">
      <c r="E20" s="76"/>
      <c r="F20" s="25">
        <v>5000</v>
      </c>
      <c r="G20" s="42">
        <v>578</v>
      </c>
      <c r="H20" s="49">
        <f t="shared" si="0"/>
        <v>0.88439999999999996</v>
      </c>
      <c r="I20" s="42">
        <v>11892</v>
      </c>
      <c r="J20" s="52">
        <f t="shared" si="1"/>
        <v>20.574394463667819</v>
      </c>
    </row>
    <row r="21" spans="5:10" ht="15" thickTop="1" x14ac:dyDescent="0.2">
      <c r="J21" s="39"/>
    </row>
    <row r="22" spans="5:10" ht="15" thickBot="1" x14ac:dyDescent="0.25">
      <c r="J22" s="39"/>
    </row>
    <row r="23" spans="5:10" ht="15" thickTop="1" x14ac:dyDescent="0.2">
      <c r="E23" s="74" t="s">
        <v>110</v>
      </c>
      <c r="F23" s="27">
        <v>500</v>
      </c>
      <c r="G23" s="44">
        <v>208</v>
      </c>
      <c r="H23" s="47">
        <f t="shared" si="0"/>
        <v>0.58399999999999996</v>
      </c>
      <c r="I23" s="40">
        <v>617</v>
      </c>
      <c r="J23" s="50">
        <f t="shared" si="1"/>
        <v>2.9663461538461537</v>
      </c>
    </row>
    <row r="24" spans="5:10" x14ac:dyDescent="0.2">
      <c r="E24" s="75"/>
      <c r="F24" s="22">
        <v>1000</v>
      </c>
      <c r="G24" s="45">
        <v>468</v>
      </c>
      <c r="H24" s="48">
        <f t="shared" si="0"/>
        <v>0.53200000000000003</v>
      </c>
      <c r="I24" s="41">
        <v>1063</v>
      </c>
      <c r="J24" s="51">
        <f t="shared" si="1"/>
        <v>2.2713675213675213</v>
      </c>
    </row>
    <row r="25" spans="5:10" x14ac:dyDescent="0.2">
      <c r="E25" s="75"/>
      <c r="F25" s="22">
        <v>1500</v>
      </c>
      <c r="G25" s="45">
        <v>740</v>
      </c>
      <c r="H25" s="48">
        <f t="shared" si="0"/>
        <v>0.50666666666666671</v>
      </c>
      <c r="I25" s="41">
        <v>2381</v>
      </c>
      <c r="J25" s="51">
        <f t="shared" si="1"/>
        <v>3.2175675675675675</v>
      </c>
    </row>
    <row r="26" spans="5:10" x14ac:dyDescent="0.2">
      <c r="E26" s="75"/>
      <c r="F26" s="22">
        <v>2000</v>
      </c>
      <c r="G26" s="45">
        <v>1019</v>
      </c>
      <c r="H26" s="48">
        <f t="shared" si="0"/>
        <v>0.49049999999999999</v>
      </c>
      <c r="I26" s="41">
        <v>2902</v>
      </c>
      <c r="J26" s="51">
        <f t="shared" si="1"/>
        <v>2.8478900883218841</v>
      </c>
    </row>
    <row r="27" spans="5:10" x14ac:dyDescent="0.2">
      <c r="E27" s="75"/>
      <c r="F27" s="22">
        <v>2500</v>
      </c>
      <c r="G27" s="45">
        <v>1089</v>
      </c>
      <c r="H27" s="48">
        <f t="shared" si="0"/>
        <v>0.56440000000000001</v>
      </c>
      <c r="I27" s="41">
        <v>2528</v>
      </c>
      <c r="J27" s="51">
        <f t="shared" si="1"/>
        <v>2.3213957759412307</v>
      </c>
    </row>
    <row r="28" spans="5:10" x14ac:dyDescent="0.2">
      <c r="E28" s="75"/>
      <c r="F28" s="22">
        <v>3000</v>
      </c>
      <c r="G28" s="45">
        <v>995</v>
      </c>
      <c r="H28" s="48">
        <f t="shared" si="0"/>
        <v>0.66833333333333333</v>
      </c>
      <c r="I28" s="41">
        <v>2600</v>
      </c>
      <c r="J28" s="51">
        <f t="shared" si="1"/>
        <v>2.613065326633166</v>
      </c>
    </row>
    <row r="29" spans="5:10" x14ac:dyDescent="0.2">
      <c r="E29" s="75"/>
      <c r="F29" s="22">
        <v>3500</v>
      </c>
      <c r="G29" s="45">
        <v>1430</v>
      </c>
      <c r="H29" s="48">
        <f t="shared" si="0"/>
        <v>0.59142857142857141</v>
      </c>
      <c r="I29" s="41">
        <v>3110</v>
      </c>
      <c r="J29" s="51">
        <f t="shared" si="1"/>
        <v>2.174825174825175</v>
      </c>
    </row>
    <row r="30" spans="5:10" x14ac:dyDescent="0.2">
      <c r="E30" s="75"/>
      <c r="F30" s="22">
        <v>4000</v>
      </c>
      <c r="G30" s="45">
        <v>1886</v>
      </c>
      <c r="H30" s="48">
        <f t="shared" si="0"/>
        <v>0.52849999999999997</v>
      </c>
      <c r="I30" s="41">
        <v>4365</v>
      </c>
      <c r="J30" s="51">
        <f t="shared" si="1"/>
        <v>2.3144220572640508</v>
      </c>
    </row>
    <row r="31" spans="5:10" x14ac:dyDescent="0.2">
      <c r="E31" s="75"/>
      <c r="F31" s="22">
        <v>4500</v>
      </c>
      <c r="G31" s="45">
        <v>2102</v>
      </c>
      <c r="H31" s="48">
        <f t="shared" si="0"/>
        <v>0.53288888888888886</v>
      </c>
      <c r="I31" s="41">
        <v>5141</v>
      </c>
      <c r="J31" s="51">
        <f t="shared" si="1"/>
        <v>2.4457659372026641</v>
      </c>
    </row>
    <row r="32" spans="5:10" ht="15" thickBot="1" x14ac:dyDescent="0.25">
      <c r="E32" s="76"/>
      <c r="F32" s="25">
        <v>5000</v>
      </c>
      <c r="G32" s="46">
        <v>2503</v>
      </c>
      <c r="H32" s="49">
        <f t="shared" si="0"/>
        <v>0.49940000000000001</v>
      </c>
      <c r="I32" s="42">
        <v>5923</v>
      </c>
      <c r="J32" s="52">
        <f t="shared" si="1"/>
        <v>2.3663603675589293</v>
      </c>
    </row>
    <row r="33" spans="5:6" ht="15" thickTop="1" x14ac:dyDescent="0.2">
      <c r="E33" s="43"/>
      <c r="F33" s="29"/>
    </row>
  </sheetData>
  <mergeCells count="3">
    <mergeCell ref="E11:E20"/>
    <mergeCell ref="E23:E32"/>
    <mergeCell ref="C2: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117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98</v>
      </c>
      <c r="H12" s="47">
        <f>(F12-G12)/F12</f>
        <v>0.80400000000000005</v>
      </c>
      <c r="I12" s="69">
        <v>12534</v>
      </c>
      <c r="J12" s="65">
        <f>I12/G12</f>
        <v>127.89795918367346</v>
      </c>
    </row>
    <row r="13" spans="1:10" x14ac:dyDescent="0.2">
      <c r="E13" s="75"/>
      <c r="F13" s="59">
        <v>1000</v>
      </c>
      <c r="G13" s="41">
        <v>127</v>
      </c>
      <c r="H13" s="48">
        <f t="shared" ref="H13:H33" si="0">(F13-G13)/F13</f>
        <v>0.873</v>
      </c>
      <c r="I13" s="70">
        <v>16280</v>
      </c>
      <c r="J13" s="63">
        <f t="shared" ref="J13:J33" si="1">I13/G13</f>
        <v>128.18897637795277</v>
      </c>
    </row>
    <row r="14" spans="1:10" x14ac:dyDescent="0.2">
      <c r="E14" s="75"/>
      <c r="F14" s="59">
        <v>1500</v>
      </c>
      <c r="G14" s="41">
        <v>188</v>
      </c>
      <c r="H14" s="48">
        <f t="shared" si="0"/>
        <v>0.8746666666666667</v>
      </c>
      <c r="I14" s="70">
        <v>24212</v>
      </c>
      <c r="J14" s="63">
        <f t="shared" si="1"/>
        <v>128.78723404255319</v>
      </c>
    </row>
    <row r="15" spans="1:10" x14ac:dyDescent="0.2">
      <c r="E15" s="75"/>
      <c r="F15" s="59">
        <v>2000</v>
      </c>
      <c r="G15" s="41">
        <v>267</v>
      </c>
      <c r="H15" s="48">
        <f t="shared" si="0"/>
        <v>0.86650000000000005</v>
      </c>
      <c r="I15" s="70">
        <v>34457</v>
      </c>
      <c r="J15" s="63">
        <f t="shared" si="1"/>
        <v>129.05243445692884</v>
      </c>
    </row>
    <row r="16" spans="1:10" x14ac:dyDescent="0.2">
      <c r="E16" s="75"/>
      <c r="F16" s="59">
        <v>2500</v>
      </c>
      <c r="G16" s="41">
        <v>298</v>
      </c>
      <c r="H16" s="48">
        <f t="shared" si="0"/>
        <v>0.88080000000000003</v>
      </c>
      <c r="I16" s="70">
        <v>38653</v>
      </c>
      <c r="J16" s="63">
        <f t="shared" si="1"/>
        <v>129.70805369127515</v>
      </c>
    </row>
    <row r="17" spans="5:10" x14ac:dyDescent="0.2">
      <c r="E17" s="75"/>
      <c r="F17" s="59">
        <v>3000</v>
      </c>
      <c r="G17" s="41">
        <v>345</v>
      </c>
      <c r="H17" s="48">
        <f t="shared" si="0"/>
        <v>0.88500000000000001</v>
      </c>
      <c r="I17" s="70">
        <v>44865</v>
      </c>
      <c r="J17" s="63">
        <f t="shared" si="1"/>
        <v>130.04347826086956</v>
      </c>
    </row>
    <row r="18" spans="5:10" x14ac:dyDescent="0.2">
      <c r="E18" s="75"/>
      <c r="F18" s="59">
        <v>3500</v>
      </c>
      <c r="G18" s="41">
        <v>402</v>
      </c>
      <c r="H18" s="48">
        <f t="shared" si="0"/>
        <v>0.88514285714285712</v>
      </c>
      <c r="I18" s="70">
        <v>52571</v>
      </c>
      <c r="J18" s="63">
        <f t="shared" si="1"/>
        <v>130.77363184079601</v>
      </c>
    </row>
    <row r="19" spans="5:10" x14ac:dyDescent="0.2">
      <c r="E19" s="75"/>
      <c r="F19" s="59">
        <v>4000</v>
      </c>
      <c r="G19" s="41">
        <v>461</v>
      </c>
      <c r="H19" s="48">
        <f t="shared" si="0"/>
        <v>0.88475000000000004</v>
      </c>
      <c r="I19" s="70">
        <v>60513</v>
      </c>
      <c r="J19" s="63">
        <f t="shared" si="1"/>
        <v>131.2646420824295</v>
      </c>
    </row>
    <row r="20" spans="5:10" x14ac:dyDescent="0.2">
      <c r="E20" s="75"/>
      <c r="F20" s="59">
        <v>4500</v>
      </c>
      <c r="G20" s="41">
        <v>518</v>
      </c>
      <c r="H20" s="48">
        <f t="shared" si="0"/>
        <v>0.88488888888888884</v>
      </c>
      <c r="I20" s="70">
        <v>68345</v>
      </c>
      <c r="J20" s="63">
        <f t="shared" si="1"/>
        <v>131.94015444015443</v>
      </c>
    </row>
    <row r="21" spans="5:10" ht="15" thickBot="1" x14ac:dyDescent="0.25">
      <c r="E21" s="76"/>
      <c r="F21" s="60">
        <v>5000</v>
      </c>
      <c r="G21" s="42">
        <v>574</v>
      </c>
      <c r="H21" s="49">
        <f t="shared" si="0"/>
        <v>0.88519999999999999</v>
      </c>
      <c r="I21" s="71">
        <v>75960</v>
      </c>
      <c r="J21" s="64">
        <f t="shared" si="1"/>
        <v>132.33449477351917</v>
      </c>
    </row>
    <row r="22" spans="5:10" ht="15" thickTop="1" x14ac:dyDescent="0.2">
      <c r="J22" s="72"/>
    </row>
    <row r="23" spans="5:10" ht="15" thickBot="1" x14ac:dyDescent="0.25">
      <c r="J23" s="72"/>
    </row>
    <row r="24" spans="5:10" ht="15" thickTop="1" x14ac:dyDescent="0.2">
      <c r="E24" s="74" t="s">
        <v>71</v>
      </c>
      <c r="F24" s="58">
        <v>500</v>
      </c>
      <c r="G24" s="40">
        <v>482</v>
      </c>
      <c r="H24" s="47">
        <f t="shared" si="0"/>
        <v>3.5999999999999997E-2</v>
      </c>
      <c r="I24" s="69">
        <v>8195</v>
      </c>
      <c r="J24" s="65">
        <f t="shared" si="1"/>
        <v>17.002074688796682</v>
      </c>
    </row>
    <row r="25" spans="5:10" x14ac:dyDescent="0.2">
      <c r="E25" s="75"/>
      <c r="F25" s="59">
        <v>1000</v>
      </c>
      <c r="G25" s="41">
        <v>888</v>
      </c>
      <c r="H25" s="48">
        <f t="shared" si="0"/>
        <v>0.112</v>
      </c>
      <c r="I25" s="70">
        <v>14126</v>
      </c>
      <c r="J25" s="63">
        <f t="shared" si="1"/>
        <v>15.907657657657658</v>
      </c>
    </row>
    <row r="26" spans="5:10" x14ac:dyDescent="0.2">
      <c r="E26" s="75"/>
      <c r="F26" s="59">
        <v>1500</v>
      </c>
      <c r="G26" s="41">
        <v>1200</v>
      </c>
      <c r="H26" s="48">
        <f t="shared" si="0"/>
        <v>0.2</v>
      </c>
      <c r="I26" s="70">
        <v>19662</v>
      </c>
      <c r="J26" s="63">
        <f t="shared" si="1"/>
        <v>16.385000000000002</v>
      </c>
    </row>
    <row r="27" spans="5:10" x14ac:dyDescent="0.2">
      <c r="E27" s="75"/>
      <c r="F27" s="59">
        <v>2000</v>
      </c>
      <c r="G27" s="41">
        <v>1832</v>
      </c>
      <c r="H27" s="48">
        <f t="shared" si="0"/>
        <v>8.4000000000000005E-2</v>
      </c>
      <c r="I27" s="70">
        <v>30621</v>
      </c>
      <c r="J27" s="63">
        <f t="shared" si="1"/>
        <v>16.714519650655021</v>
      </c>
    </row>
    <row r="28" spans="5:10" x14ac:dyDescent="0.2">
      <c r="E28" s="75"/>
      <c r="F28" s="59">
        <v>2500</v>
      </c>
      <c r="G28" s="41">
        <v>1980</v>
      </c>
      <c r="H28" s="48">
        <f t="shared" si="0"/>
        <v>0.20799999999999999</v>
      </c>
      <c r="I28" s="70">
        <v>33893</v>
      </c>
      <c r="J28" s="63">
        <f t="shared" si="1"/>
        <v>17.117676767676766</v>
      </c>
    </row>
    <row r="29" spans="5:10" x14ac:dyDescent="0.2">
      <c r="E29" s="75"/>
      <c r="F29" s="59">
        <v>3000</v>
      </c>
      <c r="G29" s="41">
        <v>2392</v>
      </c>
      <c r="H29" s="48">
        <f t="shared" si="0"/>
        <v>0.20266666666666666</v>
      </c>
      <c r="I29" s="70">
        <v>43768</v>
      </c>
      <c r="J29" s="63">
        <f t="shared" si="1"/>
        <v>18.297658862876254</v>
      </c>
    </row>
    <row r="30" spans="5:10" x14ac:dyDescent="0.2">
      <c r="E30" s="75"/>
      <c r="F30" s="59">
        <v>3500</v>
      </c>
      <c r="G30" s="41">
        <v>2740</v>
      </c>
      <c r="H30" s="48">
        <f t="shared" si="0"/>
        <v>0.21714285714285714</v>
      </c>
      <c r="I30" s="70">
        <v>49417</v>
      </c>
      <c r="J30" s="63">
        <f t="shared" si="1"/>
        <v>18.035401459854015</v>
      </c>
    </row>
    <row r="31" spans="5:10" x14ac:dyDescent="0.2">
      <c r="E31" s="75"/>
      <c r="F31" s="59">
        <v>4000</v>
      </c>
      <c r="G31" s="41">
        <v>3112</v>
      </c>
      <c r="H31" s="48">
        <f t="shared" si="0"/>
        <v>0.222</v>
      </c>
      <c r="I31" s="70">
        <v>58252</v>
      </c>
      <c r="J31" s="63">
        <f t="shared" si="1"/>
        <v>18.718508997429307</v>
      </c>
    </row>
    <row r="32" spans="5:10" x14ac:dyDescent="0.2">
      <c r="E32" s="75"/>
      <c r="F32" s="59">
        <v>4500</v>
      </c>
      <c r="G32" s="41">
        <v>3204</v>
      </c>
      <c r="H32" s="48">
        <f t="shared" si="0"/>
        <v>0.28799999999999998</v>
      </c>
      <c r="I32" s="70">
        <v>61344</v>
      </c>
      <c r="J32" s="63">
        <f t="shared" si="1"/>
        <v>19.146067415730336</v>
      </c>
    </row>
    <row r="33" spans="5:10" ht="15" thickBot="1" x14ac:dyDescent="0.25">
      <c r="E33" s="76"/>
      <c r="F33" s="60">
        <v>5000</v>
      </c>
      <c r="G33" s="42">
        <v>3988</v>
      </c>
      <c r="H33" s="49">
        <f t="shared" si="0"/>
        <v>0.2024</v>
      </c>
      <c r="I33" s="71">
        <v>78547</v>
      </c>
      <c r="J33" s="64">
        <f t="shared" si="1"/>
        <v>19.695837512537612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118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473</v>
      </c>
      <c r="H12" s="47">
        <f>(F12-G12)/F12</f>
        <v>5.3999999999999999E-2</v>
      </c>
      <c r="I12" s="40">
        <v>1551321</v>
      </c>
      <c r="J12" s="65">
        <f>I12/G12</f>
        <v>3279.7484143763213</v>
      </c>
    </row>
    <row r="13" spans="1:10" x14ac:dyDescent="0.2">
      <c r="E13" s="75"/>
      <c r="F13" s="59">
        <v>1000</v>
      </c>
      <c r="G13" s="41">
        <v>993</v>
      </c>
      <c r="H13" s="48">
        <f t="shared" ref="H13:H33" si="0">(F13-G13)/F13</f>
        <v>7.0000000000000001E-3</v>
      </c>
      <c r="I13" s="41">
        <v>6534627</v>
      </c>
      <c r="J13" s="63">
        <f t="shared" ref="J13:J33" si="1">I13/G13</f>
        <v>6580.6918429003017</v>
      </c>
    </row>
    <row r="14" spans="1:10" x14ac:dyDescent="0.2">
      <c r="E14" s="75"/>
      <c r="F14" s="59">
        <v>1500</v>
      </c>
      <c r="G14" s="41">
        <v>1495</v>
      </c>
      <c r="H14" s="48">
        <f t="shared" si="0"/>
        <v>3.3333333333333335E-3</v>
      </c>
      <c r="I14" s="41">
        <v>12520011</v>
      </c>
      <c r="J14" s="63">
        <f t="shared" si="1"/>
        <v>8374.5892976588621</v>
      </c>
    </row>
    <row r="15" spans="1:10" x14ac:dyDescent="0.2">
      <c r="E15" s="75"/>
      <c r="F15" s="59">
        <v>2000</v>
      </c>
      <c r="G15" s="41">
        <v>1989</v>
      </c>
      <c r="H15" s="48">
        <f t="shared" si="0"/>
        <v>5.4999999999999997E-3</v>
      </c>
      <c r="I15" s="41">
        <v>28901637</v>
      </c>
      <c r="J15" s="63">
        <f t="shared" si="1"/>
        <v>14530.737556561086</v>
      </c>
    </row>
    <row r="16" spans="1:10" x14ac:dyDescent="0.2">
      <c r="E16" s="75"/>
      <c r="F16" s="59">
        <v>2500</v>
      </c>
      <c r="G16" s="41">
        <v>2495</v>
      </c>
      <c r="H16" s="48">
        <f t="shared" si="0"/>
        <v>2E-3</v>
      </c>
      <c r="I16" s="41">
        <v>43365764</v>
      </c>
      <c r="J16" s="63">
        <f t="shared" si="1"/>
        <v>17381.067735470941</v>
      </c>
    </row>
    <row r="17" spans="5:10" x14ac:dyDescent="0.2">
      <c r="E17" s="75"/>
      <c r="F17" s="59">
        <v>3000</v>
      </c>
      <c r="G17" s="41">
        <v>2974</v>
      </c>
      <c r="H17" s="48">
        <f t="shared" si="0"/>
        <v>8.6666666666666663E-3</v>
      </c>
      <c r="I17" s="41">
        <v>61670863</v>
      </c>
      <c r="J17" s="63">
        <f t="shared" si="1"/>
        <v>20736.67215870881</v>
      </c>
    </row>
    <row r="18" spans="5:10" x14ac:dyDescent="0.2">
      <c r="E18" s="75"/>
      <c r="F18" s="59">
        <v>3500</v>
      </c>
      <c r="G18" s="41">
        <v>3484</v>
      </c>
      <c r="H18" s="48">
        <f t="shared" si="0"/>
        <v>4.5714285714285718E-3</v>
      </c>
      <c r="I18" s="41">
        <v>83628626</v>
      </c>
      <c r="J18" s="63">
        <f t="shared" si="1"/>
        <v>24003.623995407579</v>
      </c>
    </row>
    <row r="19" spans="5:10" x14ac:dyDescent="0.2">
      <c r="E19" s="75"/>
      <c r="F19" s="59">
        <v>4000</v>
      </c>
      <c r="G19" s="41">
        <v>3985</v>
      </c>
      <c r="H19" s="48">
        <f t="shared" si="0"/>
        <v>3.7499999999999999E-3</v>
      </c>
      <c r="I19" s="41">
        <v>110269104</v>
      </c>
      <c r="J19" s="63">
        <f t="shared" si="1"/>
        <v>27671.042409033878</v>
      </c>
    </row>
    <row r="20" spans="5:10" x14ac:dyDescent="0.2">
      <c r="E20" s="75"/>
      <c r="F20" s="59">
        <v>4500</v>
      </c>
      <c r="G20" s="41">
        <v>4489</v>
      </c>
      <c r="H20" s="48">
        <f t="shared" si="0"/>
        <v>2.4444444444444444E-3</v>
      </c>
      <c r="I20" s="41">
        <v>140380271</v>
      </c>
      <c r="J20" s="63">
        <f t="shared" si="1"/>
        <v>31272.058587658721</v>
      </c>
    </row>
    <row r="21" spans="5:10" ht="15" thickBot="1" x14ac:dyDescent="0.25">
      <c r="E21" s="76"/>
      <c r="F21" s="60">
        <v>5000</v>
      </c>
      <c r="G21" s="42">
        <v>4967</v>
      </c>
      <c r="H21" s="49">
        <f t="shared" si="0"/>
        <v>6.6E-3</v>
      </c>
      <c r="I21" s="42">
        <v>171693480</v>
      </c>
      <c r="J21" s="64">
        <f t="shared" si="1"/>
        <v>34566.837125025166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450</v>
      </c>
      <c r="H24" s="47">
        <f t="shared" si="0"/>
        <v>0.1</v>
      </c>
      <c r="I24" s="40">
        <v>447359</v>
      </c>
      <c r="J24" s="65">
        <f t="shared" si="1"/>
        <v>994.13111111111107</v>
      </c>
    </row>
    <row r="25" spans="5:10" x14ac:dyDescent="0.2">
      <c r="E25" s="75"/>
      <c r="F25" s="59">
        <v>1000</v>
      </c>
      <c r="G25" s="41">
        <v>987</v>
      </c>
      <c r="H25" s="48">
        <f t="shared" si="0"/>
        <v>1.2999999999999999E-2</v>
      </c>
      <c r="I25" s="41">
        <v>610389</v>
      </c>
      <c r="J25" s="63">
        <f t="shared" si="1"/>
        <v>618.42857142857144</v>
      </c>
    </row>
    <row r="26" spans="5:10" x14ac:dyDescent="0.2">
      <c r="E26" s="75"/>
      <c r="F26" s="59">
        <v>1500</v>
      </c>
      <c r="G26" s="41">
        <v>1358</v>
      </c>
      <c r="H26" s="48">
        <f t="shared" si="0"/>
        <v>9.4666666666666663E-2</v>
      </c>
      <c r="I26" s="41">
        <v>753860</v>
      </c>
      <c r="J26" s="63">
        <f t="shared" si="1"/>
        <v>555.12518409425627</v>
      </c>
    </row>
    <row r="27" spans="5:10" x14ac:dyDescent="0.2">
      <c r="E27" s="75"/>
      <c r="F27" s="59">
        <v>2000</v>
      </c>
      <c r="G27" s="41">
        <v>1852</v>
      </c>
      <c r="H27" s="48">
        <f t="shared" si="0"/>
        <v>7.3999999999999996E-2</v>
      </c>
      <c r="I27" s="41">
        <v>3955756</v>
      </c>
      <c r="J27" s="63">
        <f t="shared" si="1"/>
        <v>2135.9373650107991</v>
      </c>
    </row>
    <row r="28" spans="5:10" x14ac:dyDescent="0.2">
      <c r="E28" s="75"/>
      <c r="F28" s="59">
        <v>2500</v>
      </c>
      <c r="G28" s="41">
        <v>2281</v>
      </c>
      <c r="H28" s="48">
        <f t="shared" si="0"/>
        <v>8.7599999999999997E-2</v>
      </c>
      <c r="I28" s="41">
        <v>2774055</v>
      </c>
      <c r="J28" s="63">
        <f t="shared" si="1"/>
        <v>1216.1573871109163</v>
      </c>
    </row>
    <row r="29" spans="5:10" x14ac:dyDescent="0.2">
      <c r="E29" s="75"/>
      <c r="F29" s="59">
        <v>3000</v>
      </c>
      <c r="G29" s="41">
        <v>2966</v>
      </c>
      <c r="H29" s="48">
        <f t="shared" si="0"/>
        <v>1.1333333333333334E-2</v>
      </c>
      <c r="I29" s="41">
        <v>2509332</v>
      </c>
      <c r="J29" s="63">
        <f t="shared" si="1"/>
        <v>846.03236682400541</v>
      </c>
    </row>
    <row r="30" spans="5:10" x14ac:dyDescent="0.2">
      <c r="E30" s="75"/>
      <c r="F30" s="59">
        <v>3500</v>
      </c>
      <c r="G30" s="41">
        <v>3493</v>
      </c>
      <c r="H30" s="48">
        <f t="shared" si="0"/>
        <v>2E-3</v>
      </c>
      <c r="I30" s="41">
        <v>1824929</v>
      </c>
      <c r="J30" s="63">
        <f t="shared" si="1"/>
        <v>522.45319209848265</v>
      </c>
    </row>
    <row r="31" spans="5:10" x14ac:dyDescent="0.2">
      <c r="E31" s="75"/>
      <c r="F31" s="59">
        <v>4000</v>
      </c>
      <c r="G31" s="41">
        <v>3949</v>
      </c>
      <c r="H31" s="48">
        <f t="shared" si="0"/>
        <v>1.2749999999999999E-2</v>
      </c>
      <c r="I31" s="41">
        <v>3225203</v>
      </c>
      <c r="J31" s="63">
        <f t="shared" si="1"/>
        <v>816.71385160800207</v>
      </c>
    </row>
    <row r="32" spans="5:10" x14ac:dyDescent="0.2">
      <c r="E32" s="75"/>
      <c r="F32" s="59">
        <v>4500</v>
      </c>
      <c r="G32" s="41">
        <v>4450</v>
      </c>
      <c r="H32" s="48">
        <f t="shared" si="0"/>
        <v>1.1111111111111112E-2</v>
      </c>
      <c r="I32" s="41">
        <v>2900930</v>
      </c>
      <c r="J32" s="63">
        <f t="shared" si="1"/>
        <v>651.89438202247186</v>
      </c>
    </row>
    <row r="33" spans="5:10" ht="15" thickBot="1" x14ac:dyDescent="0.25">
      <c r="E33" s="76"/>
      <c r="F33" s="60">
        <v>5000</v>
      </c>
      <c r="G33" s="42">
        <v>4971</v>
      </c>
      <c r="H33" s="49">
        <f t="shared" si="0"/>
        <v>5.7999999999999996E-3</v>
      </c>
      <c r="I33" s="42">
        <v>3319352</v>
      </c>
      <c r="J33" s="64">
        <f t="shared" si="1"/>
        <v>667.74331120498891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119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483</v>
      </c>
      <c r="H12" s="47">
        <f>(F12-G12)/F12</f>
        <v>3.4000000000000002E-2</v>
      </c>
      <c r="I12" s="40">
        <v>1303458</v>
      </c>
      <c r="J12" s="65">
        <f>I12/G12</f>
        <v>2698.6708074534163</v>
      </c>
    </row>
    <row r="13" spans="1:10" x14ac:dyDescent="0.2">
      <c r="E13" s="75"/>
      <c r="F13" s="59">
        <v>1000</v>
      </c>
      <c r="G13" s="41">
        <v>998</v>
      </c>
      <c r="H13" s="48">
        <f t="shared" ref="H13:H33" si="0">(F13-G13)/F13</f>
        <v>2E-3</v>
      </c>
      <c r="I13" s="41">
        <v>5850954</v>
      </c>
      <c r="J13" s="63">
        <f t="shared" ref="J13:J33" si="1">I13/G13</f>
        <v>5862.6793587174352</v>
      </c>
    </row>
    <row r="14" spans="1:10" x14ac:dyDescent="0.2">
      <c r="E14" s="75"/>
      <c r="F14" s="59">
        <v>1500</v>
      </c>
      <c r="G14" s="41">
        <v>1499</v>
      </c>
      <c r="H14" s="48">
        <f t="shared" si="0"/>
        <v>6.6666666666666664E-4</v>
      </c>
      <c r="I14" s="41">
        <v>12974299</v>
      </c>
      <c r="J14" s="63">
        <f t="shared" si="1"/>
        <v>8655.3028685790523</v>
      </c>
    </row>
    <row r="15" spans="1:10" x14ac:dyDescent="0.2">
      <c r="E15" s="75"/>
      <c r="F15" s="59">
        <v>2000</v>
      </c>
      <c r="G15" s="41">
        <v>1995</v>
      </c>
      <c r="H15" s="48">
        <f t="shared" si="0"/>
        <v>2.5000000000000001E-3</v>
      </c>
      <c r="I15" s="41">
        <v>21734859</v>
      </c>
      <c r="J15" s="63">
        <f t="shared" si="1"/>
        <v>10894.666165413533</v>
      </c>
    </row>
    <row r="16" spans="1:10" x14ac:dyDescent="0.2">
      <c r="E16" s="75"/>
      <c r="F16" s="59">
        <v>2500</v>
      </c>
      <c r="G16" s="41">
        <v>2483</v>
      </c>
      <c r="H16" s="48">
        <f t="shared" si="0"/>
        <v>6.7999999999999996E-3</v>
      </c>
      <c r="I16" s="41">
        <v>36755186</v>
      </c>
      <c r="J16" s="63">
        <f t="shared" si="1"/>
        <v>14802.732984293194</v>
      </c>
    </row>
    <row r="17" spans="5:10" x14ac:dyDescent="0.2">
      <c r="E17" s="75"/>
      <c r="F17" s="59">
        <v>3000</v>
      </c>
      <c r="G17" s="41">
        <v>2985</v>
      </c>
      <c r="H17" s="48">
        <f t="shared" si="0"/>
        <v>5.0000000000000001E-3</v>
      </c>
      <c r="I17" s="41">
        <v>56243021</v>
      </c>
      <c r="J17" s="63">
        <f t="shared" si="1"/>
        <v>18841.883082077053</v>
      </c>
    </row>
    <row r="18" spans="5:10" x14ac:dyDescent="0.2">
      <c r="E18" s="75"/>
      <c r="F18" s="59">
        <v>3500</v>
      </c>
      <c r="G18" s="41">
        <v>3493</v>
      </c>
      <c r="H18" s="48">
        <f t="shared" si="0"/>
        <v>2E-3</v>
      </c>
      <c r="I18" s="41">
        <v>77713010</v>
      </c>
      <c r="J18" s="63">
        <f t="shared" si="1"/>
        <v>22248.213569997137</v>
      </c>
    </row>
    <row r="19" spans="5:10" x14ac:dyDescent="0.2">
      <c r="E19" s="75"/>
      <c r="F19" s="59">
        <v>4000</v>
      </c>
      <c r="G19" s="41">
        <v>3982</v>
      </c>
      <c r="H19" s="48">
        <f t="shared" si="0"/>
        <v>4.4999999999999997E-3</v>
      </c>
      <c r="I19" s="41">
        <v>100598965</v>
      </c>
      <c r="J19" s="63">
        <f t="shared" si="1"/>
        <v>25263.426670015069</v>
      </c>
    </row>
    <row r="20" spans="5:10" x14ac:dyDescent="0.2">
      <c r="E20" s="75"/>
      <c r="F20" s="59">
        <v>4500</v>
      </c>
      <c r="G20" s="41">
        <v>4487</v>
      </c>
      <c r="H20" s="48">
        <f t="shared" si="0"/>
        <v>2.8888888888888888E-3</v>
      </c>
      <c r="I20" s="41">
        <v>123005522</v>
      </c>
      <c r="J20" s="63">
        <f t="shared" si="1"/>
        <v>27413.755738800981</v>
      </c>
    </row>
    <row r="21" spans="5:10" ht="15" thickBot="1" x14ac:dyDescent="0.25">
      <c r="E21" s="76"/>
      <c r="F21" s="60">
        <v>5000</v>
      </c>
      <c r="G21" s="42">
        <v>4985</v>
      </c>
      <c r="H21" s="49">
        <f t="shared" si="0"/>
        <v>3.0000000000000001E-3</v>
      </c>
      <c r="I21" s="42">
        <v>156032614</v>
      </c>
      <c r="J21" s="64">
        <f t="shared" si="1"/>
        <v>31300.424072216651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451</v>
      </c>
      <c r="H24" s="47">
        <f t="shared" si="0"/>
        <v>9.8000000000000004E-2</v>
      </c>
      <c r="I24" s="40">
        <v>53399</v>
      </c>
      <c r="J24" s="65">
        <f t="shared" si="1"/>
        <v>118.40133037694014</v>
      </c>
    </row>
    <row r="25" spans="5:10" x14ac:dyDescent="0.2">
      <c r="E25" s="75"/>
      <c r="F25" s="59">
        <v>1000</v>
      </c>
      <c r="G25" s="41">
        <v>963</v>
      </c>
      <c r="H25" s="48">
        <f t="shared" si="0"/>
        <v>3.6999999999999998E-2</v>
      </c>
      <c r="I25" s="41">
        <v>59462</v>
      </c>
      <c r="J25" s="63">
        <f t="shared" si="1"/>
        <v>61.746625129802702</v>
      </c>
    </row>
    <row r="26" spans="5:10" x14ac:dyDescent="0.2">
      <c r="E26" s="75"/>
      <c r="F26" s="59">
        <v>1500</v>
      </c>
      <c r="G26" s="41">
        <v>1433</v>
      </c>
      <c r="H26" s="48">
        <f t="shared" si="0"/>
        <v>4.4666666666666667E-2</v>
      </c>
      <c r="I26" s="41">
        <v>178220</v>
      </c>
      <c r="J26" s="63">
        <f t="shared" si="1"/>
        <v>124.36845778087927</v>
      </c>
    </row>
    <row r="27" spans="5:10" x14ac:dyDescent="0.2">
      <c r="E27" s="75"/>
      <c r="F27" s="59">
        <v>2000</v>
      </c>
      <c r="G27" s="41">
        <v>1498</v>
      </c>
      <c r="H27" s="48">
        <f t="shared" si="0"/>
        <v>0.251</v>
      </c>
      <c r="I27" s="41">
        <v>390325</v>
      </c>
      <c r="J27" s="63">
        <f t="shared" si="1"/>
        <v>260.56408544726304</v>
      </c>
    </row>
    <row r="28" spans="5:10" x14ac:dyDescent="0.2">
      <c r="E28" s="75"/>
      <c r="F28" s="59">
        <v>2500</v>
      </c>
      <c r="G28" s="41">
        <v>2334</v>
      </c>
      <c r="H28" s="48">
        <f t="shared" si="0"/>
        <v>6.6400000000000001E-2</v>
      </c>
      <c r="I28" s="41">
        <v>234020</v>
      </c>
      <c r="J28" s="63">
        <f t="shared" si="1"/>
        <v>100.26563838903171</v>
      </c>
    </row>
    <row r="29" spans="5:10" x14ac:dyDescent="0.2">
      <c r="E29" s="75"/>
      <c r="F29" s="59">
        <v>3000</v>
      </c>
      <c r="G29" s="41">
        <v>2989</v>
      </c>
      <c r="H29" s="48">
        <f t="shared" si="0"/>
        <v>3.6666666666666666E-3</v>
      </c>
      <c r="I29" s="41">
        <v>299148</v>
      </c>
      <c r="J29" s="63">
        <f t="shared" si="1"/>
        <v>100.08297089327534</v>
      </c>
    </row>
    <row r="30" spans="5:10" x14ac:dyDescent="0.2">
      <c r="E30" s="75"/>
      <c r="F30" s="59">
        <v>3500</v>
      </c>
      <c r="G30" s="41">
        <v>3475</v>
      </c>
      <c r="H30" s="48">
        <f t="shared" si="0"/>
        <v>7.1428571428571426E-3</v>
      </c>
      <c r="I30" s="41">
        <v>333737</v>
      </c>
      <c r="J30" s="63">
        <f t="shared" si="1"/>
        <v>96.039424460431661</v>
      </c>
    </row>
    <row r="31" spans="5:10" x14ac:dyDescent="0.2">
      <c r="E31" s="75"/>
      <c r="F31" s="59">
        <v>4000</v>
      </c>
      <c r="G31" s="41">
        <v>3930</v>
      </c>
      <c r="H31" s="48">
        <f t="shared" si="0"/>
        <v>1.7500000000000002E-2</v>
      </c>
      <c r="I31" s="41">
        <v>357872</v>
      </c>
      <c r="J31" s="63">
        <f t="shared" si="1"/>
        <v>91.0615776081425</v>
      </c>
    </row>
    <row r="32" spans="5:10" x14ac:dyDescent="0.2">
      <c r="E32" s="75"/>
      <c r="F32" s="59">
        <v>4500</v>
      </c>
      <c r="G32" s="41">
        <v>4471</v>
      </c>
      <c r="H32" s="48">
        <f t="shared" si="0"/>
        <v>6.4444444444444445E-3</v>
      </c>
      <c r="I32" s="41">
        <v>494506</v>
      </c>
      <c r="J32" s="63">
        <f t="shared" si="1"/>
        <v>110.60299709237307</v>
      </c>
    </row>
    <row r="33" spans="5:10" ht="15" thickBot="1" x14ac:dyDescent="0.25">
      <c r="E33" s="76"/>
      <c r="F33" s="60">
        <v>5000</v>
      </c>
      <c r="G33" s="42">
        <v>4966</v>
      </c>
      <c r="H33" s="49">
        <f t="shared" si="0"/>
        <v>6.7999999999999996E-3</v>
      </c>
      <c r="I33" s="42">
        <v>510690</v>
      </c>
      <c r="J33" s="64">
        <f t="shared" si="1"/>
        <v>102.83729359645589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2019.01.08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11copy</vt:lpstr>
      <vt:lpstr>12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2019-02-12T13:33:49Z</dcterms:modified>
</cp:coreProperties>
</file>